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Pad25\Documents\My stuff\FP_IC\Flow_Planing_IC_Project\"/>
    </mc:Choice>
  </mc:AlternateContent>
  <xr:revisionPtr revIDLastSave="0" documentId="13_ncr:1_{50A31018-DA14-4AA9-94AD-87900F2D8BC8}" xr6:coauthVersionLast="47" xr6:coauthVersionMax="47" xr10:uidLastSave="{00000000-0000-0000-0000-000000000000}"/>
  <bookViews>
    <workbookView xWindow="-28920" yWindow="-75" windowWidth="29040" windowHeight="15720" activeTab="2" xr2:uid="{00000000-000D-0000-FFFF-FFFF00000000}"/>
  </bookViews>
  <sheets>
    <sheet name="Sheet1" sheetId="7" r:id="rId1"/>
    <sheet name="Pick_ticket data" sheetId="1" r:id="rId2"/>
    <sheet name="Active data" sheetId="3" r:id="rId3"/>
    <sheet name="Hofer" sheetId="8" r:id="rId4"/>
    <sheet name="Lowell" sheetId="9" r:id="rId5"/>
    <sheet name="Reserve data" sheetId="6" r:id="rId6"/>
    <sheet name="totals" sheetId="2" r:id="rId7"/>
    <sheet name="Template" sheetId="4" r:id="rId8"/>
  </sheets>
  <definedNames>
    <definedName name="_xlnm._FilterDatabase" localSheetId="2" hidden="1">'Active data'!$A$1:$I$960</definedName>
    <definedName name="_xlnm._FilterDatabase" localSheetId="1" hidden="1">'Pick_ticket data'!$A$1:$J$12</definedName>
    <definedName name="_xlnm._FilterDatabase" localSheetId="6" hidden="1">totals!$K$2:$V$527</definedName>
    <definedName name="_xlcn.WorksheetConnection_Sheet1AB1" hidden="1">totals!$B:$C</definedName>
  </definedNames>
  <calcPr calcId="191029"/>
  <pivotCaches>
    <pivotCache cacheId="4" r:id="rId9"/>
  </pivotCaches>
  <webPublishing codePage="1252"/>
  <extLst>
    <ext xmlns:x15="http://schemas.microsoft.com/office/spreadsheetml/2010/11/main" uri="{FCE2AD5D-F65C-4FA6-A056-5C36A1767C68}">
      <x15:dataModel>
        <x15:modelTables>
          <x15:modelTable id="Range" name="Range" connection="WorksheetConnection_Sheet1!$A:$B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K3" i="2"/>
  <c r="S3" i="2" s="1"/>
  <c r="K4" i="2"/>
  <c r="L4" i="2"/>
  <c r="T4" i="2"/>
  <c r="U4" i="2"/>
  <c r="K5" i="2"/>
  <c r="L5" i="2"/>
  <c r="T5" i="2"/>
  <c r="K6" i="2"/>
  <c r="M6" i="2"/>
  <c r="U6" i="2"/>
  <c r="K7" i="2"/>
  <c r="K8" i="2"/>
  <c r="L8" i="2"/>
  <c r="K9" i="2"/>
  <c r="L9" i="2"/>
  <c r="K10" i="2"/>
  <c r="L10" i="2"/>
  <c r="M10" i="2"/>
  <c r="T10" i="2"/>
  <c r="K11" i="2"/>
  <c r="L11" i="2"/>
  <c r="Q11" i="2"/>
  <c r="T11" i="2"/>
  <c r="K12" i="2"/>
  <c r="L12" i="2"/>
  <c r="M12" i="2"/>
  <c r="S12" i="2"/>
  <c r="U12" i="2"/>
  <c r="K13" i="2"/>
  <c r="L13" i="2"/>
  <c r="Q13" i="2"/>
  <c r="S13" i="2"/>
  <c r="K14" i="2"/>
  <c r="T14" i="2"/>
  <c r="K15" i="2"/>
  <c r="Q15" i="2" s="1"/>
  <c r="K16" i="2"/>
  <c r="L16" i="2"/>
  <c r="M16" i="2"/>
  <c r="S16" i="2"/>
  <c r="T16" i="2"/>
  <c r="U16" i="2"/>
  <c r="K17" i="2"/>
  <c r="L17" i="2"/>
  <c r="Q17" i="2"/>
  <c r="S17" i="2"/>
  <c r="T17" i="2"/>
  <c r="K18" i="2"/>
  <c r="M18" i="2"/>
  <c r="S18" i="2"/>
  <c r="T18" i="2"/>
  <c r="K19" i="2"/>
  <c r="K20" i="2"/>
  <c r="L20" i="2"/>
  <c r="S20" i="2"/>
  <c r="T20" i="2"/>
  <c r="U20" i="2"/>
  <c r="K21" i="2"/>
  <c r="L21" i="2"/>
  <c r="Q21" i="2"/>
  <c r="S21" i="2"/>
  <c r="T21" i="2"/>
  <c r="K22" i="2"/>
  <c r="M22" i="2"/>
  <c r="K23" i="2"/>
  <c r="Q23" i="2"/>
  <c r="K24" i="2"/>
  <c r="L24" i="2"/>
  <c r="K25" i="2"/>
  <c r="L25" i="2" s="1"/>
  <c r="S25" i="2"/>
  <c r="K26" i="2"/>
  <c r="L26" i="2"/>
  <c r="M26" i="2"/>
  <c r="T26" i="2"/>
  <c r="K27" i="2"/>
  <c r="L27" i="2"/>
  <c r="Q27" i="2"/>
  <c r="T27" i="2"/>
  <c r="K28" i="2"/>
  <c r="L28" i="2"/>
  <c r="M28" i="2"/>
  <c r="S28" i="2"/>
  <c r="U28" i="2"/>
  <c r="K29" i="2"/>
  <c r="Q29" i="2" s="1"/>
  <c r="L29" i="2"/>
  <c r="S29" i="2"/>
  <c r="K30" i="2"/>
  <c r="T30" i="2"/>
  <c r="K31" i="2"/>
  <c r="K32" i="2"/>
  <c r="L32" i="2"/>
  <c r="M32" i="2"/>
  <c r="S32" i="2"/>
  <c r="T32" i="2"/>
  <c r="U32" i="2"/>
  <c r="K33" i="2"/>
  <c r="L33" i="2"/>
  <c r="Q33" i="2"/>
  <c r="S33" i="2"/>
  <c r="T33" i="2"/>
  <c r="K34" i="2"/>
  <c r="M34" i="2" s="1"/>
  <c r="K35" i="2"/>
  <c r="S35" i="2"/>
  <c r="T35" i="2"/>
  <c r="K36" i="2"/>
  <c r="L36" i="2"/>
  <c r="S36" i="2"/>
  <c r="T36" i="2"/>
  <c r="U36" i="2"/>
  <c r="K37" i="2"/>
  <c r="L37" i="2"/>
  <c r="Q37" i="2"/>
  <c r="S37" i="2"/>
  <c r="T37" i="2"/>
  <c r="K38" i="2"/>
  <c r="M38" i="2"/>
  <c r="U38" i="2"/>
  <c r="K39" i="2"/>
  <c r="K40" i="2"/>
  <c r="L40" i="2" s="1"/>
  <c r="S40" i="2"/>
  <c r="K41" i="2"/>
  <c r="K42" i="2"/>
  <c r="L42" i="2"/>
  <c r="M42" i="2"/>
  <c r="T42" i="2"/>
  <c r="K43" i="2"/>
  <c r="L43" i="2"/>
  <c r="Q43" i="2"/>
  <c r="T43" i="2"/>
  <c r="K44" i="2"/>
  <c r="L44" i="2"/>
  <c r="M44" i="2"/>
  <c r="S44" i="2"/>
  <c r="U44" i="2"/>
  <c r="K45" i="2"/>
  <c r="Q45" i="2" s="1"/>
  <c r="L45" i="2"/>
  <c r="S45" i="2"/>
  <c r="K46" i="2"/>
  <c r="M46" i="2" s="1"/>
  <c r="K47" i="2"/>
  <c r="K48" i="2"/>
  <c r="L48" i="2"/>
  <c r="M48" i="2"/>
  <c r="S48" i="2"/>
  <c r="T48" i="2"/>
  <c r="U48" i="2"/>
  <c r="K49" i="2"/>
  <c r="L49" i="2"/>
  <c r="Q49" i="2"/>
  <c r="S49" i="2"/>
  <c r="T49" i="2"/>
  <c r="K50" i="2"/>
  <c r="M50" i="2" s="1"/>
  <c r="T50" i="2"/>
  <c r="K51" i="2"/>
  <c r="K52" i="2"/>
  <c r="L52" i="2"/>
  <c r="S52" i="2"/>
  <c r="T52" i="2"/>
  <c r="U52" i="2"/>
  <c r="K53" i="2"/>
  <c r="L53" i="2"/>
  <c r="Q53" i="2"/>
  <c r="S53" i="2"/>
  <c r="T53" i="2"/>
  <c r="V53" i="2"/>
  <c r="K54" i="2"/>
  <c r="L54" i="2"/>
  <c r="R54" i="2"/>
  <c r="S54" i="2"/>
  <c r="T54" i="2"/>
  <c r="U54" i="2"/>
  <c r="K55" i="2"/>
  <c r="V55" i="2"/>
  <c r="K56" i="2"/>
  <c r="L56" i="2"/>
  <c r="M56" i="2"/>
  <c r="R56" i="2"/>
  <c r="S56" i="2"/>
  <c r="T56" i="2"/>
  <c r="U56" i="2"/>
  <c r="K57" i="2"/>
  <c r="V57" i="2"/>
  <c r="K58" i="2"/>
  <c r="L58" i="2" s="1"/>
  <c r="U58" i="2"/>
  <c r="K59" i="2"/>
  <c r="L59" i="2"/>
  <c r="U59" i="2"/>
  <c r="V59" i="2"/>
  <c r="K60" i="2"/>
  <c r="R60" i="2" s="1"/>
  <c r="T60" i="2"/>
  <c r="K61" i="2"/>
  <c r="R61" i="2" s="1"/>
  <c r="M61" i="2"/>
  <c r="Q61" i="2"/>
  <c r="S61" i="2"/>
  <c r="T61" i="2"/>
  <c r="V61" i="2"/>
  <c r="K62" i="2"/>
  <c r="L62" i="2"/>
  <c r="M62" i="2"/>
  <c r="Q62" i="2"/>
  <c r="S62" i="2"/>
  <c r="T62" i="2"/>
  <c r="U62" i="2"/>
  <c r="K63" i="2"/>
  <c r="L63" i="2"/>
  <c r="S63" i="2"/>
  <c r="T63" i="2"/>
  <c r="U63" i="2"/>
  <c r="K64" i="2"/>
  <c r="L64" i="2" s="1"/>
  <c r="M64" i="2"/>
  <c r="Q64" i="2"/>
  <c r="R64" i="2"/>
  <c r="S64" i="2"/>
  <c r="T64" i="2"/>
  <c r="K65" i="2"/>
  <c r="R65" i="2" s="1"/>
  <c r="M65" i="2"/>
  <c r="N65" i="2"/>
  <c r="T65" i="2"/>
  <c r="V65" i="2"/>
  <c r="K66" i="2"/>
  <c r="L66" i="2" s="1"/>
  <c r="K67" i="2"/>
  <c r="R67" i="2" s="1"/>
  <c r="Q67" i="2"/>
  <c r="S67" i="2"/>
  <c r="T67" i="2"/>
  <c r="K68" i="2"/>
  <c r="L68" i="2" s="1"/>
  <c r="M68" i="2"/>
  <c r="Q68" i="2"/>
  <c r="T68" i="2"/>
  <c r="K69" i="2"/>
  <c r="L69" i="2" s="1"/>
  <c r="T69" i="2"/>
  <c r="V69" i="2"/>
  <c r="K70" i="2"/>
  <c r="L70" i="2" s="1"/>
  <c r="Q70" i="2"/>
  <c r="R70" i="2"/>
  <c r="S70" i="2"/>
  <c r="T70" i="2"/>
  <c r="K71" i="2"/>
  <c r="R71" i="2" s="1"/>
  <c r="L71" i="2"/>
  <c r="M71" i="2"/>
  <c r="N71" i="2"/>
  <c r="Q71" i="2"/>
  <c r="S71" i="2"/>
  <c r="T71" i="2"/>
  <c r="U71" i="2"/>
  <c r="V71" i="2"/>
  <c r="K72" i="2"/>
  <c r="L72" i="2"/>
  <c r="M72" i="2"/>
  <c r="T72" i="2"/>
  <c r="U72" i="2"/>
  <c r="K73" i="2"/>
  <c r="S73" i="2"/>
  <c r="K74" i="2"/>
  <c r="L74" i="2"/>
  <c r="M74" i="2"/>
  <c r="Q74" i="2"/>
  <c r="R74" i="2"/>
  <c r="S74" i="2"/>
  <c r="T74" i="2"/>
  <c r="U74" i="2"/>
  <c r="K75" i="2"/>
  <c r="R75" i="2" s="1"/>
  <c r="L75" i="2"/>
  <c r="M75" i="2"/>
  <c r="N75" i="2"/>
  <c r="S75" i="2"/>
  <c r="T75" i="2"/>
  <c r="U75" i="2"/>
  <c r="V75" i="2"/>
  <c r="K76" i="2"/>
  <c r="Q76" i="2" s="1"/>
  <c r="R76" i="2"/>
  <c r="K77" i="2"/>
  <c r="R77" i="2" s="1"/>
  <c r="M77" i="2"/>
  <c r="N77" i="2"/>
  <c r="Q77" i="2"/>
  <c r="S77" i="2"/>
  <c r="T77" i="2"/>
  <c r="V77" i="2"/>
  <c r="K78" i="2"/>
  <c r="L78" i="2"/>
  <c r="M78" i="2"/>
  <c r="S78" i="2"/>
  <c r="U78" i="2"/>
  <c r="K79" i="2"/>
  <c r="L79" i="2" s="1"/>
  <c r="Q79" i="2"/>
  <c r="T79" i="2"/>
  <c r="K80" i="2"/>
  <c r="L80" i="2" s="1"/>
  <c r="M80" i="2"/>
  <c r="Q80" i="2"/>
  <c r="R80" i="2"/>
  <c r="S80" i="2"/>
  <c r="T80" i="2"/>
  <c r="K81" i="2"/>
  <c r="M81" i="2" s="1"/>
  <c r="L81" i="2"/>
  <c r="N81" i="2"/>
  <c r="U81" i="2"/>
  <c r="K82" i="2"/>
  <c r="Q82" i="2" s="1"/>
  <c r="L82" i="2"/>
  <c r="R82" i="2"/>
  <c r="S82" i="2"/>
  <c r="U82" i="2"/>
  <c r="K83" i="2"/>
  <c r="R83" i="2" s="1"/>
  <c r="N83" i="2"/>
  <c r="Q83" i="2"/>
  <c r="S83" i="2"/>
  <c r="T83" i="2"/>
  <c r="K84" i="2"/>
  <c r="S84" i="2"/>
  <c r="U84" i="2"/>
  <c r="K85" i="2"/>
  <c r="L85" i="2"/>
  <c r="Q85" i="2"/>
  <c r="S85" i="2"/>
  <c r="K86" i="2"/>
  <c r="M86" i="2" s="1"/>
  <c r="L86" i="2"/>
  <c r="N86" i="2"/>
  <c r="S86" i="2"/>
  <c r="U86" i="2"/>
  <c r="V86" i="2"/>
  <c r="K87" i="2"/>
  <c r="L87" i="2"/>
  <c r="Q87" i="2"/>
  <c r="S87" i="2"/>
  <c r="T87" i="2"/>
  <c r="K88" i="2"/>
  <c r="L88" i="2"/>
  <c r="M88" i="2"/>
  <c r="N88" i="2"/>
  <c r="S88" i="2"/>
  <c r="T88" i="2"/>
  <c r="U88" i="2"/>
  <c r="V88" i="2"/>
  <c r="K89" i="2"/>
  <c r="T89" i="2" s="1"/>
  <c r="K90" i="2"/>
  <c r="M90" i="2"/>
  <c r="T90" i="2"/>
  <c r="U90" i="2"/>
  <c r="K91" i="2"/>
  <c r="R91" i="2" s="1"/>
  <c r="S91" i="2"/>
  <c r="K92" i="2"/>
  <c r="S92" i="2"/>
  <c r="U92" i="2"/>
  <c r="K93" i="2"/>
  <c r="L93" i="2"/>
  <c r="Q93" i="2"/>
  <c r="S93" i="2"/>
  <c r="K94" i="2"/>
  <c r="M94" i="2" s="1"/>
  <c r="L94" i="2"/>
  <c r="N94" i="2"/>
  <c r="S94" i="2"/>
  <c r="U94" i="2"/>
  <c r="V94" i="2"/>
  <c r="K95" i="2"/>
  <c r="L95" i="2"/>
  <c r="Q95" i="2"/>
  <c r="S95" i="2"/>
  <c r="T95" i="2"/>
  <c r="K96" i="2"/>
  <c r="L96" i="2"/>
  <c r="M96" i="2"/>
  <c r="N96" i="2"/>
  <c r="S96" i="2"/>
  <c r="T96" i="2"/>
  <c r="U96" i="2"/>
  <c r="V96" i="2"/>
  <c r="K97" i="2"/>
  <c r="T97" i="2"/>
  <c r="K98" i="2"/>
  <c r="M98" i="2" s="1"/>
  <c r="K99" i="2"/>
  <c r="R99" i="2"/>
  <c r="S99" i="2"/>
  <c r="K100" i="2"/>
  <c r="N100" i="2" s="1"/>
  <c r="K101" i="2"/>
  <c r="L101" i="2"/>
  <c r="Q101" i="2"/>
  <c r="S101" i="2"/>
  <c r="K102" i="2"/>
  <c r="M102" i="2" s="1"/>
  <c r="L102" i="2"/>
  <c r="N102" i="2"/>
  <c r="S102" i="2"/>
  <c r="U102" i="2"/>
  <c r="V102" i="2"/>
  <c r="K103" i="2"/>
  <c r="L103" i="2"/>
  <c r="Q103" i="2"/>
  <c r="S103" i="2"/>
  <c r="T103" i="2"/>
  <c r="K104" i="2"/>
  <c r="L104" i="2"/>
  <c r="M104" i="2"/>
  <c r="N104" i="2"/>
  <c r="S104" i="2"/>
  <c r="T104" i="2"/>
  <c r="U104" i="2"/>
  <c r="V104" i="2"/>
  <c r="K105" i="2"/>
  <c r="K106" i="2"/>
  <c r="M106" i="2" s="1"/>
  <c r="T106" i="2"/>
  <c r="U106" i="2"/>
  <c r="K107" i="2"/>
  <c r="R107" i="2"/>
  <c r="S107" i="2"/>
  <c r="K108" i="2"/>
  <c r="N108" i="2"/>
  <c r="S108" i="2"/>
  <c r="U108" i="2"/>
  <c r="K109" i="2"/>
  <c r="L109" i="2"/>
  <c r="Q109" i="2"/>
  <c r="S109" i="2"/>
  <c r="K110" i="2"/>
  <c r="M110" i="2" s="1"/>
  <c r="L110" i="2"/>
  <c r="N110" i="2"/>
  <c r="S110" i="2"/>
  <c r="U110" i="2"/>
  <c r="V110" i="2"/>
  <c r="K111" i="2"/>
  <c r="L111" i="2"/>
  <c r="Q111" i="2"/>
  <c r="S111" i="2"/>
  <c r="T111" i="2"/>
  <c r="K112" i="2"/>
  <c r="L112" i="2"/>
  <c r="M112" i="2"/>
  <c r="N112" i="2"/>
  <c r="S112" i="2"/>
  <c r="T112" i="2"/>
  <c r="U112" i="2"/>
  <c r="V112" i="2"/>
  <c r="K113" i="2"/>
  <c r="R113" i="2"/>
  <c r="T113" i="2"/>
  <c r="K114" i="2"/>
  <c r="M114" i="2" s="1"/>
  <c r="K115" i="2"/>
  <c r="K116" i="2"/>
  <c r="N116" i="2"/>
  <c r="S116" i="2"/>
  <c r="U116" i="2"/>
  <c r="K117" i="2"/>
  <c r="L117" i="2"/>
  <c r="Q117" i="2"/>
  <c r="S117" i="2"/>
  <c r="K118" i="2"/>
  <c r="M118" i="2" s="1"/>
  <c r="L118" i="2"/>
  <c r="N118" i="2"/>
  <c r="S118" i="2"/>
  <c r="U118" i="2"/>
  <c r="V118" i="2"/>
  <c r="K119" i="2"/>
  <c r="L119" i="2"/>
  <c r="Q119" i="2"/>
  <c r="S119" i="2"/>
  <c r="T119" i="2"/>
  <c r="K120" i="2"/>
  <c r="L120" i="2"/>
  <c r="M120" i="2"/>
  <c r="N120" i="2"/>
  <c r="S120" i="2"/>
  <c r="T120" i="2"/>
  <c r="U120" i="2"/>
  <c r="V120" i="2"/>
  <c r="K121" i="2"/>
  <c r="R121" i="2"/>
  <c r="T121" i="2"/>
  <c r="K122" i="2"/>
  <c r="M122" i="2" s="1"/>
  <c r="K123" i="2"/>
  <c r="S123" i="2"/>
  <c r="K124" i="2"/>
  <c r="U124" i="2" s="1"/>
  <c r="K125" i="2"/>
  <c r="L125" i="2"/>
  <c r="Q125" i="2"/>
  <c r="S125" i="2"/>
  <c r="K126" i="2"/>
  <c r="M126" i="2" s="1"/>
  <c r="L126" i="2"/>
  <c r="N126" i="2"/>
  <c r="S126" i="2"/>
  <c r="U126" i="2"/>
  <c r="V126" i="2"/>
  <c r="K127" i="2"/>
  <c r="L127" i="2"/>
  <c r="Q127" i="2"/>
  <c r="S127" i="2"/>
  <c r="T127" i="2"/>
  <c r="K128" i="2"/>
  <c r="L128" i="2"/>
  <c r="M128" i="2"/>
  <c r="N128" i="2"/>
  <c r="S128" i="2"/>
  <c r="T128" i="2"/>
  <c r="U128" i="2"/>
  <c r="V128" i="2"/>
  <c r="K129" i="2"/>
  <c r="K130" i="2"/>
  <c r="M130" i="2"/>
  <c r="T130" i="2"/>
  <c r="U130" i="2"/>
  <c r="K131" i="2"/>
  <c r="R131" i="2"/>
  <c r="S131" i="2"/>
  <c r="U131" i="2"/>
  <c r="K132" i="2"/>
  <c r="R132" i="2" s="1"/>
  <c r="L132" i="2"/>
  <c r="M132" i="2"/>
  <c r="N132" i="2"/>
  <c r="Q132" i="2"/>
  <c r="S132" i="2"/>
  <c r="T132" i="2"/>
  <c r="U132" i="2"/>
  <c r="V132" i="2"/>
  <c r="K133" i="2"/>
  <c r="L133" i="2"/>
  <c r="M133" i="2"/>
  <c r="Q133" i="2"/>
  <c r="R133" i="2"/>
  <c r="S133" i="2"/>
  <c r="T133" i="2"/>
  <c r="U133" i="2"/>
  <c r="K134" i="2"/>
  <c r="M134" i="2"/>
  <c r="S134" i="2"/>
  <c r="V134" i="2"/>
  <c r="K135" i="2"/>
  <c r="L135" i="2"/>
  <c r="M135" i="2"/>
  <c r="Q135" i="2"/>
  <c r="S135" i="2"/>
  <c r="T135" i="2"/>
  <c r="U135" i="2"/>
  <c r="K136" i="2"/>
  <c r="N136" i="2" s="1"/>
  <c r="K137" i="2"/>
  <c r="Q137" i="2" s="1"/>
  <c r="M137" i="2"/>
  <c r="K138" i="2"/>
  <c r="M138" i="2" s="1"/>
  <c r="N138" i="2"/>
  <c r="T138" i="2"/>
  <c r="V138" i="2"/>
  <c r="K139" i="2"/>
  <c r="M139" i="2" s="1"/>
  <c r="Q139" i="2"/>
  <c r="S139" i="2"/>
  <c r="K140" i="2"/>
  <c r="L140" i="2" s="1"/>
  <c r="K141" i="2"/>
  <c r="M141" i="2"/>
  <c r="Q141" i="2"/>
  <c r="R141" i="2"/>
  <c r="K142" i="2"/>
  <c r="L142" i="2" s="1"/>
  <c r="K143" i="2"/>
  <c r="L143" i="2"/>
  <c r="Q143" i="2"/>
  <c r="R143" i="2"/>
  <c r="T143" i="2"/>
  <c r="U143" i="2"/>
  <c r="K144" i="2"/>
  <c r="R144" i="2" s="1"/>
  <c r="L144" i="2"/>
  <c r="M144" i="2"/>
  <c r="N144" i="2"/>
  <c r="Q144" i="2"/>
  <c r="S144" i="2"/>
  <c r="T144" i="2"/>
  <c r="U144" i="2"/>
  <c r="V144" i="2"/>
  <c r="K145" i="2"/>
  <c r="L145" i="2" s="1"/>
  <c r="R145" i="2"/>
  <c r="K146" i="2"/>
  <c r="R146" i="2" s="1"/>
  <c r="L146" i="2"/>
  <c r="M146" i="2"/>
  <c r="N146" i="2"/>
  <c r="Q146" i="2"/>
  <c r="S146" i="2"/>
  <c r="T146" i="2"/>
  <c r="U146" i="2"/>
  <c r="V146" i="2"/>
  <c r="K147" i="2"/>
  <c r="Q147" i="2" s="1"/>
  <c r="L147" i="2"/>
  <c r="M147" i="2"/>
  <c r="R147" i="2"/>
  <c r="S147" i="2"/>
  <c r="T147" i="2"/>
  <c r="U147" i="2"/>
  <c r="K148" i="2"/>
  <c r="R148" i="2" s="1"/>
  <c r="L148" i="2"/>
  <c r="M148" i="2"/>
  <c r="S148" i="2"/>
  <c r="T148" i="2"/>
  <c r="U148" i="2"/>
  <c r="V148" i="2"/>
  <c r="K149" i="2"/>
  <c r="L149" i="2"/>
  <c r="M149" i="2"/>
  <c r="Q149" i="2"/>
  <c r="R149" i="2"/>
  <c r="S149" i="2"/>
  <c r="T149" i="2"/>
  <c r="U149" i="2"/>
  <c r="K150" i="2"/>
  <c r="Q150" i="2"/>
  <c r="T150" i="2"/>
  <c r="K151" i="2"/>
  <c r="L151" i="2"/>
  <c r="M151" i="2"/>
  <c r="Q151" i="2"/>
  <c r="S151" i="2"/>
  <c r="T151" i="2"/>
  <c r="U151" i="2"/>
  <c r="K152" i="2"/>
  <c r="L152" i="2" s="1"/>
  <c r="M152" i="2"/>
  <c r="N152" i="2"/>
  <c r="S152" i="2"/>
  <c r="T152" i="2"/>
  <c r="U152" i="2"/>
  <c r="V152" i="2"/>
  <c r="K153" i="2"/>
  <c r="Q153" i="2" s="1"/>
  <c r="M153" i="2"/>
  <c r="R153" i="2"/>
  <c r="S153" i="2"/>
  <c r="T153" i="2"/>
  <c r="K154" i="2"/>
  <c r="M154" i="2" s="1"/>
  <c r="N154" i="2"/>
  <c r="Q154" i="2"/>
  <c r="T154" i="2"/>
  <c r="V154" i="2"/>
  <c r="K155" i="2"/>
  <c r="L155" i="2" s="1"/>
  <c r="M155" i="2"/>
  <c r="S155" i="2"/>
  <c r="T155" i="2"/>
  <c r="U155" i="2"/>
  <c r="K156" i="2"/>
  <c r="L156" i="2" s="1"/>
  <c r="N156" i="2"/>
  <c r="Q156" i="2"/>
  <c r="S156" i="2"/>
  <c r="T156" i="2"/>
  <c r="U156" i="2"/>
  <c r="K157" i="2"/>
  <c r="L157" i="2"/>
  <c r="M157" i="2"/>
  <c r="Q157" i="2"/>
  <c r="R157" i="2"/>
  <c r="T157" i="2"/>
  <c r="U157" i="2"/>
  <c r="K158" i="2"/>
  <c r="K159" i="2"/>
  <c r="L159" i="2"/>
  <c r="Q159" i="2"/>
  <c r="R159" i="2"/>
  <c r="S159" i="2"/>
  <c r="T159" i="2"/>
  <c r="U159" i="2"/>
  <c r="K160" i="2"/>
  <c r="R160" i="2" s="1"/>
  <c r="L160" i="2"/>
  <c r="M160" i="2"/>
  <c r="N160" i="2"/>
  <c r="Q160" i="2"/>
  <c r="S160" i="2"/>
  <c r="T160" i="2"/>
  <c r="U160" i="2"/>
  <c r="V160" i="2"/>
  <c r="K161" i="2"/>
  <c r="L161" i="2" s="1"/>
  <c r="M161" i="2"/>
  <c r="R161" i="2"/>
  <c r="S161" i="2"/>
  <c r="T161" i="2"/>
  <c r="U161" i="2"/>
  <c r="K162" i="2"/>
  <c r="L162" i="2"/>
  <c r="M162" i="2"/>
  <c r="Q162" i="2"/>
  <c r="S162" i="2"/>
  <c r="T162" i="2"/>
  <c r="U162" i="2"/>
  <c r="V162" i="2"/>
  <c r="K163" i="2"/>
  <c r="L163" i="2"/>
  <c r="M163" i="2"/>
  <c r="Q163" i="2"/>
  <c r="R163" i="2"/>
  <c r="S163" i="2"/>
  <c r="T163" i="2"/>
  <c r="U163" i="2"/>
  <c r="K164" i="2"/>
  <c r="M164" i="2"/>
  <c r="N164" i="2"/>
  <c r="S164" i="2"/>
  <c r="T164" i="2"/>
  <c r="U164" i="2"/>
  <c r="V164" i="2"/>
  <c r="K165" i="2"/>
  <c r="L165" i="2"/>
  <c r="Q165" i="2"/>
  <c r="R165" i="2"/>
  <c r="S165" i="2"/>
  <c r="T165" i="2"/>
  <c r="U165" i="2"/>
  <c r="V165" i="2"/>
  <c r="K166" i="2"/>
  <c r="L166" i="2"/>
  <c r="M166" i="2"/>
  <c r="N166" i="2"/>
  <c r="Q166" i="2"/>
  <c r="R166" i="2"/>
  <c r="S166" i="2"/>
  <c r="T166" i="2"/>
  <c r="U166" i="2"/>
  <c r="V166" i="2"/>
  <c r="K167" i="2"/>
  <c r="L167" i="2"/>
  <c r="R167" i="2"/>
  <c r="U167" i="2"/>
  <c r="V167" i="2"/>
  <c r="K168" i="2"/>
  <c r="L168" i="2"/>
  <c r="M168" i="2"/>
  <c r="N168" i="2"/>
  <c r="Q168" i="2"/>
  <c r="R168" i="2"/>
  <c r="S168" i="2"/>
  <c r="T168" i="2"/>
  <c r="U168" i="2"/>
  <c r="V168" i="2"/>
  <c r="K169" i="2"/>
  <c r="Q169" i="2" s="1"/>
  <c r="L169" i="2"/>
  <c r="M169" i="2"/>
  <c r="N169" i="2"/>
  <c r="R169" i="2"/>
  <c r="S169" i="2"/>
  <c r="T169" i="2"/>
  <c r="U169" i="2"/>
  <c r="V169" i="2"/>
  <c r="K170" i="2"/>
  <c r="M170" i="2" s="1"/>
  <c r="U170" i="2"/>
  <c r="K171" i="2"/>
  <c r="L171" i="2"/>
  <c r="M171" i="2"/>
  <c r="N171" i="2"/>
  <c r="Q171" i="2"/>
  <c r="R171" i="2"/>
  <c r="S171" i="2"/>
  <c r="T171" i="2"/>
  <c r="U171" i="2"/>
  <c r="V171" i="2"/>
  <c r="K172" i="2"/>
  <c r="M172" i="2"/>
  <c r="N172" i="2"/>
  <c r="R172" i="2"/>
  <c r="S172" i="2"/>
  <c r="U172" i="2"/>
  <c r="V172" i="2"/>
  <c r="K173" i="2"/>
  <c r="N173" i="2" s="1"/>
  <c r="L173" i="2"/>
  <c r="Q173" i="2"/>
  <c r="T173" i="2"/>
  <c r="U173" i="2"/>
  <c r="K174" i="2"/>
  <c r="M174" i="2"/>
  <c r="N174" i="2"/>
  <c r="Q174" i="2"/>
  <c r="R174" i="2"/>
  <c r="S174" i="2"/>
  <c r="U174" i="2"/>
  <c r="V174" i="2"/>
  <c r="K175" i="2"/>
  <c r="K176" i="2"/>
  <c r="N176" i="2" s="1"/>
  <c r="M176" i="2"/>
  <c r="Q176" i="2"/>
  <c r="U176" i="2"/>
  <c r="V176" i="2"/>
  <c r="K177" i="2"/>
  <c r="L177" i="2" s="1"/>
  <c r="M177" i="2"/>
  <c r="N177" i="2"/>
  <c r="Q177" i="2"/>
  <c r="R177" i="2"/>
  <c r="S177" i="2"/>
  <c r="T177" i="2"/>
  <c r="V177" i="2"/>
  <c r="K178" i="2"/>
  <c r="U178" i="2"/>
  <c r="K179" i="2"/>
  <c r="L179" i="2"/>
  <c r="M179" i="2"/>
  <c r="Q179" i="2"/>
  <c r="R179" i="2"/>
  <c r="S179" i="2"/>
  <c r="T179" i="2"/>
  <c r="U179" i="2"/>
  <c r="V179" i="2"/>
  <c r="K180" i="2"/>
  <c r="N180" i="2"/>
  <c r="Q180" i="2"/>
  <c r="R180" i="2"/>
  <c r="S180" i="2"/>
  <c r="U180" i="2"/>
  <c r="K181" i="2"/>
  <c r="S181" i="2" s="1"/>
  <c r="L181" i="2"/>
  <c r="Q181" i="2"/>
  <c r="T181" i="2"/>
  <c r="U181" i="2"/>
  <c r="K182" i="2"/>
  <c r="M182" i="2"/>
  <c r="N182" i="2"/>
  <c r="Q182" i="2"/>
  <c r="R182" i="2"/>
  <c r="S182" i="2"/>
  <c r="U182" i="2"/>
  <c r="V182" i="2"/>
  <c r="K183" i="2"/>
  <c r="S183" i="2" s="1"/>
  <c r="K184" i="2"/>
  <c r="N184" i="2" s="1"/>
  <c r="M184" i="2"/>
  <c r="Q184" i="2"/>
  <c r="U184" i="2"/>
  <c r="V184" i="2"/>
  <c r="K185" i="2"/>
  <c r="Q185" i="2" s="1"/>
  <c r="L185" i="2"/>
  <c r="M185" i="2"/>
  <c r="N185" i="2"/>
  <c r="R185" i="2"/>
  <c r="S185" i="2"/>
  <c r="T185" i="2"/>
  <c r="U185" i="2"/>
  <c r="V185" i="2"/>
  <c r="K186" i="2"/>
  <c r="S186" i="2"/>
  <c r="U186" i="2"/>
  <c r="K187" i="2"/>
  <c r="L187" i="2"/>
  <c r="M187" i="2"/>
  <c r="N187" i="2"/>
  <c r="Q187" i="2"/>
  <c r="R187" i="2"/>
  <c r="S187" i="2"/>
  <c r="T187" i="2"/>
  <c r="U187" i="2"/>
  <c r="V187" i="2"/>
  <c r="K188" i="2"/>
  <c r="M188" i="2"/>
  <c r="N188" i="2"/>
  <c r="R188" i="2"/>
  <c r="S188" i="2"/>
  <c r="U188" i="2"/>
  <c r="V188" i="2"/>
  <c r="K189" i="2"/>
  <c r="L189" i="2"/>
  <c r="Q189" i="2"/>
  <c r="R189" i="2"/>
  <c r="T189" i="2"/>
  <c r="U189" i="2"/>
  <c r="K190" i="2"/>
  <c r="M190" i="2"/>
  <c r="N190" i="2"/>
  <c r="Q190" i="2"/>
  <c r="R190" i="2"/>
  <c r="S190" i="2"/>
  <c r="U190" i="2"/>
  <c r="V190" i="2"/>
  <c r="K191" i="2"/>
  <c r="L191" i="2"/>
  <c r="N191" i="2"/>
  <c r="S191" i="2"/>
  <c r="T191" i="2"/>
  <c r="U191" i="2"/>
  <c r="V191" i="2"/>
  <c r="K192" i="2"/>
  <c r="M192" i="2"/>
  <c r="Q192" i="2"/>
  <c r="R192" i="2"/>
  <c r="S192" i="2"/>
  <c r="U192" i="2"/>
  <c r="V192" i="2"/>
  <c r="K193" i="2"/>
  <c r="L193" i="2" s="1"/>
  <c r="M193" i="2"/>
  <c r="N193" i="2"/>
  <c r="Q193" i="2"/>
  <c r="R193" i="2"/>
  <c r="S193" i="2"/>
  <c r="T193" i="2"/>
  <c r="V193" i="2"/>
  <c r="K194" i="2"/>
  <c r="N194" i="2" s="1"/>
  <c r="M194" i="2"/>
  <c r="S194" i="2"/>
  <c r="U194" i="2"/>
  <c r="K195" i="2"/>
  <c r="Q195" i="2" s="1"/>
  <c r="L195" i="2"/>
  <c r="M195" i="2"/>
  <c r="R195" i="2"/>
  <c r="S195" i="2"/>
  <c r="T195" i="2"/>
  <c r="V195" i="2"/>
  <c r="K196" i="2"/>
  <c r="N196" i="2"/>
  <c r="Q196" i="2"/>
  <c r="R196" i="2"/>
  <c r="S196" i="2"/>
  <c r="U196" i="2"/>
  <c r="K197" i="2"/>
  <c r="N197" i="2" s="1"/>
  <c r="L197" i="2"/>
  <c r="M197" i="2"/>
  <c r="Q197" i="2"/>
  <c r="T197" i="2"/>
  <c r="U197" i="2"/>
  <c r="V197" i="2"/>
  <c r="K198" i="2"/>
  <c r="N198" i="2" s="1"/>
  <c r="M198" i="2"/>
  <c r="S198" i="2"/>
  <c r="U198" i="2"/>
  <c r="K199" i="2"/>
  <c r="N199" i="2" s="1"/>
  <c r="L199" i="2"/>
  <c r="Q199" i="2"/>
  <c r="S199" i="2"/>
  <c r="T199" i="2"/>
  <c r="K200" i="2"/>
  <c r="M200" i="2"/>
  <c r="R200" i="2"/>
  <c r="U200" i="2"/>
  <c r="K201" i="2"/>
  <c r="N201" i="2" s="1"/>
  <c r="M201" i="2"/>
  <c r="S201" i="2"/>
  <c r="T201" i="2"/>
  <c r="K202" i="2"/>
  <c r="M202" i="2"/>
  <c r="R202" i="2"/>
  <c r="S202" i="2"/>
  <c r="K203" i="2"/>
  <c r="L203" i="2"/>
  <c r="M203" i="2"/>
  <c r="N203" i="2"/>
  <c r="Q203" i="2"/>
  <c r="R203" i="2"/>
  <c r="S203" i="2"/>
  <c r="T203" i="2"/>
  <c r="U203" i="2"/>
  <c r="V203" i="2"/>
  <c r="K204" i="2"/>
  <c r="U204" i="2" s="1"/>
  <c r="K205" i="2"/>
  <c r="V205" i="2" s="1"/>
  <c r="T205" i="2"/>
  <c r="K206" i="2"/>
  <c r="M206" i="2"/>
  <c r="N206" i="2"/>
  <c r="Q206" i="2"/>
  <c r="R206" i="2"/>
  <c r="S206" i="2"/>
  <c r="U206" i="2"/>
  <c r="V206" i="2"/>
  <c r="K207" i="2"/>
  <c r="L207" i="2" s="1"/>
  <c r="N207" i="2"/>
  <c r="Q207" i="2"/>
  <c r="U207" i="2"/>
  <c r="V207" i="2"/>
  <c r="K208" i="2"/>
  <c r="M208" i="2"/>
  <c r="N208" i="2"/>
  <c r="R208" i="2"/>
  <c r="S208" i="2"/>
  <c r="U208" i="2"/>
  <c r="V208" i="2"/>
  <c r="K209" i="2"/>
  <c r="Q209" i="2" s="1"/>
  <c r="M209" i="2"/>
  <c r="N209" i="2"/>
  <c r="R209" i="2"/>
  <c r="S209" i="2"/>
  <c r="T209" i="2"/>
  <c r="V209" i="2"/>
  <c r="K210" i="2"/>
  <c r="M210" i="2"/>
  <c r="Q210" i="2"/>
  <c r="S210" i="2"/>
  <c r="U210" i="2"/>
  <c r="V210" i="2"/>
  <c r="K211" i="2"/>
  <c r="Q211" i="2" s="1"/>
  <c r="M211" i="2"/>
  <c r="N211" i="2"/>
  <c r="R211" i="2"/>
  <c r="S211" i="2"/>
  <c r="T211" i="2"/>
  <c r="U211" i="2"/>
  <c r="K212" i="2"/>
  <c r="N212" i="2"/>
  <c r="Q212" i="2"/>
  <c r="R212" i="2"/>
  <c r="S212" i="2"/>
  <c r="K213" i="2"/>
  <c r="L213" i="2" s="1"/>
  <c r="N213" i="2"/>
  <c r="Q213" i="2"/>
  <c r="U213" i="2"/>
  <c r="V213" i="2"/>
  <c r="K214" i="2"/>
  <c r="M214" i="2"/>
  <c r="N214" i="2"/>
  <c r="Q214" i="2"/>
  <c r="S214" i="2"/>
  <c r="U214" i="2"/>
  <c r="V214" i="2"/>
  <c r="K215" i="2"/>
  <c r="L215" i="2"/>
  <c r="N215" i="2"/>
  <c r="R215" i="2"/>
  <c r="S215" i="2"/>
  <c r="T215" i="2"/>
  <c r="U215" i="2"/>
  <c r="K216" i="2"/>
  <c r="M216" i="2"/>
  <c r="N216" i="2"/>
  <c r="Q216" i="2"/>
  <c r="R216" i="2"/>
  <c r="U216" i="2"/>
  <c r="V216" i="2"/>
  <c r="K217" i="2"/>
  <c r="L217" i="2"/>
  <c r="N217" i="2"/>
  <c r="R217" i="2"/>
  <c r="S217" i="2"/>
  <c r="T217" i="2"/>
  <c r="U217" i="2"/>
  <c r="V217" i="2"/>
  <c r="K218" i="2"/>
  <c r="M218" i="2"/>
  <c r="Q218" i="2"/>
  <c r="R218" i="2"/>
  <c r="S218" i="2"/>
  <c r="U218" i="2"/>
  <c r="V218" i="2"/>
  <c r="K219" i="2"/>
  <c r="L219" i="2"/>
  <c r="M219" i="2"/>
  <c r="N219" i="2"/>
  <c r="Q219" i="2"/>
  <c r="R219" i="2"/>
  <c r="S219" i="2"/>
  <c r="T219" i="2"/>
  <c r="U219" i="2"/>
  <c r="V219" i="2"/>
  <c r="K220" i="2"/>
  <c r="M220" i="2"/>
  <c r="N220" i="2"/>
  <c r="R220" i="2"/>
  <c r="S220" i="2"/>
  <c r="V220" i="2"/>
  <c r="K221" i="2"/>
  <c r="Q221" i="2" s="1"/>
  <c r="L221" i="2"/>
  <c r="M221" i="2"/>
  <c r="R221" i="2"/>
  <c r="S221" i="2"/>
  <c r="U221" i="2"/>
  <c r="V221" i="2"/>
  <c r="K222" i="2"/>
  <c r="M222" i="2"/>
  <c r="N222" i="2"/>
  <c r="Q222" i="2"/>
  <c r="R222" i="2"/>
  <c r="S222" i="2"/>
  <c r="U222" i="2"/>
  <c r="V222" i="2"/>
  <c r="K223" i="2"/>
  <c r="N223" i="2" s="1"/>
  <c r="L223" i="2"/>
  <c r="M223" i="2"/>
  <c r="Q223" i="2"/>
  <c r="S223" i="2"/>
  <c r="U223" i="2"/>
  <c r="V223" i="2"/>
  <c r="K224" i="2"/>
  <c r="N224" i="2" s="1"/>
  <c r="M224" i="2"/>
  <c r="S224" i="2"/>
  <c r="U224" i="2"/>
  <c r="K225" i="2"/>
  <c r="N225" i="2" s="1"/>
  <c r="M225" i="2"/>
  <c r="S225" i="2"/>
  <c r="T225" i="2"/>
  <c r="K226" i="2"/>
  <c r="N226" i="2" s="1"/>
  <c r="M226" i="2"/>
  <c r="S226" i="2"/>
  <c r="U226" i="2"/>
  <c r="K227" i="2"/>
  <c r="N227" i="2" s="1"/>
  <c r="L227" i="2"/>
  <c r="Q227" i="2"/>
  <c r="S227" i="2"/>
  <c r="T227" i="2"/>
  <c r="V227" i="2"/>
  <c r="K228" i="2"/>
  <c r="N228" i="2"/>
  <c r="Q228" i="2"/>
  <c r="R228" i="2"/>
  <c r="S228" i="2"/>
  <c r="U228" i="2"/>
  <c r="K229" i="2"/>
  <c r="S229" i="2" s="1"/>
  <c r="L229" i="2"/>
  <c r="M229" i="2"/>
  <c r="N229" i="2"/>
  <c r="Q229" i="2"/>
  <c r="R229" i="2"/>
  <c r="T229" i="2"/>
  <c r="U229" i="2"/>
  <c r="V229" i="2"/>
  <c r="K230" i="2"/>
  <c r="N230" i="2" s="1"/>
  <c r="U230" i="2"/>
  <c r="K231" i="2"/>
  <c r="K232" i="2"/>
  <c r="K233" i="2"/>
  <c r="V233" i="2" s="1"/>
  <c r="M233" i="2"/>
  <c r="T233" i="2"/>
  <c r="K234" i="2"/>
  <c r="Q234" i="2" s="1"/>
  <c r="R234" i="2"/>
  <c r="S234" i="2"/>
  <c r="V234" i="2"/>
  <c r="K235" i="2"/>
  <c r="L235" i="2"/>
  <c r="M235" i="2"/>
  <c r="N235" i="2"/>
  <c r="Q235" i="2"/>
  <c r="R235" i="2"/>
  <c r="S235" i="2"/>
  <c r="T235" i="2"/>
  <c r="U235" i="2"/>
  <c r="V235" i="2"/>
  <c r="K236" i="2"/>
  <c r="M236" i="2"/>
  <c r="N236" i="2"/>
  <c r="S236" i="2"/>
  <c r="U236" i="2"/>
  <c r="V236" i="2"/>
  <c r="K237" i="2"/>
  <c r="L237" i="2"/>
  <c r="M237" i="2"/>
  <c r="R237" i="2"/>
  <c r="S237" i="2"/>
  <c r="T237" i="2"/>
  <c r="U237" i="2"/>
  <c r="V237" i="2"/>
  <c r="K238" i="2"/>
  <c r="M238" i="2"/>
  <c r="R238" i="2"/>
  <c r="S238" i="2"/>
  <c r="V238" i="2"/>
  <c r="K239" i="2"/>
  <c r="L239" i="2"/>
  <c r="M239" i="2"/>
  <c r="N239" i="2"/>
  <c r="Q239" i="2"/>
  <c r="R239" i="2"/>
  <c r="S239" i="2"/>
  <c r="T239" i="2"/>
  <c r="U239" i="2"/>
  <c r="V239" i="2"/>
  <c r="K240" i="2"/>
  <c r="M240" i="2"/>
  <c r="N240" i="2"/>
  <c r="R240" i="2"/>
  <c r="U240" i="2"/>
  <c r="V240" i="2"/>
  <c r="K241" i="2"/>
  <c r="U241" i="2" s="1"/>
  <c r="K242" i="2"/>
  <c r="M242" i="2"/>
  <c r="N242" i="2"/>
  <c r="Q242" i="2"/>
  <c r="R242" i="2"/>
  <c r="S242" i="2"/>
  <c r="U242" i="2"/>
  <c r="V242" i="2"/>
  <c r="K243" i="2"/>
  <c r="U243" i="2" s="1"/>
  <c r="M243" i="2"/>
  <c r="K244" i="2"/>
  <c r="S244" i="2" s="1"/>
  <c r="N244" i="2"/>
  <c r="V244" i="2"/>
  <c r="K245" i="2"/>
  <c r="M245" i="2"/>
  <c r="N245" i="2"/>
  <c r="Q245" i="2"/>
  <c r="R245" i="2"/>
  <c r="T245" i="2"/>
  <c r="V245" i="2"/>
  <c r="K246" i="2"/>
  <c r="S246" i="2"/>
  <c r="V246" i="2"/>
  <c r="K247" i="2"/>
  <c r="N247" i="2"/>
  <c r="R247" i="2"/>
  <c r="T247" i="2"/>
  <c r="U247" i="2"/>
  <c r="K248" i="2"/>
  <c r="N248" i="2"/>
  <c r="R248" i="2"/>
  <c r="S248" i="2"/>
  <c r="K249" i="2"/>
  <c r="S249" i="2" s="1"/>
  <c r="L249" i="2"/>
  <c r="N249" i="2"/>
  <c r="Q249" i="2"/>
  <c r="R249" i="2"/>
  <c r="U249" i="2"/>
  <c r="V249" i="2"/>
  <c r="K250" i="2"/>
  <c r="M250" i="2"/>
  <c r="N250" i="2"/>
  <c r="Q250" i="2"/>
  <c r="R250" i="2"/>
  <c r="S250" i="2"/>
  <c r="U250" i="2"/>
  <c r="V250" i="2"/>
  <c r="K251" i="2"/>
  <c r="K252" i="2"/>
  <c r="M252" i="2"/>
  <c r="N252" i="2"/>
  <c r="Q252" i="2"/>
  <c r="U252" i="2"/>
  <c r="V252" i="2"/>
  <c r="K253" i="2"/>
  <c r="S253" i="2"/>
  <c r="U253" i="2"/>
  <c r="K254" i="2"/>
  <c r="M254" i="2"/>
  <c r="Q254" i="2"/>
  <c r="R254" i="2"/>
  <c r="S254" i="2"/>
  <c r="U254" i="2"/>
  <c r="V254" i="2"/>
  <c r="K255" i="2"/>
  <c r="L255" i="2"/>
  <c r="M255" i="2"/>
  <c r="N255" i="2"/>
  <c r="Q255" i="2"/>
  <c r="R255" i="2"/>
  <c r="S255" i="2"/>
  <c r="T255" i="2"/>
  <c r="U255" i="2"/>
  <c r="V255" i="2"/>
  <c r="K256" i="2"/>
  <c r="N256" i="2"/>
  <c r="S256" i="2"/>
  <c r="V256" i="2"/>
  <c r="K257" i="2"/>
  <c r="N257" i="2" s="1"/>
  <c r="L257" i="2"/>
  <c r="M257" i="2"/>
  <c r="Q257" i="2"/>
  <c r="R257" i="2"/>
  <c r="T257" i="2"/>
  <c r="U257" i="2"/>
  <c r="V257" i="2"/>
  <c r="K258" i="2"/>
  <c r="M258" i="2"/>
  <c r="N258" i="2"/>
  <c r="Q258" i="2"/>
  <c r="R258" i="2"/>
  <c r="S258" i="2"/>
  <c r="U258" i="2"/>
  <c r="V258" i="2"/>
  <c r="K259" i="2"/>
  <c r="R259" i="2" s="1"/>
  <c r="L259" i="2"/>
  <c r="N259" i="2"/>
  <c r="Q259" i="2"/>
  <c r="S259" i="2"/>
  <c r="U259" i="2"/>
  <c r="V259" i="2"/>
  <c r="K260" i="2"/>
  <c r="M260" i="2"/>
  <c r="N260" i="2"/>
  <c r="Q260" i="2"/>
  <c r="R260" i="2"/>
  <c r="S260" i="2"/>
  <c r="U260" i="2"/>
  <c r="V260" i="2"/>
  <c r="K261" i="2"/>
  <c r="R261" i="2" s="1"/>
  <c r="N261" i="2"/>
  <c r="U261" i="2"/>
  <c r="K262" i="2"/>
  <c r="T262" i="2" s="1"/>
  <c r="R262" i="2"/>
  <c r="K263" i="2"/>
  <c r="N263" i="2" s="1"/>
  <c r="M263" i="2"/>
  <c r="Q263" i="2"/>
  <c r="R263" i="2"/>
  <c r="U263" i="2"/>
  <c r="V263" i="2"/>
  <c r="K264" i="2"/>
  <c r="L264" i="2"/>
  <c r="M264" i="2"/>
  <c r="N264" i="2"/>
  <c r="Q264" i="2"/>
  <c r="R264" i="2"/>
  <c r="S264" i="2"/>
  <c r="T264" i="2"/>
  <c r="U264" i="2"/>
  <c r="V264" i="2"/>
  <c r="K265" i="2"/>
  <c r="R265" i="2"/>
  <c r="U265" i="2"/>
  <c r="K266" i="2"/>
  <c r="N266" i="2" s="1"/>
  <c r="L266" i="2"/>
  <c r="M266" i="2"/>
  <c r="Q266" i="2"/>
  <c r="R266" i="2"/>
  <c r="S266" i="2"/>
  <c r="T266" i="2"/>
  <c r="U266" i="2"/>
  <c r="V266" i="2"/>
  <c r="K267" i="2"/>
  <c r="M267" i="2"/>
  <c r="N267" i="2"/>
  <c r="Q267" i="2"/>
  <c r="R267" i="2"/>
  <c r="S267" i="2"/>
  <c r="U267" i="2"/>
  <c r="V267" i="2"/>
  <c r="K268" i="2"/>
  <c r="N268" i="2" s="1"/>
  <c r="L268" i="2"/>
  <c r="M268" i="2"/>
  <c r="Q268" i="2"/>
  <c r="S268" i="2"/>
  <c r="T268" i="2"/>
  <c r="U268" i="2"/>
  <c r="V268" i="2"/>
  <c r="K269" i="2"/>
  <c r="M269" i="2"/>
  <c r="N269" i="2"/>
  <c r="Q269" i="2"/>
  <c r="R269" i="2"/>
  <c r="S269" i="2"/>
  <c r="U269" i="2"/>
  <c r="V269" i="2"/>
  <c r="K270" i="2"/>
  <c r="S270" i="2" s="1"/>
  <c r="M270" i="2"/>
  <c r="Q270" i="2"/>
  <c r="T270" i="2"/>
  <c r="K271" i="2"/>
  <c r="M271" i="2"/>
  <c r="N271" i="2"/>
  <c r="Q271" i="2"/>
  <c r="S271" i="2"/>
  <c r="U271" i="2"/>
  <c r="V271" i="2"/>
  <c r="K272" i="2"/>
  <c r="M272" i="2" s="1"/>
  <c r="N272" i="2"/>
  <c r="Q272" i="2"/>
  <c r="R272" i="2"/>
  <c r="T272" i="2"/>
  <c r="K273" i="2"/>
  <c r="N273" i="2" s="1"/>
  <c r="Q273" i="2"/>
  <c r="U273" i="2"/>
  <c r="K274" i="2"/>
  <c r="L274" i="2"/>
  <c r="M274" i="2"/>
  <c r="N274" i="2"/>
  <c r="Q274" i="2"/>
  <c r="R274" i="2"/>
  <c r="T274" i="2"/>
  <c r="U274" i="2"/>
  <c r="V274" i="2"/>
  <c r="K275" i="2"/>
  <c r="N275" i="2" s="1"/>
  <c r="Q275" i="2"/>
  <c r="R275" i="2"/>
  <c r="U275" i="2"/>
  <c r="K276" i="2"/>
  <c r="L276" i="2"/>
  <c r="N276" i="2"/>
  <c r="Q276" i="2"/>
  <c r="R276" i="2"/>
  <c r="T276" i="2"/>
  <c r="U276" i="2"/>
  <c r="K277" i="2"/>
  <c r="M277" i="2"/>
  <c r="N277" i="2"/>
  <c r="Q277" i="2"/>
  <c r="R277" i="2"/>
  <c r="U277" i="2"/>
  <c r="V277" i="2"/>
  <c r="K278" i="2"/>
  <c r="L278" i="2"/>
  <c r="N278" i="2"/>
  <c r="R278" i="2"/>
  <c r="S278" i="2"/>
  <c r="T278" i="2"/>
  <c r="U278" i="2"/>
  <c r="K279" i="2"/>
  <c r="M279" i="2"/>
  <c r="Q279" i="2"/>
  <c r="R279" i="2"/>
  <c r="U279" i="2"/>
  <c r="V279" i="2"/>
  <c r="K280" i="2"/>
  <c r="L280" i="2"/>
  <c r="M280" i="2"/>
  <c r="N280" i="2"/>
  <c r="Q280" i="2"/>
  <c r="R280" i="2"/>
  <c r="S280" i="2"/>
  <c r="T280" i="2"/>
  <c r="U280" i="2"/>
  <c r="V280" i="2"/>
  <c r="K281" i="2"/>
  <c r="M281" i="2" s="1"/>
  <c r="R281" i="2"/>
  <c r="V281" i="2"/>
  <c r="K282" i="2"/>
  <c r="N282" i="2" s="1"/>
  <c r="L282" i="2"/>
  <c r="M282" i="2"/>
  <c r="Q282" i="2"/>
  <c r="R282" i="2"/>
  <c r="S282" i="2"/>
  <c r="T282" i="2"/>
  <c r="U282" i="2"/>
  <c r="V282" i="2"/>
  <c r="K283" i="2"/>
  <c r="M283" i="2"/>
  <c r="N283" i="2"/>
  <c r="Q283" i="2"/>
  <c r="R283" i="2"/>
  <c r="S283" i="2"/>
  <c r="U283" i="2"/>
  <c r="V283" i="2"/>
  <c r="K284" i="2"/>
  <c r="Q284" i="2"/>
  <c r="S284" i="2"/>
  <c r="T284" i="2"/>
  <c r="K285" i="2"/>
  <c r="M285" i="2"/>
  <c r="N285" i="2"/>
  <c r="Q285" i="2"/>
  <c r="R285" i="2"/>
  <c r="S285" i="2"/>
  <c r="U285" i="2"/>
  <c r="V285" i="2"/>
  <c r="K286" i="2"/>
  <c r="S286" i="2" s="1"/>
  <c r="M286" i="2"/>
  <c r="N286" i="2"/>
  <c r="Q286" i="2"/>
  <c r="T286" i="2"/>
  <c r="K287" i="2"/>
  <c r="S287" i="2" s="1"/>
  <c r="M287" i="2"/>
  <c r="N287" i="2"/>
  <c r="Q287" i="2"/>
  <c r="U287" i="2"/>
  <c r="K288" i="2"/>
  <c r="S288" i="2" s="1"/>
  <c r="M288" i="2"/>
  <c r="N288" i="2"/>
  <c r="Q288" i="2"/>
  <c r="R288" i="2"/>
  <c r="T288" i="2"/>
  <c r="K289" i="2"/>
  <c r="S289" i="2" s="1"/>
  <c r="N289" i="2"/>
  <c r="Q289" i="2"/>
  <c r="U289" i="2"/>
  <c r="K290" i="2"/>
  <c r="L290" i="2"/>
  <c r="M290" i="2"/>
  <c r="N290" i="2"/>
  <c r="Q290" i="2"/>
  <c r="R290" i="2"/>
  <c r="T290" i="2"/>
  <c r="U290" i="2"/>
  <c r="V290" i="2"/>
  <c r="K291" i="2"/>
  <c r="S291" i="2" s="1"/>
  <c r="N291" i="2"/>
  <c r="Q291" i="2"/>
  <c r="R291" i="2"/>
  <c r="U291" i="2"/>
  <c r="K292" i="2"/>
  <c r="L292" i="2"/>
  <c r="N292" i="2"/>
  <c r="Q292" i="2"/>
  <c r="R292" i="2"/>
  <c r="T292" i="2"/>
  <c r="U292" i="2"/>
  <c r="K293" i="2"/>
  <c r="M293" i="2"/>
  <c r="N293" i="2"/>
  <c r="Q293" i="2"/>
  <c r="R293" i="2"/>
  <c r="U293" i="2"/>
  <c r="V293" i="2"/>
  <c r="K294" i="2"/>
  <c r="L294" i="2"/>
  <c r="N294" i="2"/>
  <c r="R294" i="2"/>
  <c r="S294" i="2"/>
  <c r="T294" i="2"/>
  <c r="U294" i="2"/>
  <c r="K295" i="2"/>
  <c r="M295" i="2"/>
  <c r="Q295" i="2"/>
  <c r="R295" i="2"/>
  <c r="U295" i="2"/>
  <c r="V295" i="2"/>
  <c r="K296" i="2"/>
  <c r="L296" i="2"/>
  <c r="M296" i="2"/>
  <c r="N296" i="2"/>
  <c r="Q296" i="2"/>
  <c r="R296" i="2"/>
  <c r="S296" i="2"/>
  <c r="T296" i="2"/>
  <c r="U296" i="2"/>
  <c r="V296" i="2"/>
  <c r="K297" i="2"/>
  <c r="V297" i="2" s="1"/>
  <c r="M297" i="2"/>
  <c r="R297" i="2"/>
  <c r="K298" i="2"/>
  <c r="N298" i="2" s="1"/>
  <c r="L298" i="2"/>
  <c r="M298" i="2"/>
  <c r="Q298" i="2"/>
  <c r="R298" i="2"/>
  <c r="S298" i="2"/>
  <c r="T298" i="2"/>
  <c r="U298" i="2"/>
  <c r="V298" i="2"/>
  <c r="K299" i="2"/>
  <c r="M299" i="2"/>
  <c r="N299" i="2"/>
  <c r="Q299" i="2"/>
  <c r="R299" i="2"/>
  <c r="S299" i="2"/>
  <c r="U299" i="2"/>
  <c r="V299" i="2"/>
  <c r="K300" i="2"/>
  <c r="T300" i="2" s="1"/>
  <c r="M300" i="2"/>
  <c r="Q300" i="2"/>
  <c r="S300" i="2"/>
  <c r="V300" i="2"/>
  <c r="K301" i="2"/>
  <c r="M301" i="2"/>
  <c r="N301" i="2"/>
  <c r="Q301" i="2"/>
  <c r="R301" i="2"/>
  <c r="S301" i="2"/>
  <c r="U301" i="2"/>
  <c r="V301" i="2"/>
  <c r="K302" i="2"/>
  <c r="M302" i="2" s="1"/>
  <c r="Q302" i="2"/>
  <c r="T302" i="2"/>
  <c r="K303" i="2"/>
  <c r="M303" i="2" s="1"/>
  <c r="N303" i="2"/>
  <c r="K304" i="2"/>
  <c r="R304" i="2" s="1"/>
  <c r="M304" i="2"/>
  <c r="N304" i="2"/>
  <c r="Q304" i="2"/>
  <c r="T304" i="2"/>
  <c r="K305" i="2"/>
  <c r="N305" i="2"/>
  <c r="Q305" i="2"/>
  <c r="U305" i="2"/>
  <c r="K306" i="2"/>
  <c r="L306" i="2"/>
  <c r="M306" i="2"/>
  <c r="N306" i="2"/>
  <c r="Q306" i="2"/>
  <c r="R306" i="2"/>
  <c r="T306" i="2"/>
  <c r="U306" i="2"/>
  <c r="V306" i="2"/>
  <c r="K307" i="2"/>
  <c r="U307" i="2"/>
  <c r="K308" i="2"/>
  <c r="L308" i="2"/>
  <c r="N308" i="2"/>
  <c r="Q308" i="2"/>
  <c r="R308" i="2"/>
  <c r="T308" i="2"/>
  <c r="U308" i="2"/>
  <c r="K309" i="2"/>
  <c r="M309" i="2"/>
  <c r="N309" i="2"/>
  <c r="Q309" i="2"/>
  <c r="R309" i="2"/>
  <c r="U309" i="2"/>
  <c r="V309" i="2"/>
  <c r="K310" i="2"/>
  <c r="L310" i="2"/>
  <c r="N310" i="2"/>
  <c r="R310" i="2"/>
  <c r="S310" i="2"/>
  <c r="T310" i="2"/>
  <c r="U310" i="2"/>
  <c r="K311" i="2"/>
  <c r="M311" i="2"/>
  <c r="Q311" i="2"/>
  <c r="R311" i="2"/>
  <c r="U311" i="2"/>
  <c r="V311" i="2"/>
  <c r="K312" i="2"/>
  <c r="L312" i="2"/>
  <c r="M312" i="2"/>
  <c r="N312" i="2"/>
  <c r="Q312" i="2"/>
  <c r="R312" i="2"/>
  <c r="S312" i="2"/>
  <c r="T312" i="2"/>
  <c r="U312" i="2"/>
  <c r="V312" i="2"/>
  <c r="K313" i="2"/>
  <c r="M313" i="2"/>
  <c r="R313" i="2"/>
  <c r="U313" i="2"/>
  <c r="V313" i="2"/>
  <c r="K314" i="2"/>
  <c r="N314" i="2" s="1"/>
  <c r="L314" i="2"/>
  <c r="M314" i="2"/>
  <c r="Q314" i="2"/>
  <c r="R314" i="2"/>
  <c r="S314" i="2"/>
  <c r="T314" i="2"/>
  <c r="U314" i="2"/>
  <c r="V314" i="2"/>
  <c r="K315" i="2"/>
  <c r="M315" i="2"/>
  <c r="N315" i="2"/>
  <c r="Q315" i="2"/>
  <c r="R315" i="2"/>
  <c r="S315" i="2"/>
  <c r="U315" i="2"/>
  <c r="V315" i="2"/>
  <c r="K316" i="2"/>
  <c r="M316" i="2" s="1"/>
  <c r="Q316" i="2"/>
  <c r="S316" i="2"/>
  <c r="K317" i="2"/>
  <c r="M317" i="2"/>
  <c r="N317" i="2"/>
  <c r="Q317" i="2"/>
  <c r="R317" i="2"/>
  <c r="S317" i="2"/>
  <c r="U317" i="2"/>
  <c r="V317" i="2"/>
  <c r="K318" i="2"/>
  <c r="M318" i="2" s="1"/>
  <c r="Q318" i="2"/>
  <c r="T318" i="2"/>
  <c r="K319" i="2"/>
  <c r="M319" i="2"/>
  <c r="N319" i="2"/>
  <c r="Q319" i="2"/>
  <c r="U319" i="2"/>
  <c r="K320" i="2"/>
  <c r="M320" i="2" s="1"/>
  <c r="T320" i="2"/>
  <c r="K321" i="2"/>
  <c r="N321" i="2" s="1"/>
  <c r="U321" i="2"/>
  <c r="K322" i="2"/>
  <c r="L322" i="2"/>
  <c r="M322" i="2"/>
  <c r="N322" i="2"/>
  <c r="Q322" i="2"/>
  <c r="R322" i="2"/>
  <c r="T322" i="2"/>
  <c r="U322" i="2"/>
  <c r="V322" i="2"/>
  <c r="K323" i="2"/>
  <c r="N323" i="2"/>
  <c r="Q323" i="2"/>
  <c r="R323" i="2"/>
  <c r="K324" i="2"/>
  <c r="L324" i="2"/>
  <c r="N324" i="2"/>
  <c r="Q324" i="2"/>
  <c r="R324" i="2"/>
  <c r="T324" i="2"/>
  <c r="U324" i="2"/>
  <c r="K325" i="2"/>
  <c r="M325" i="2"/>
  <c r="N325" i="2"/>
  <c r="Q325" i="2"/>
  <c r="R325" i="2"/>
  <c r="U325" i="2"/>
  <c r="V325" i="2"/>
  <c r="K326" i="2"/>
  <c r="L326" i="2"/>
  <c r="N326" i="2"/>
  <c r="R326" i="2"/>
  <c r="S326" i="2"/>
  <c r="T326" i="2"/>
  <c r="U326" i="2"/>
  <c r="K327" i="2"/>
  <c r="M327" i="2"/>
  <c r="Q327" i="2"/>
  <c r="R327" i="2"/>
  <c r="U327" i="2"/>
  <c r="V327" i="2"/>
  <c r="K328" i="2"/>
  <c r="L328" i="2"/>
  <c r="M328" i="2"/>
  <c r="N328" i="2"/>
  <c r="Q328" i="2"/>
  <c r="R328" i="2"/>
  <c r="S328" i="2"/>
  <c r="T328" i="2"/>
  <c r="U328" i="2"/>
  <c r="V328" i="2"/>
  <c r="K329" i="2"/>
  <c r="M329" i="2"/>
  <c r="R329" i="2"/>
  <c r="V329" i="2"/>
  <c r="K330" i="2"/>
  <c r="N330" i="2" s="1"/>
  <c r="L330" i="2"/>
  <c r="M330" i="2"/>
  <c r="Q330" i="2"/>
  <c r="R330" i="2"/>
  <c r="S330" i="2"/>
  <c r="T330" i="2"/>
  <c r="U330" i="2"/>
  <c r="V330" i="2"/>
  <c r="K331" i="2"/>
  <c r="M331" i="2"/>
  <c r="N331" i="2"/>
  <c r="Q331" i="2"/>
  <c r="R331" i="2"/>
  <c r="S331" i="2"/>
  <c r="U331" i="2"/>
  <c r="V331" i="2"/>
  <c r="K332" i="2"/>
  <c r="M332" i="2"/>
  <c r="R332" i="2"/>
  <c r="S332" i="2"/>
  <c r="U332" i="2"/>
  <c r="K333" i="2"/>
  <c r="L333" i="2"/>
  <c r="N333" i="2"/>
  <c r="Q333" i="2"/>
  <c r="S333" i="2"/>
  <c r="T333" i="2"/>
  <c r="V333" i="2"/>
  <c r="K334" i="2"/>
  <c r="L334" i="2" s="1"/>
  <c r="K335" i="2"/>
  <c r="N335" i="2" s="1"/>
  <c r="L335" i="2"/>
  <c r="T335" i="2"/>
  <c r="K336" i="2"/>
  <c r="U336" i="2" s="1"/>
  <c r="L336" i="2"/>
  <c r="M336" i="2"/>
  <c r="T336" i="2"/>
  <c r="K337" i="2"/>
  <c r="L337" i="2" s="1"/>
  <c r="K338" i="2"/>
  <c r="M338" i="2" s="1"/>
  <c r="K339" i="2"/>
  <c r="N339" i="2" s="1"/>
  <c r="L339" i="2"/>
  <c r="Q339" i="2"/>
  <c r="S339" i="2"/>
  <c r="T339" i="2"/>
  <c r="V339" i="2"/>
  <c r="K340" i="2"/>
  <c r="M340" i="2"/>
  <c r="R340" i="2"/>
  <c r="K341" i="2"/>
  <c r="L341" i="2"/>
  <c r="N341" i="2"/>
  <c r="Q341" i="2"/>
  <c r="S341" i="2"/>
  <c r="T341" i="2"/>
  <c r="V341" i="2"/>
  <c r="K342" i="2"/>
  <c r="M342" i="2" s="1"/>
  <c r="L342" i="2"/>
  <c r="K343" i="2"/>
  <c r="L343" i="2"/>
  <c r="R343" i="2"/>
  <c r="K344" i="2"/>
  <c r="Q344" i="2" s="1"/>
  <c r="L344" i="2"/>
  <c r="N344" i="2"/>
  <c r="R344" i="2"/>
  <c r="S344" i="2"/>
  <c r="T344" i="2"/>
  <c r="U344" i="2"/>
  <c r="K345" i="2"/>
  <c r="N345" i="2" s="1"/>
  <c r="L345" i="2"/>
  <c r="K346" i="2"/>
  <c r="R346" i="2" s="1"/>
  <c r="L346" i="2"/>
  <c r="M346" i="2"/>
  <c r="T346" i="2"/>
  <c r="U346" i="2"/>
  <c r="K347" i="2"/>
  <c r="N347" i="2" s="1"/>
  <c r="L347" i="2"/>
  <c r="Q347" i="2"/>
  <c r="R347" i="2"/>
  <c r="S347" i="2"/>
  <c r="T347" i="2"/>
  <c r="V347" i="2"/>
  <c r="K348" i="2"/>
  <c r="Q348" i="2" s="1"/>
  <c r="L348" i="2"/>
  <c r="M348" i="2"/>
  <c r="N348" i="2"/>
  <c r="R348" i="2"/>
  <c r="S348" i="2"/>
  <c r="T348" i="2"/>
  <c r="U348" i="2"/>
  <c r="V348" i="2"/>
  <c r="K349" i="2"/>
  <c r="L349" i="2"/>
  <c r="N349" i="2"/>
  <c r="R349" i="2"/>
  <c r="S349" i="2"/>
  <c r="T349" i="2"/>
  <c r="V349" i="2"/>
  <c r="K350" i="2"/>
  <c r="M350" i="2"/>
  <c r="R350" i="2"/>
  <c r="S350" i="2"/>
  <c r="T350" i="2"/>
  <c r="V350" i="2"/>
  <c r="K351" i="2"/>
  <c r="L351" i="2"/>
  <c r="N351" i="2"/>
  <c r="Q351" i="2"/>
  <c r="R351" i="2"/>
  <c r="S351" i="2"/>
  <c r="T351" i="2"/>
  <c r="V351" i="2"/>
  <c r="K352" i="2"/>
  <c r="L352" i="2" s="1"/>
  <c r="N352" i="2"/>
  <c r="S352" i="2"/>
  <c r="V352" i="2"/>
  <c r="K353" i="2"/>
  <c r="N353" i="2" s="1"/>
  <c r="Q353" i="2"/>
  <c r="R353" i="2"/>
  <c r="T353" i="2"/>
  <c r="K354" i="2"/>
  <c r="M354" i="2"/>
  <c r="N354" i="2"/>
  <c r="R354" i="2"/>
  <c r="V354" i="2"/>
  <c r="K355" i="2"/>
  <c r="L355" i="2" s="1"/>
  <c r="N355" i="2"/>
  <c r="V355" i="2"/>
  <c r="K356" i="2"/>
  <c r="L356" i="2" s="1"/>
  <c r="K357" i="2"/>
  <c r="N357" i="2"/>
  <c r="Q357" i="2"/>
  <c r="K358" i="2"/>
  <c r="R358" i="2" s="1"/>
  <c r="L358" i="2"/>
  <c r="M358" i="2"/>
  <c r="N358" i="2"/>
  <c r="T358" i="2"/>
  <c r="V358" i="2"/>
  <c r="K359" i="2"/>
  <c r="S359" i="2" s="1"/>
  <c r="L359" i="2"/>
  <c r="Q359" i="2"/>
  <c r="R359" i="2"/>
  <c r="V359" i="2"/>
  <c r="K360" i="2"/>
  <c r="Q360" i="2" s="1"/>
  <c r="L360" i="2"/>
  <c r="N360" i="2"/>
  <c r="R360" i="2"/>
  <c r="S360" i="2"/>
  <c r="T360" i="2"/>
  <c r="U360" i="2"/>
  <c r="K361" i="2"/>
  <c r="T361" i="2" s="1"/>
  <c r="L361" i="2"/>
  <c r="N361" i="2"/>
  <c r="V361" i="2"/>
  <c r="K362" i="2"/>
  <c r="L362" i="2" s="1"/>
  <c r="R362" i="2"/>
  <c r="T362" i="2"/>
  <c r="V362" i="2"/>
  <c r="K363" i="2"/>
  <c r="N363" i="2" s="1"/>
  <c r="L363" i="2"/>
  <c r="Q363" i="2"/>
  <c r="R363" i="2"/>
  <c r="S363" i="2"/>
  <c r="T363" i="2"/>
  <c r="V363" i="2"/>
  <c r="K364" i="2"/>
  <c r="Q364" i="2" s="1"/>
  <c r="L364" i="2"/>
  <c r="M364" i="2"/>
  <c r="N364" i="2"/>
  <c r="R364" i="2"/>
  <c r="S364" i="2"/>
  <c r="T364" i="2"/>
  <c r="U364" i="2"/>
  <c r="V364" i="2"/>
  <c r="K365" i="2"/>
  <c r="L365" i="2"/>
  <c r="N365" i="2"/>
  <c r="R365" i="2"/>
  <c r="S365" i="2"/>
  <c r="T365" i="2"/>
  <c r="V365" i="2"/>
  <c r="K366" i="2"/>
  <c r="M366" i="2"/>
  <c r="R366" i="2"/>
  <c r="S366" i="2"/>
  <c r="T366" i="2"/>
  <c r="V366" i="2"/>
  <c r="K367" i="2"/>
  <c r="L367" i="2"/>
  <c r="N367" i="2"/>
  <c r="Q367" i="2"/>
  <c r="R367" i="2"/>
  <c r="S367" i="2"/>
  <c r="T367" i="2"/>
  <c r="V367" i="2"/>
  <c r="K368" i="2"/>
  <c r="L368" i="2"/>
  <c r="M368" i="2"/>
  <c r="N368" i="2"/>
  <c r="S368" i="2"/>
  <c r="U368" i="2"/>
  <c r="V368" i="2"/>
  <c r="K369" i="2"/>
  <c r="N369" i="2"/>
  <c r="Q369" i="2"/>
  <c r="R369" i="2"/>
  <c r="T369" i="2"/>
  <c r="K370" i="2"/>
  <c r="M370" i="2" s="1"/>
  <c r="K371" i="2"/>
  <c r="N371" i="2" s="1"/>
  <c r="L371" i="2"/>
  <c r="Q371" i="2"/>
  <c r="K372" i="2"/>
  <c r="R372" i="2" s="1"/>
  <c r="L372" i="2"/>
  <c r="N372" i="2"/>
  <c r="S372" i="2"/>
  <c r="U372" i="2"/>
  <c r="K373" i="2"/>
  <c r="R373" i="2" s="1"/>
  <c r="N373" i="2"/>
  <c r="Q373" i="2"/>
  <c r="K374" i="2"/>
  <c r="R374" i="2"/>
  <c r="K375" i="2"/>
  <c r="S375" i="2"/>
  <c r="K376" i="2"/>
  <c r="Q376" i="2" s="1"/>
  <c r="L376" i="2"/>
  <c r="N376" i="2"/>
  <c r="R376" i="2"/>
  <c r="S376" i="2"/>
  <c r="T376" i="2"/>
  <c r="U376" i="2"/>
  <c r="K377" i="2"/>
  <c r="T377" i="2"/>
  <c r="K378" i="2"/>
  <c r="L378" i="2"/>
  <c r="M378" i="2"/>
  <c r="R378" i="2"/>
  <c r="T378" i="2"/>
  <c r="U378" i="2"/>
  <c r="V378" i="2"/>
  <c r="K379" i="2"/>
  <c r="N379" i="2" s="1"/>
  <c r="L379" i="2"/>
  <c r="Q379" i="2"/>
  <c r="R379" i="2"/>
  <c r="S379" i="2"/>
  <c r="T379" i="2"/>
  <c r="V379" i="2"/>
  <c r="K380" i="2"/>
  <c r="Q380" i="2" s="1"/>
  <c r="L380" i="2"/>
  <c r="M380" i="2"/>
  <c r="N380" i="2"/>
  <c r="R380" i="2"/>
  <c r="S380" i="2"/>
  <c r="T380" i="2"/>
  <c r="U380" i="2"/>
  <c r="V380" i="2"/>
  <c r="K381" i="2"/>
  <c r="L381" i="2"/>
  <c r="N381" i="2"/>
  <c r="R381" i="2"/>
  <c r="S381" i="2"/>
  <c r="T381" i="2"/>
  <c r="V381" i="2"/>
  <c r="K382" i="2"/>
  <c r="M382" i="2"/>
  <c r="R382" i="2"/>
  <c r="S382" i="2"/>
  <c r="T382" i="2"/>
  <c r="V382" i="2"/>
  <c r="K383" i="2"/>
  <c r="L383" i="2"/>
  <c r="N383" i="2"/>
  <c r="Q383" i="2"/>
  <c r="R383" i="2"/>
  <c r="S383" i="2"/>
  <c r="T383" i="2"/>
  <c r="V383" i="2"/>
  <c r="K384" i="2"/>
  <c r="U384" i="2" s="1"/>
  <c r="K385" i="2"/>
  <c r="N385" i="2" s="1"/>
  <c r="K386" i="2"/>
  <c r="M386" i="2"/>
  <c r="N386" i="2"/>
  <c r="R386" i="2"/>
  <c r="V386" i="2"/>
  <c r="K387" i="2"/>
  <c r="Q387" i="2" s="1"/>
  <c r="L387" i="2"/>
  <c r="N387" i="2"/>
  <c r="T387" i="2"/>
  <c r="V387" i="2"/>
  <c r="K388" i="2"/>
  <c r="S388" i="2" s="1"/>
  <c r="L388" i="2"/>
  <c r="M388" i="2"/>
  <c r="N388" i="2"/>
  <c r="T388" i="2"/>
  <c r="U388" i="2"/>
  <c r="V388" i="2"/>
  <c r="K389" i="2"/>
  <c r="R389" i="2" s="1"/>
  <c r="N389" i="2"/>
  <c r="Q389" i="2"/>
  <c r="S389" i="2"/>
  <c r="T389" i="2"/>
  <c r="K390" i="2"/>
  <c r="R390" i="2" s="1"/>
  <c r="L390" i="2"/>
  <c r="M390" i="2"/>
  <c r="T390" i="2"/>
  <c r="U390" i="2"/>
  <c r="V390" i="2"/>
  <c r="K391" i="2"/>
  <c r="R391" i="2" s="1"/>
  <c r="N391" i="2"/>
  <c r="Q391" i="2"/>
  <c r="S391" i="2"/>
  <c r="T391" i="2"/>
  <c r="K392" i="2"/>
  <c r="L392" i="2"/>
  <c r="N392" i="2"/>
  <c r="R392" i="2"/>
  <c r="S392" i="2"/>
  <c r="T392" i="2"/>
  <c r="U392" i="2"/>
  <c r="K393" i="2"/>
  <c r="N393" i="2" s="1"/>
  <c r="L393" i="2"/>
  <c r="K394" i="2"/>
  <c r="M394" i="2" s="1"/>
  <c r="L394" i="2"/>
  <c r="V394" i="2"/>
  <c r="K395" i="2"/>
  <c r="T395" i="2" s="1"/>
  <c r="K396" i="2"/>
  <c r="Q396" i="2" s="1"/>
  <c r="L396" i="2"/>
  <c r="M396" i="2"/>
  <c r="N396" i="2"/>
  <c r="R396" i="2"/>
  <c r="S396" i="2"/>
  <c r="T396" i="2"/>
  <c r="U396" i="2"/>
  <c r="V396" i="2"/>
  <c r="K397" i="2"/>
  <c r="L397" i="2"/>
  <c r="N397" i="2"/>
  <c r="R397" i="2"/>
  <c r="S397" i="2"/>
  <c r="T397" i="2"/>
  <c r="V397" i="2"/>
  <c r="K398" i="2"/>
  <c r="L398" i="2" s="1"/>
  <c r="R398" i="2"/>
  <c r="U398" i="2"/>
  <c r="V398" i="2"/>
  <c r="K399" i="2"/>
  <c r="L399" i="2"/>
  <c r="N399" i="2"/>
  <c r="Q399" i="2"/>
  <c r="R399" i="2"/>
  <c r="S399" i="2"/>
  <c r="T399" i="2"/>
  <c r="V399" i="2"/>
  <c r="K400" i="2"/>
  <c r="M400" i="2" s="1"/>
  <c r="L400" i="2"/>
  <c r="V400" i="2"/>
  <c r="K401" i="2"/>
  <c r="V401" i="2" s="1"/>
  <c r="K402" i="2"/>
  <c r="M402" i="2"/>
  <c r="N402" i="2"/>
  <c r="R402" i="2"/>
  <c r="S402" i="2"/>
  <c r="T402" i="2"/>
  <c r="V402" i="2"/>
  <c r="K403" i="2"/>
  <c r="L403" i="2" s="1"/>
  <c r="N403" i="2"/>
  <c r="S403" i="2"/>
  <c r="V403" i="2"/>
  <c r="K404" i="2"/>
  <c r="L404" i="2" s="1"/>
  <c r="M404" i="2"/>
  <c r="T404" i="2"/>
  <c r="U404" i="2"/>
  <c r="V404" i="2"/>
  <c r="K405" i="2"/>
  <c r="N405" i="2"/>
  <c r="R405" i="2"/>
  <c r="S405" i="2"/>
  <c r="T405" i="2"/>
  <c r="K406" i="2"/>
  <c r="L406" i="2" s="1"/>
  <c r="M406" i="2"/>
  <c r="T406" i="2"/>
  <c r="U406" i="2"/>
  <c r="V406" i="2"/>
  <c r="K407" i="2"/>
  <c r="L407" i="2"/>
  <c r="Q407" i="2"/>
  <c r="R407" i="2"/>
  <c r="S407" i="2"/>
  <c r="T407" i="2"/>
  <c r="V407" i="2"/>
  <c r="K408" i="2"/>
  <c r="N408" i="2"/>
  <c r="R408" i="2"/>
  <c r="S408" i="2"/>
  <c r="T408" i="2"/>
  <c r="U408" i="2"/>
  <c r="K409" i="2"/>
  <c r="L409" i="2"/>
  <c r="N409" i="2"/>
  <c r="Q409" i="2"/>
  <c r="R409" i="2"/>
  <c r="T409" i="2"/>
  <c r="V409" i="2"/>
  <c r="K410" i="2"/>
  <c r="R410" i="2"/>
  <c r="V410" i="2"/>
  <c r="K411" i="2"/>
  <c r="L411" i="2" s="1"/>
  <c r="Q411" i="2"/>
  <c r="S411" i="2"/>
  <c r="V411" i="2"/>
  <c r="K412" i="2"/>
  <c r="Q412" i="2" s="1"/>
  <c r="L412" i="2"/>
  <c r="M412" i="2"/>
  <c r="N412" i="2"/>
  <c r="R412" i="2"/>
  <c r="S412" i="2"/>
  <c r="T412" i="2"/>
  <c r="U412" i="2"/>
  <c r="V412" i="2"/>
  <c r="K413" i="2"/>
  <c r="N413" i="2"/>
  <c r="R413" i="2"/>
  <c r="K414" i="2"/>
  <c r="L414" i="2"/>
  <c r="M414" i="2"/>
  <c r="R414" i="2"/>
  <c r="S414" i="2"/>
  <c r="T414" i="2"/>
  <c r="U414" i="2"/>
  <c r="V414" i="2"/>
  <c r="K415" i="2"/>
  <c r="L415" i="2"/>
  <c r="N415" i="2"/>
  <c r="Q415" i="2"/>
  <c r="R415" i="2"/>
  <c r="S415" i="2"/>
  <c r="T415" i="2"/>
  <c r="V415" i="2"/>
  <c r="K416" i="2"/>
  <c r="S416" i="2"/>
  <c r="V416" i="2"/>
  <c r="K417" i="2"/>
  <c r="L417" i="2" s="1"/>
  <c r="Q417" i="2"/>
  <c r="R417" i="2"/>
  <c r="S417" i="2"/>
  <c r="V417" i="2"/>
  <c r="K418" i="2"/>
  <c r="N418" i="2" s="1"/>
  <c r="R418" i="2"/>
  <c r="S418" i="2"/>
  <c r="V418" i="2"/>
  <c r="K419" i="2"/>
  <c r="L419" i="2"/>
  <c r="N419" i="2"/>
  <c r="Q419" i="2"/>
  <c r="S419" i="2"/>
  <c r="T419" i="2"/>
  <c r="V419" i="2"/>
  <c r="K420" i="2"/>
  <c r="R420" i="2" s="1"/>
  <c r="L420" i="2"/>
  <c r="M420" i="2"/>
  <c r="N420" i="2"/>
  <c r="S420" i="2"/>
  <c r="U420" i="2"/>
  <c r="V420" i="2"/>
  <c r="K421" i="2"/>
  <c r="Q421" i="2" s="1"/>
  <c r="N421" i="2"/>
  <c r="S421" i="2"/>
  <c r="T421" i="2"/>
  <c r="K422" i="2"/>
  <c r="L422" i="2"/>
  <c r="M422" i="2"/>
  <c r="N422" i="2"/>
  <c r="R422" i="2"/>
  <c r="T422" i="2"/>
  <c r="U422" i="2"/>
  <c r="V422" i="2"/>
  <c r="K423" i="2"/>
  <c r="N423" i="2" s="1"/>
  <c r="L423" i="2"/>
  <c r="Q423" i="2"/>
  <c r="V423" i="2"/>
  <c r="K424" i="2"/>
  <c r="L424" i="2" s="1"/>
  <c r="U424" i="2"/>
  <c r="K425" i="2"/>
  <c r="L425" i="2" s="1"/>
  <c r="N425" i="2"/>
  <c r="R425" i="2"/>
  <c r="T425" i="2"/>
  <c r="V425" i="2"/>
  <c r="K426" i="2"/>
  <c r="Q426" i="2" s="1"/>
  <c r="L426" i="2"/>
  <c r="M426" i="2"/>
  <c r="N426" i="2"/>
  <c r="R426" i="2"/>
  <c r="S426" i="2"/>
  <c r="T426" i="2"/>
  <c r="U426" i="2"/>
  <c r="V426" i="2"/>
  <c r="K427" i="2"/>
  <c r="L427" i="2" s="1"/>
  <c r="Q427" i="2"/>
  <c r="R427" i="2"/>
  <c r="T427" i="2"/>
  <c r="V427" i="2"/>
  <c r="K428" i="2"/>
  <c r="Q428" i="2" s="1"/>
  <c r="L428" i="2"/>
  <c r="M428" i="2"/>
  <c r="N428" i="2"/>
  <c r="R428" i="2"/>
  <c r="S428" i="2"/>
  <c r="T428" i="2"/>
  <c r="U428" i="2"/>
  <c r="V428" i="2"/>
  <c r="K429" i="2"/>
  <c r="R429" i="2" s="1"/>
  <c r="V429" i="2"/>
  <c r="K430" i="2"/>
  <c r="L430" i="2" s="1"/>
  <c r="M430" i="2"/>
  <c r="S430" i="2"/>
  <c r="T430" i="2"/>
  <c r="U430" i="2"/>
  <c r="K431" i="2"/>
  <c r="L431" i="2"/>
  <c r="N431" i="2"/>
  <c r="Q431" i="2"/>
  <c r="R431" i="2"/>
  <c r="S431" i="2"/>
  <c r="T431" i="2"/>
  <c r="V431" i="2"/>
  <c r="K432" i="2"/>
  <c r="L432" i="2"/>
  <c r="M432" i="2"/>
  <c r="N432" i="2"/>
  <c r="S432" i="2"/>
  <c r="T432" i="2"/>
  <c r="U432" i="2"/>
  <c r="V432" i="2"/>
  <c r="K433" i="2"/>
  <c r="N433" i="2" s="1"/>
  <c r="L433" i="2"/>
  <c r="Q433" i="2"/>
  <c r="V433" i="2"/>
  <c r="K434" i="2"/>
  <c r="T434" i="2" s="1"/>
  <c r="V434" i="2"/>
  <c r="K435" i="2"/>
  <c r="L435" i="2" s="1"/>
  <c r="N435" i="2"/>
  <c r="S435" i="2"/>
  <c r="T435" i="2"/>
  <c r="V435" i="2"/>
  <c r="K436" i="2"/>
  <c r="L436" i="2"/>
  <c r="M436" i="2"/>
  <c r="N436" i="2"/>
  <c r="R436" i="2"/>
  <c r="S436" i="2"/>
  <c r="T436" i="2"/>
  <c r="U436" i="2"/>
  <c r="V436" i="2"/>
  <c r="K437" i="2"/>
  <c r="N437" i="2" s="1"/>
  <c r="Q437" i="2"/>
  <c r="R437" i="2"/>
  <c r="T437" i="2"/>
  <c r="K438" i="2"/>
  <c r="L438" i="2" s="1"/>
  <c r="N438" i="2"/>
  <c r="T438" i="2"/>
  <c r="U438" i="2"/>
  <c r="K439" i="2"/>
  <c r="Q439" i="2" s="1"/>
  <c r="L439" i="2"/>
  <c r="N439" i="2"/>
  <c r="R439" i="2"/>
  <c r="S439" i="2"/>
  <c r="V439" i="2"/>
  <c r="K440" i="2"/>
  <c r="N440" i="2" s="1"/>
  <c r="L440" i="2"/>
  <c r="U440" i="2"/>
  <c r="K441" i="2"/>
  <c r="Q441" i="2" s="1"/>
  <c r="V441" i="2"/>
  <c r="K442" i="2"/>
  <c r="Q442" i="2" s="1"/>
  <c r="M442" i="2"/>
  <c r="S442" i="2"/>
  <c r="T442" i="2"/>
  <c r="U442" i="2"/>
  <c r="K443" i="2"/>
  <c r="R443" i="2"/>
  <c r="V443" i="2"/>
  <c r="K444" i="2"/>
  <c r="Q444" i="2" s="1"/>
  <c r="L444" i="2"/>
  <c r="M444" i="2"/>
  <c r="N444" i="2"/>
  <c r="R444" i="2"/>
  <c r="S444" i="2"/>
  <c r="T444" i="2"/>
  <c r="U444" i="2"/>
  <c r="V444" i="2"/>
  <c r="K445" i="2"/>
  <c r="N445" i="2" s="1"/>
  <c r="L445" i="2"/>
  <c r="V445" i="2"/>
  <c r="K446" i="2"/>
  <c r="T446" i="2" s="1"/>
  <c r="U446" i="2"/>
  <c r="K447" i="2"/>
  <c r="L447" i="2"/>
  <c r="N447" i="2"/>
  <c r="Q447" i="2"/>
  <c r="R447" i="2"/>
  <c r="S447" i="2"/>
  <c r="T447" i="2"/>
  <c r="V447" i="2"/>
  <c r="K448" i="2"/>
  <c r="L448" i="2" s="1"/>
  <c r="N448" i="2"/>
  <c r="T448" i="2"/>
  <c r="U448" i="2"/>
  <c r="K449" i="2"/>
  <c r="Q449" i="2" s="1"/>
  <c r="L449" i="2"/>
  <c r="N449" i="2"/>
  <c r="R449" i="2"/>
  <c r="S449" i="2"/>
  <c r="V449" i="2"/>
  <c r="K450" i="2"/>
  <c r="N450" i="2" s="1"/>
  <c r="M450" i="2"/>
  <c r="V450" i="2"/>
  <c r="K451" i="2"/>
  <c r="S451" i="2" s="1"/>
  <c r="V451" i="2"/>
  <c r="K452" i="2"/>
  <c r="L452" i="2" s="1"/>
  <c r="M452" i="2"/>
  <c r="S452" i="2"/>
  <c r="T452" i="2"/>
  <c r="U452" i="2"/>
  <c r="K453" i="2"/>
  <c r="R453" i="2"/>
  <c r="S453" i="2"/>
  <c r="K454" i="2"/>
  <c r="R454" i="2"/>
  <c r="U454" i="2"/>
  <c r="K455" i="2"/>
  <c r="R455" i="2" s="1"/>
  <c r="L455" i="2"/>
  <c r="N455" i="2"/>
  <c r="Q455" i="2"/>
  <c r="S455" i="2"/>
  <c r="T455" i="2"/>
  <c r="V455" i="2"/>
  <c r="K456" i="2"/>
  <c r="L456" i="2"/>
  <c r="N456" i="2"/>
  <c r="R456" i="2"/>
  <c r="S456" i="2"/>
  <c r="U456" i="2"/>
  <c r="K457" i="2"/>
  <c r="L457" i="2"/>
  <c r="N457" i="2"/>
  <c r="V457" i="2"/>
  <c r="K458" i="2"/>
  <c r="Q458" i="2" s="1"/>
  <c r="L458" i="2"/>
  <c r="U458" i="2"/>
  <c r="V458" i="2"/>
  <c r="K459" i="2"/>
  <c r="L459" i="2"/>
  <c r="Q459" i="2"/>
  <c r="R459" i="2"/>
  <c r="S459" i="2"/>
  <c r="T459" i="2"/>
  <c r="V459" i="2"/>
  <c r="K460" i="2"/>
  <c r="Q460" i="2" s="1"/>
  <c r="L460" i="2"/>
  <c r="M460" i="2"/>
  <c r="N460" i="2"/>
  <c r="R460" i="2"/>
  <c r="S460" i="2"/>
  <c r="T460" i="2"/>
  <c r="U460" i="2"/>
  <c r="V460" i="2"/>
  <c r="K461" i="2"/>
  <c r="L461" i="2"/>
  <c r="N461" i="2"/>
  <c r="R461" i="2"/>
  <c r="S461" i="2"/>
  <c r="V461" i="2"/>
  <c r="K462" i="2"/>
  <c r="L462" i="2"/>
  <c r="M462" i="2"/>
  <c r="U462" i="2"/>
  <c r="V462" i="2"/>
  <c r="K463" i="2"/>
  <c r="L463" i="2"/>
  <c r="N463" i="2"/>
  <c r="Q463" i="2"/>
  <c r="R463" i="2"/>
  <c r="S463" i="2"/>
  <c r="T463" i="2"/>
  <c r="V463" i="2"/>
  <c r="K464" i="2"/>
  <c r="S464" i="2"/>
  <c r="U464" i="2"/>
  <c r="K465" i="2"/>
  <c r="R465" i="2" s="1"/>
  <c r="L465" i="2"/>
  <c r="N465" i="2"/>
  <c r="Q465" i="2"/>
  <c r="S465" i="2"/>
  <c r="T465" i="2"/>
  <c r="V465" i="2"/>
  <c r="K466" i="2"/>
  <c r="M466" i="2"/>
  <c r="N466" i="2"/>
  <c r="R466" i="2"/>
  <c r="S466" i="2"/>
  <c r="V466" i="2"/>
  <c r="K467" i="2"/>
  <c r="L467" i="2"/>
  <c r="N467" i="2"/>
  <c r="V467" i="2"/>
  <c r="K468" i="2"/>
  <c r="T468" i="2" s="1"/>
  <c r="L468" i="2"/>
  <c r="V468" i="2"/>
  <c r="K469" i="2"/>
  <c r="N469" i="2"/>
  <c r="Q469" i="2"/>
  <c r="R469" i="2"/>
  <c r="S469" i="2"/>
  <c r="T469" i="2"/>
  <c r="K470" i="2"/>
  <c r="R470" i="2" s="1"/>
  <c r="L470" i="2"/>
  <c r="M470" i="2"/>
  <c r="N470" i="2"/>
  <c r="Q470" i="2"/>
  <c r="S470" i="2"/>
  <c r="T470" i="2"/>
  <c r="U470" i="2"/>
  <c r="V470" i="2"/>
  <c r="K471" i="2"/>
  <c r="Q471" i="2" s="1"/>
  <c r="L471" i="2"/>
  <c r="M471" i="2"/>
  <c r="R471" i="2"/>
  <c r="S471" i="2"/>
  <c r="T471" i="2"/>
  <c r="U471" i="2"/>
  <c r="K472" i="2"/>
  <c r="R472" i="2" s="1"/>
  <c r="L472" i="2"/>
  <c r="M472" i="2"/>
  <c r="T472" i="2"/>
  <c r="U472" i="2"/>
  <c r="V472" i="2"/>
  <c r="K473" i="2"/>
  <c r="L473" i="2"/>
  <c r="M473" i="2"/>
  <c r="Q473" i="2"/>
  <c r="R473" i="2"/>
  <c r="S473" i="2"/>
  <c r="T473" i="2"/>
  <c r="U473" i="2"/>
  <c r="K474" i="2"/>
  <c r="R474" i="2" s="1"/>
  <c r="N474" i="2"/>
  <c r="S474" i="2"/>
  <c r="T474" i="2"/>
  <c r="K475" i="2"/>
  <c r="L475" i="2"/>
  <c r="M475" i="2"/>
  <c r="T475" i="2"/>
  <c r="U475" i="2"/>
  <c r="K476" i="2"/>
  <c r="R476" i="2" s="1"/>
  <c r="T476" i="2"/>
  <c r="K477" i="2"/>
  <c r="L477" i="2" s="1"/>
  <c r="Q477" i="2"/>
  <c r="S477" i="2"/>
  <c r="T477" i="2"/>
  <c r="K478" i="2"/>
  <c r="R478" i="2" s="1"/>
  <c r="L478" i="2"/>
  <c r="M478" i="2"/>
  <c r="N478" i="2"/>
  <c r="Q478" i="2"/>
  <c r="T478" i="2"/>
  <c r="U478" i="2"/>
  <c r="V478" i="2"/>
  <c r="K479" i="2"/>
  <c r="R479" i="2" s="1"/>
  <c r="K480" i="2"/>
  <c r="R480" i="2" s="1"/>
  <c r="Q480" i="2"/>
  <c r="T480" i="2"/>
  <c r="K481" i="2"/>
  <c r="L481" i="2"/>
  <c r="M481" i="2"/>
  <c r="Q481" i="2"/>
  <c r="R481" i="2"/>
  <c r="T481" i="2"/>
  <c r="U481" i="2"/>
  <c r="K482" i="2"/>
  <c r="R482" i="2" s="1"/>
  <c r="L482" i="2"/>
  <c r="T482" i="2"/>
  <c r="U482" i="2"/>
  <c r="K483" i="2"/>
  <c r="Q483" i="2"/>
  <c r="R483" i="2"/>
  <c r="T483" i="2"/>
  <c r="K484" i="2"/>
  <c r="R484" i="2" s="1"/>
  <c r="L484" i="2"/>
  <c r="M484" i="2"/>
  <c r="N484" i="2"/>
  <c r="Q484" i="2"/>
  <c r="S484" i="2"/>
  <c r="T484" i="2"/>
  <c r="U484" i="2"/>
  <c r="V484" i="2"/>
  <c r="K485" i="2"/>
  <c r="S485" i="2" s="1"/>
  <c r="L485" i="2"/>
  <c r="T485" i="2"/>
  <c r="U485" i="2"/>
  <c r="K486" i="2"/>
  <c r="R486" i="2" s="1"/>
  <c r="L486" i="2"/>
  <c r="M486" i="2"/>
  <c r="N486" i="2"/>
  <c r="Q486" i="2"/>
  <c r="S486" i="2"/>
  <c r="T486" i="2"/>
  <c r="U486" i="2"/>
  <c r="V486" i="2"/>
  <c r="K487" i="2"/>
  <c r="Q487" i="2" s="1"/>
  <c r="L487" i="2"/>
  <c r="M487" i="2"/>
  <c r="R487" i="2"/>
  <c r="S487" i="2"/>
  <c r="T487" i="2"/>
  <c r="U487" i="2"/>
  <c r="K488" i="2"/>
  <c r="R488" i="2" s="1"/>
  <c r="L488" i="2"/>
  <c r="M488" i="2"/>
  <c r="U488" i="2"/>
  <c r="V488" i="2"/>
  <c r="K489" i="2"/>
  <c r="L489" i="2"/>
  <c r="M489" i="2"/>
  <c r="Q489" i="2"/>
  <c r="R489" i="2"/>
  <c r="S489" i="2"/>
  <c r="T489" i="2"/>
  <c r="U489" i="2"/>
  <c r="K490" i="2"/>
  <c r="R490" i="2" s="1"/>
  <c r="N490" i="2"/>
  <c r="S490" i="2"/>
  <c r="T490" i="2"/>
  <c r="K491" i="2"/>
  <c r="L491" i="2"/>
  <c r="M491" i="2"/>
  <c r="T491" i="2"/>
  <c r="U491" i="2"/>
  <c r="K492" i="2"/>
  <c r="R492" i="2" s="1"/>
  <c r="K493" i="2"/>
  <c r="L493" i="2" s="1"/>
  <c r="Q493" i="2"/>
  <c r="S493" i="2"/>
  <c r="T493" i="2"/>
  <c r="K494" i="2"/>
  <c r="R494" i="2" s="1"/>
  <c r="L494" i="2"/>
  <c r="M494" i="2"/>
  <c r="N494" i="2"/>
  <c r="Q494" i="2"/>
  <c r="T494" i="2"/>
  <c r="U494" i="2"/>
  <c r="V494" i="2"/>
  <c r="K495" i="2"/>
  <c r="Q495" i="2" s="1"/>
  <c r="T495" i="2"/>
  <c r="K496" i="2"/>
  <c r="R496" i="2" s="1"/>
  <c r="Q496" i="2"/>
  <c r="T496" i="2"/>
  <c r="K497" i="2"/>
  <c r="L497" i="2"/>
  <c r="M497" i="2"/>
  <c r="Q497" i="2"/>
  <c r="R497" i="2"/>
  <c r="T497" i="2"/>
  <c r="U497" i="2"/>
  <c r="K498" i="2"/>
  <c r="R498" i="2" s="1"/>
  <c r="L498" i="2"/>
  <c r="T498" i="2"/>
  <c r="U498" i="2"/>
  <c r="K499" i="2"/>
  <c r="Q499" i="2"/>
  <c r="R499" i="2"/>
  <c r="T499" i="2"/>
  <c r="K500" i="2"/>
  <c r="R500" i="2" s="1"/>
  <c r="L500" i="2"/>
  <c r="M500" i="2"/>
  <c r="N500" i="2"/>
  <c r="Q500" i="2"/>
  <c r="S500" i="2"/>
  <c r="T500" i="2"/>
  <c r="U500" i="2"/>
  <c r="V500" i="2"/>
  <c r="K501" i="2"/>
  <c r="Q501" i="2" s="1"/>
  <c r="L501" i="2"/>
  <c r="T501" i="2"/>
  <c r="U501" i="2"/>
  <c r="K502" i="2"/>
  <c r="R502" i="2" s="1"/>
  <c r="L502" i="2"/>
  <c r="M502" i="2"/>
  <c r="N502" i="2"/>
  <c r="Q502" i="2"/>
  <c r="S502" i="2"/>
  <c r="T502" i="2"/>
  <c r="U502" i="2"/>
  <c r="V502" i="2"/>
  <c r="K503" i="2"/>
  <c r="Q503" i="2" s="1"/>
  <c r="L503" i="2"/>
  <c r="M503" i="2"/>
  <c r="R503" i="2"/>
  <c r="S503" i="2"/>
  <c r="T503" i="2"/>
  <c r="U503" i="2"/>
  <c r="K504" i="2"/>
  <c r="R504" i="2" s="1"/>
  <c r="L504" i="2"/>
  <c r="M504" i="2"/>
  <c r="T504" i="2"/>
  <c r="U504" i="2"/>
  <c r="V504" i="2"/>
  <c r="K505" i="2"/>
  <c r="L505" i="2"/>
  <c r="M505" i="2"/>
  <c r="Q505" i="2"/>
  <c r="R505" i="2"/>
  <c r="S505" i="2"/>
  <c r="T505" i="2"/>
  <c r="U505" i="2"/>
  <c r="K506" i="2"/>
  <c r="R506" i="2" s="1"/>
  <c r="N506" i="2"/>
  <c r="S506" i="2"/>
  <c r="T506" i="2"/>
  <c r="K507" i="2"/>
  <c r="L507" i="2"/>
  <c r="M507" i="2"/>
  <c r="T507" i="2"/>
  <c r="U507" i="2"/>
  <c r="K508" i="2"/>
  <c r="R508" i="2" s="1"/>
  <c r="T508" i="2"/>
  <c r="K509" i="2"/>
  <c r="L509" i="2" s="1"/>
  <c r="Q509" i="2"/>
  <c r="S509" i="2"/>
  <c r="T509" i="2"/>
  <c r="K510" i="2"/>
  <c r="R510" i="2" s="1"/>
  <c r="L510" i="2"/>
  <c r="M510" i="2"/>
  <c r="N510" i="2"/>
  <c r="Q510" i="2"/>
  <c r="T510" i="2"/>
  <c r="U510" i="2"/>
  <c r="V510" i="2"/>
  <c r="K511" i="2"/>
  <c r="Q511" i="2" s="1"/>
  <c r="T511" i="2"/>
  <c r="K512" i="2"/>
  <c r="R512" i="2" s="1"/>
  <c r="Q512" i="2"/>
  <c r="T512" i="2"/>
  <c r="K513" i="2"/>
  <c r="L513" i="2"/>
  <c r="M513" i="2"/>
  <c r="Q513" i="2"/>
  <c r="R513" i="2"/>
  <c r="T513" i="2"/>
  <c r="U513" i="2"/>
  <c r="K514" i="2"/>
  <c r="R514" i="2" s="1"/>
  <c r="L514" i="2"/>
  <c r="T514" i="2"/>
  <c r="U514" i="2"/>
  <c r="K515" i="2"/>
  <c r="Q515" i="2"/>
  <c r="R515" i="2"/>
  <c r="T515" i="2"/>
  <c r="K516" i="2"/>
  <c r="R516" i="2" s="1"/>
  <c r="L516" i="2"/>
  <c r="M516" i="2"/>
  <c r="N516" i="2"/>
  <c r="Q516" i="2"/>
  <c r="S516" i="2"/>
  <c r="T516" i="2"/>
  <c r="U516" i="2"/>
  <c r="V516" i="2"/>
  <c r="K517" i="2"/>
  <c r="M517" i="2" s="1"/>
  <c r="L517" i="2"/>
  <c r="T517" i="2"/>
  <c r="U517" i="2"/>
  <c r="K518" i="2"/>
  <c r="R518" i="2" s="1"/>
  <c r="L518" i="2"/>
  <c r="M518" i="2"/>
  <c r="N518" i="2"/>
  <c r="Q518" i="2"/>
  <c r="S518" i="2"/>
  <c r="T518" i="2"/>
  <c r="U518" i="2"/>
  <c r="V518" i="2"/>
  <c r="K519" i="2"/>
  <c r="Q519" i="2" s="1"/>
  <c r="L519" i="2"/>
  <c r="M519" i="2"/>
  <c r="R519" i="2"/>
  <c r="S519" i="2"/>
  <c r="T519" i="2"/>
  <c r="U519" i="2"/>
  <c r="K520" i="2"/>
  <c r="R520" i="2" s="1"/>
  <c r="L520" i="2"/>
  <c r="M520" i="2"/>
  <c r="T520" i="2"/>
  <c r="U520" i="2"/>
  <c r="V520" i="2"/>
  <c r="K521" i="2"/>
  <c r="N521" i="2" s="1"/>
  <c r="L521" i="2"/>
  <c r="M521" i="2"/>
  <c r="Q521" i="2"/>
  <c r="R521" i="2"/>
  <c r="S521" i="2"/>
  <c r="T521" i="2"/>
  <c r="U521" i="2"/>
  <c r="V521" i="2"/>
  <c r="K522" i="2"/>
  <c r="L522" i="2"/>
  <c r="M522" i="2"/>
  <c r="N522" i="2"/>
  <c r="Q522" i="2"/>
  <c r="R522" i="2"/>
  <c r="S522" i="2"/>
  <c r="T522" i="2"/>
  <c r="U522" i="2"/>
  <c r="V522" i="2"/>
  <c r="K523" i="2"/>
  <c r="N523" i="2" s="1"/>
  <c r="S523" i="2"/>
  <c r="K524" i="2"/>
  <c r="L524" i="2"/>
  <c r="M524" i="2"/>
  <c r="N524" i="2"/>
  <c r="Q524" i="2"/>
  <c r="R524" i="2"/>
  <c r="S524" i="2"/>
  <c r="T524" i="2"/>
  <c r="U524" i="2"/>
  <c r="V524" i="2"/>
  <c r="K525" i="2"/>
  <c r="N525" i="2" s="1"/>
  <c r="K526" i="2"/>
  <c r="L526" i="2"/>
  <c r="M526" i="2"/>
  <c r="N526" i="2"/>
  <c r="Q526" i="2"/>
  <c r="R526" i="2"/>
  <c r="S526" i="2"/>
  <c r="T526" i="2"/>
  <c r="U526" i="2"/>
  <c r="V526" i="2"/>
  <c r="K527" i="2"/>
  <c r="N527" i="2" s="1"/>
  <c r="S527" i="2"/>
  <c r="F16" i="3"/>
  <c r="M3" i="6" a="1"/>
  <c r="M3" i="6"/>
  <c r="M4" i="6" a="1"/>
  <c r="M4" i="6" s="1"/>
  <c r="M5" i="6" a="1"/>
  <c r="M5" i="6" s="1"/>
  <c r="M6" i="6" a="1"/>
  <c r="M6" i="6" s="1"/>
  <c r="M7" i="6" a="1"/>
  <c r="M7" i="6"/>
  <c r="M8" i="6" a="1"/>
  <c r="M8" i="6" s="1"/>
  <c r="M9" i="6" a="1"/>
  <c r="M9" i="6" s="1"/>
  <c r="M10" i="6" a="1"/>
  <c r="M10" i="6" s="1"/>
  <c r="M11" i="6" a="1"/>
  <c r="M11" i="6"/>
  <c r="M12" i="6" a="1"/>
  <c r="M12" i="6" s="1"/>
  <c r="M13" i="6" a="1"/>
  <c r="M13" i="6" s="1"/>
  <c r="M14" i="6" a="1"/>
  <c r="M14" i="6" s="1"/>
  <c r="M15" i="6" a="1"/>
  <c r="M15" i="6"/>
  <c r="M16" i="6" a="1"/>
  <c r="M16" i="6" s="1"/>
  <c r="M17" i="6" a="1"/>
  <c r="M17" i="6" s="1"/>
  <c r="M18" i="6" a="1"/>
  <c r="M18" i="6" s="1"/>
  <c r="M19" i="6" a="1"/>
  <c r="M19" i="6"/>
  <c r="M20" i="6" a="1"/>
  <c r="M20" i="6" s="1"/>
  <c r="M21" i="6" a="1"/>
  <c r="M21" i="6" s="1"/>
  <c r="M22" i="6" a="1"/>
  <c r="M22" i="6" s="1"/>
  <c r="M23" i="6" a="1"/>
  <c r="M23" i="6"/>
  <c r="M24" i="6" a="1"/>
  <c r="M24" i="6" s="1"/>
  <c r="M25" i="6" a="1"/>
  <c r="M25" i="6" s="1"/>
  <c r="M26" i="6" a="1"/>
  <c r="M26" i="6" s="1"/>
  <c r="M27" i="6" a="1"/>
  <c r="M27" i="6"/>
  <c r="M28" i="6" a="1"/>
  <c r="M28" i="6" s="1"/>
  <c r="M29" i="6" a="1"/>
  <c r="M29" i="6" s="1"/>
  <c r="M30" i="6" a="1"/>
  <c r="M30" i="6" s="1"/>
  <c r="M31" i="6" a="1"/>
  <c r="M31" i="6"/>
  <c r="M32" i="6" a="1"/>
  <c r="M32" i="6" s="1"/>
  <c r="M33" i="6" a="1"/>
  <c r="M33" i="6" s="1"/>
  <c r="M34" i="6" a="1"/>
  <c r="M34" i="6" s="1"/>
  <c r="M35" i="6" a="1"/>
  <c r="M35" i="6"/>
  <c r="M36" i="6" a="1"/>
  <c r="M36" i="6" s="1"/>
  <c r="M37" i="6" a="1"/>
  <c r="M37" i="6" s="1"/>
  <c r="M38" i="6" a="1"/>
  <c r="M38" i="6" s="1"/>
  <c r="M39" i="6" a="1"/>
  <c r="M39" i="6"/>
  <c r="M40" i="6" a="1"/>
  <c r="M40" i="6" s="1"/>
  <c r="M41" i="6" a="1"/>
  <c r="M41" i="6" s="1"/>
  <c r="M42" i="6" a="1"/>
  <c r="M42" i="6" s="1"/>
  <c r="M43" i="6" a="1"/>
  <c r="M43" i="6"/>
  <c r="M44" i="6" a="1"/>
  <c r="M44" i="6" s="1"/>
  <c r="M45" i="6" a="1"/>
  <c r="M45" i="6" s="1"/>
  <c r="M46" i="6" a="1"/>
  <c r="M46" i="6" s="1"/>
  <c r="M47" i="6" a="1"/>
  <c r="M47" i="6"/>
  <c r="M48" i="6" a="1"/>
  <c r="M48" i="6" s="1"/>
  <c r="M49" i="6" a="1"/>
  <c r="M49" i="6" s="1"/>
  <c r="M50" i="6" a="1"/>
  <c r="M50" i="6" s="1"/>
  <c r="M51" i="6" a="1"/>
  <c r="M51" i="6"/>
  <c r="M52" i="6" a="1"/>
  <c r="M52" i="6" s="1"/>
  <c r="M53" i="6" a="1"/>
  <c r="M53" i="6" s="1"/>
  <c r="M54" i="6" a="1"/>
  <c r="M54" i="6" s="1"/>
  <c r="M55" i="6" a="1"/>
  <c r="M55" i="6"/>
  <c r="M56" i="6" a="1"/>
  <c r="M56" i="6" s="1"/>
  <c r="M57" i="6" a="1"/>
  <c r="M57" i="6" s="1"/>
  <c r="M58" i="6" a="1"/>
  <c r="M58" i="6" s="1"/>
  <c r="M59" i="6" a="1"/>
  <c r="M59" i="6"/>
  <c r="M60" i="6" a="1"/>
  <c r="M60" i="6" s="1"/>
  <c r="M61" i="6" a="1"/>
  <c r="M61" i="6" s="1"/>
  <c r="M62" i="6" a="1"/>
  <c r="M62" i="6" s="1"/>
  <c r="M63" i="6" a="1"/>
  <c r="M63" i="6"/>
  <c r="M64" i="6" a="1"/>
  <c r="M64" i="6" s="1"/>
  <c r="M65" i="6" a="1"/>
  <c r="M65" i="6" s="1"/>
  <c r="M66" i="6" a="1"/>
  <c r="M66" i="6" s="1"/>
  <c r="M67" i="6" a="1"/>
  <c r="M67" i="6"/>
  <c r="M68" i="6" a="1"/>
  <c r="M68" i="6" s="1"/>
  <c r="M69" i="6" a="1"/>
  <c r="M69" i="6" s="1"/>
  <c r="M70" i="6" a="1"/>
  <c r="M70" i="6" s="1"/>
  <c r="M71" i="6" a="1"/>
  <c r="M71" i="6"/>
  <c r="M72" i="6" a="1"/>
  <c r="M72" i="6" s="1"/>
  <c r="M73" i="6" a="1"/>
  <c r="M73" i="6" s="1"/>
  <c r="M74" i="6" a="1"/>
  <c r="M74" i="6" s="1"/>
  <c r="M75" i="6" a="1"/>
  <c r="M75" i="6"/>
  <c r="M76" i="6" a="1"/>
  <c r="M76" i="6" s="1"/>
  <c r="M77" i="6" a="1"/>
  <c r="M77" i="6" s="1"/>
  <c r="M78" i="6" a="1"/>
  <c r="M78" i="6" s="1"/>
  <c r="M79" i="6" a="1"/>
  <c r="M79" i="6"/>
  <c r="M80" i="6" a="1"/>
  <c r="M80" i="6" s="1"/>
  <c r="M81" i="6" a="1"/>
  <c r="M81" i="6" s="1"/>
  <c r="M82" i="6" a="1"/>
  <c r="M82" i="6" s="1"/>
  <c r="M83" i="6" a="1"/>
  <c r="M83" i="6"/>
  <c r="M84" i="6" a="1"/>
  <c r="M84" i="6" s="1"/>
  <c r="M85" i="6" a="1"/>
  <c r="M85" i="6" s="1"/>
  <c r="M86" i="6" a="1"/>
  <c r="M86" i="6" s="1"/>
  <c r="M87" i="6" a="1"/>
  <c r="M87" i="6"/>
  <c r="M88" i="6" a="1"/>
  <c r="M88" i="6" s="1"/>
  <c r="M89" i="6" a="1"/>
  <c r="M89" i="6" s="1"/>
  <c r="M90" i="6" a="1"/>
  <c r="M90" i="6" s="1"/>
  <c r="M91" i="6" a="1"/>
  <c r="M91" i="6"/>
  <c r="M92" i="6" a="1"/>
  <c r="M92" i="6" s="1"/>
  <c r="M93" i="6" a="1"/>
  <c r="M93" i="6" s="1"/>
  <c r="M94" i="6" a="1"/>
  <c r="M94" i="6" s="1"/>
  <c r="M95" i="6" a="1"/>
  <c r="M95" i="6"/>
  <c r="M96" i="6" a="1"/>
  <c r="M96" i="6" s="1"/>
  <c r="M97" i="6" a="1"/>
  <c r="M97" i="6" s="1"/>
  <c r="M98" i="6" a="1"/>
  <c r="M98" i="6" s="1"/>
  <c r="M99" i="6" a="1"/>
  <c r="M99" i="6"/>
  <c r="M100" i="6" a="1"/>
  <c r="M100" i="6" s="1"/>
  <c r="M101" i="6" a="1"/>
  <c r="M101" i="6" s="1"/>
  <c r="M102" i="6" a="1"/>
  <c r="M102" i="6" s="1"/>
  <c r="M103" i="6" a="1"/>
  <c r="M103" i="6"/>
  <c r="M104" i="6" a="1"/>
  <c r="M104" i="6" s="1"/>
  <c r="M105" i="6" a="1"/>
  <c r="M105" i="6" s="1"/>
  <c r="M106" i="6" a="1"/>
  <c r="M106" i="6" s="1"/>
  <c r="M107" i="6" a="1"/>
  <c r="M107" i="6"/>
  <c r="M108" i="6" a="1"/>
  <c r="M108" i="6" s="1"/>
  <c r="M109" i="6" a="1"/>
  <c r="M109" i="6" s="1"/>
  <c r="M110" i="6" a="1"/>
  <c r="M110" i="6" s="1"/>
  <c r="M111" i="6" a="1"/>
  <c r="M111" i="6"/>
  <c r="M112" i="6" a="1"/>
  <c r="M112" i="6" s="1"/>
  <c r="M113" i="6" a="1"/>
  <c r="M113" i="6" s="1"/>
  <c r="M114" i="6" a="1"/>
  <c r="M114" i="6" s="1"/>
  <c r="M115" i="6" a="1"/>
  <c r="M115" i="6"/>
  <c r="M116" i="6" a="1"/>
  <c r="M116" i="6" s="1"/>
  <c r="M117" i="6" a="1"/>
  <c r="M117" i="6" s="1"/>
  <c r="M118" i="6" a="1"/>
  <c r="M118" i="6" s="1"/>
  <c r="M119" i="6" a="1"/>
  <c r="M119" i="6"/>
  <c r="M120" i="6" a="1"/>
  <c r="M120" i="6" s="1"/>
  <c r="M121" i="6" a="1"/>
  <c r="M121" i="6" s="1"/>
  <c r="M122" i="6" a="1"/>
  <c r="M122" i="6" s="1"/>
  <c r="M123" i="6" a="1"/>
  <c r="M123" i="6"/>
  <c r="M124" i="6" a="1"/>
  <c r="M124" i="6" s="1"/>
  <c r="M125" i="6" a="1"/>
  <c r="M125" i="6" s="1"/>
  <c r="M126" i="6" a="1"/>
  <c r="M126" i="6" s="1"/>
  <c r="M127" i="6" a="1"/>
  <c r="M127" i="6"/>
  <c r="M128" i="6" a="1"/>
  <c r="M128" i="6" s="1"/>
  <c r="M129" i="6" a="1"/>
  <c r="M129" i="6" s="1"/>
  <c r="M130" i="6" a="1"/>
  <c r="M130" i="6" s="1"/>
  <c r="M131" i="6" a="1"/>
  <c r="M131" i="6"/>
  <c r="M132" i="6" a="1"/>
  <c r="M132" i="6" s="1"/>
  <c r="M133" i="6" a="1"/>
  <c r="M133" i="6" s="1"/>
  <c r="M134" i="6" a="1"/>
  <c r="M134" i="6" s="1"/>
  <c r="M135" i="6" a="1"/>
  <c r="M135" i="6"/>
  <c r="M136" i="6" a="1"/>
  <c r="M136" i="6" s="1"/>
  <c r="M137" i="6" a="1"/>
  <c r="M137" i="6" s="1"/>
  <c r="M138" i="6" a="1"/>
  <c r="M138" i="6" s="1"/>
  <c r="M139" i="6" a="1"/>
  <c r="M139" i="6"/>
  <c r="M140" i="6" a="1"/>
  <c r="M140" i="6" s="1"/>
  <c r="M141" i="6" a="1"/>
  <c r="M141" i="6" s="1"/>
  <c r="M142" i="6" a="1"/>
  <c r="M142" i="6" s="1"/>
  <c r="M143" i="6" a="1"/>
  <c r="M143" i="6"/>
  <c r="M144" i="6" a="1"/>
  <c r="M144" i="6" s="1"/>
  <c r="M145" i="6" a="1"/>
  <c r="M145" i="6" s="1"/>
  <c r="M146" i="6" a="1"/>
  <c r="M146" i="6" s="1"/>
  <c r="M147" i="6" a="1"/>
  <c r="M147" i="6"/>
  <c r="M148" i="6" a="1"/>
  <c r="M148" i="6" s="1"/>
  <c r="M149" i="6" a="1"/>
  <c r="M149" i="6" s="1"/>
  <c r="M150" i="6" a="1"/>
  <c r="M150" i="6" s="1"/>
  <c r="M151" i="6" a="1"/>
  <c r="M151" i="6"/>
  <c r="M152" i="6" a="1"/>
  <c r="M152" i="6" s="1"/>
  <c r="M153" i="6" a="1"/>
  <c r="M153" i="6" s="1"/>
  <c r="M154" i="6" a="1"/>
  <c r="M154" i="6" s="1"/>
  <c r="M155" i="6" a="1"/>
  <c r="M155" i="6"/>
  <c r="M156" i="6" a="1"/>
  <c r="M156" i="6" s="1"/>
  <c r="M157" i="6" a="1"/>
  <c r="M157" i="6" s="1"/>
  <c r="M158" i="6" a="1"/>
  <c r="M158" i="6" s="1"/>
  <c r="M159" i="6" a="1"/>
  <c r="M159" i="6"/>
  <c r="M160" i="6" a="1"/>
  <c r="M160" i="6" s="1"/>
  <c r="M161" i="6" a="1"/>
  <c r="M161" i="6" s="1"/>
  <c r="M162" i="6" a="1"/>
  <c r="M162" i="6" s="1"/>
  <c r="M163" i="6" a="1"/>
  <c r="M163" i="6"/>
  <c r="M164" i="6" a="1"/>
  <c r="M164" i="6" s="1"/>
  <c r="M165" i="6" a="1"/>
  <c r="M165" i="6" s="1"/>
  <c r="M166" i="6" a="1"/>
  <c r="M166" i="6" s="1"/>
  <c r="M167" i="6" a="1"/>
  <c r="M167" i="6"/>
  <c r="M168" i="6" a="1"/>
  <c r="M168" i="6" s="1"/>
  <c r="M169" i="6" a="1"/>
  <c r="M169" i="6" s="1"/>
  <c r="M170" i="6" a="1"/>
  <c r="M170" i="6" s="1"/>
  <c r="M171" i="6" a="1"/>
  <c r="M171" i="6"/>
  <c r="M172" i="6" a="1"/>
  <c r="M172" i="6" s="1"/>
  <c r="M173" i="6" a="1"/>
  <c r="M173" i="6" s="1"/>
  <c r="M174" i="6" a="1"/>
  <c r="M174" i="6" s="1"/>
  <c r="M175" i="6" a="1"/>
  <c r="M175" i="6"/>
  <c r="M176" i="6" a="1"/>
  <c r="M176" i="6" s="1"/>
  <c r="M177" i="6" a="1"/>
  <c r="M177" i="6" s="1"/>
  <c r="M178" i="6" a="1"/>
  <c r="M178" i="6" s="1"/>
  <c r="M179" i="6" a="1"/>
  <c r="M179" i="6"/>
  <c r="M180" i="6" a="1"/>
  <c r="M180" i="6" s="1"/>
  <c r="M181" i="6" a="1"/>
  <c r="M181" i="6" s="1"/>
  <c r="M182" i="6" a="1"/>
  <c r="M182" i="6" s="1"/>
  <c r="M183" i="6" a="1"/>
  <c r="M183" i="6"/>
  <c r="M184" i="6" a="1"/>
  <c r="M184" i="6" s="1"/>
  <c r="M185" i="6" a="1"/>
  <c r="M185" i="6" s="1"/>
  <c r="M186" i="6" a="1"/>
  <c r="M186" i="6" s="1"/>
  <c r="M187" i="6" a="1"/>
  <c r="M187" i="6"/>
  <c r="M188" i="6" a="1"/>
  <c r="M188" i="6" s="1"/>
  <c r="M189" i="6" a="1"/>
  <c r="M189" i="6" s="1"/>
  <c r="M190" i="6" a="1"/>
  <c r="M190" i="6" s="1"/>
  <c r="M191" i="6" a="1"/>
  <c r="M191" i="6"/>
  <c r="M192" i="6" a="1"/>
  <c r="M192" i="6" s="1"/>
  <c r="M193" i="6" a="1"/>
  <c r="M193" i="6" s="1"/>
  <c r="M194" i="6" a="1"/>
  <c r="M194" i="6" s="1"/>
  <c r="M195" i="6" a="1"/>
  <c r="M195" i="6"/>
  <c r="M196" i="6" a="1"/>
  <c r="M196" i="6" s="1"/>
  <c r="M197" i="6" a="1"/>
  <c r="M197" i="6" s="1"/>
  <c r="M198" i="6" a="1"/>
  <c r="M198" i="6" s="1"/>
  <c r="M199" i="6" a="1"/>
  <c r="M199" i="6"/>
  <c r="M200" i="6" a="1"/>
  <c r="M200" i="6" s="1"/>
  <c r="M201" i="6" a="1"/>
  <c r="M201" i="6" s="1"/>
  <c r="M202" i="6" a="1"/>
  <c r="M202" i="6" s="1"/>
  <c r="M203" i="6" a="1"/>
  <c r="M203" i="6"/>
  <c r="M204" i="6" a="1"/>
  <c r="M204" i="6" s="1"/>
  <c r="M205" i="6" a="1"/>
  <c r="M205" i="6" s="1"/>
  <c r="M206" i="6" a="1"/>
  <c r="M206" i="6" s="1"/>
  <c r="M207" i="6" a="1"/>
  <c r="M207" i="6"/>
  <c r="M208" i="6" a="1"/>
  <c r="M208" i="6" s="1"/>
  <c r="M209" i="6" a="1"/>
  <c r="M209" i="6" s="1"/>
  <c r="M210" i="6" a="1"/>
  <c r="M210" i="6" s="1"/>
  <c r="M211" i="6" a="1"/>
  <c r="M211" i="6"/>
  <c r="M212" i="6" a="1"/>
  <c r="M212" i="6" s="1"/>
  <c r="M213" i="6" a="1"/>
  <c r="M213" i="6" s="1"/>
  <c r="M214" i="6" a="1"/>
  <c r="M214" i="6" s="1"/>
  <c r="M215" i="6" a="1"/>
  <c r="M215" i="6"/>
  <c r="M216" i="6" a="1"/>
  <c r="M216" i="6" s="1"/>
  <c r="M217" i="6" a="1"/>
  <c r="M217" i="6" s="1"/>
  <c r="M218" i="6" a="1"/>
  <c r="M218" i="6" s="1"/>
  <c r="M219" i="6" a="1"/>
  <c r="M219" i="6"/>
  <c r="M220" i="6" a="1"/>
  <c r="M220" i="6" s="1"/>
  <c r="M221" i="6" a="1"/>
  <c r="M221" i="6" s="1"/>
  <c r="M222" i="6" a="1"/>
  <c r="M222" i="6" s="1"/>
  <c r="M223" i="6" a="1"/>
  <c r="M223" i="6" s="1"/>
  <c r="M224" i="6" a="1"/>
  <c r="M224" i="6" s="1"/>
  <c r="M225" i="6" a="1"/>
  <c r="M225" i="6" s="1"/>
  <c r="M226" i="6" a="1"/>
  <c r="M226" i="6" s="1"/>
  <c r="M227" i="6" a="1"/>
  <c r="M227" i="6"/>
  <c r="M228" i="6" a="1"/>
  <c r="M228" i="6" s="1"/>
  <c r="M229" i="6" a="1"/>
  <c r="M229" i="6" s="1"/>
  <c r="M230" i="6" a="1"/>
  <c r="M230" i="6" s="1"/>
  <c r="M231" i="6" a="1"/>
  <c r="M231" i="6"/>
  <c r="M232" i="6" a="1"/>
  <c r="M232" i="6" s="1"/>
  <c r="M233" i="6" a="1"/>
  <c r="M233" i="6" s="1"/>
  <c r="M234" i="6" a="1"/>
  <c r="M234" i="6" s="1"/>
  <c r="M235" i="6" a="1"/>
  <c r="M235" i="6"/>
  <c r="M236" i="6" a="1"/>
  <c r="M236" i="6" s="1"/>
  <c r="M237" i="6" a="1"/>
  <c r="M237" i="6" s="1"/>
  <c r="M238" i="6" a="1"/>
  <c r="M238" i="6" s="1"/>
  <c r="M239" i="6" a="1"/>
  <c r="M239" i="6"/>
  <c r="M240" i="6" a="1"/>
  <c r="M240" i="6" s="1"/>
  <c r="M241" i="6" a="1"/>
  <c r="M241" i="6" s="1"/>
  <c r="M242" i="6" a="1"/>
  <c r="M242" i="6" s="1"/>
  <c r="M243" i="6" a="1"/>
  <c r="M243" i="6"/>
  <c r="M244" i="6" a="1"/>
  <c r="M244" i="6" s="1"/>
  <c r="M245" i="6" a="1"/>
  <c r="M245" i="6" s="1"/>
  <c r="M246" i="6" a="1"/>
  <c r="M246" i="6" s="1"/>
  <c r="M247" i="6" a="1"/>
  <c r="M247" i="6"/>
  <c r="M248" i="6" a="1"/>
  <c r="M248" i="6" s="1"/>
  <c r="M249" i="6" a="1"/>
  <c r="M249" i="6" s="1"/>
  <c r="M250" i="6" a="1"/>
  <c r="M250" i="6" s="1"/>
  <c r="M251" i="6" a="1"/>
  <c r="M251" i="6"/>
  <c r="M252" i="6" a="1"/>
  <c r="M252" i="6" s="1"/>
  <c r="M253" i="6" a="1"/>
  <c r="M253" i="6" s="1"/>
  <c r="M254" i="6" a="1"/>
  <c r="M254" i="6" s="1"/>
  <c r="M255" i="6" a="1"/>
  <c r="M255" i="6" s="1"/>
  <c r="M256" i="6" a="1"/>
  <c r="M256" i="6" s="1"/>
  <c r="M257" i="6" a="1"/>
  <c r="M257" i="6" s="1"/>
  <c r="M258" i="6" a="1"/>
  <c r="M258" i="6" s="1"/>
  <c r="M259" i="6" a="1"/>
  <c r="M259" i="6"/>
  <c r="M260" i="6" a="1"/>
  <c r="M260" i="6" s="1"/>
  <c r="M261" i="6" a="1"/>
  <c r="M261" i="6" s="1"/>
  <c r="M262" i="6" a="1"/>
  <c r="M262" i="6" s="1"/>
  <c r="M263" i="6" a="1"/>
  <c r="M263" i="6"/>
  <c r="M264" i="6" a="1"/>
  <c r="M264" i="6" s="1"/>
  <c r="M265" i="6" a="1"/>
  <c r="M265" i="6" s="1"/>
  <c r="M266" i="6" a="1"/>
  <c r="M266" i="6" s="1"/>
  <c r="M267" i="6" a="1"/>
  <c r="M267" i="6"/>
  <c r="M268" i="6" a="1"/>
  <c r="M268" i="6" s="1"/>
  <c r="M269" i="6" a="1"/>
  <c r="M269" i="6" s="1"/>
  <c r="M270" i="6" a="1"/>
  <c r="M270" i="6" s="1"/>
  <c r="M271" i="6" a="1"/>
  <c r="M271" i="6" s="1"/>
  <c r="M272" i="6" a="1"/>
  <c r="M272" i="6" s="1"/>
  <c r="M273" i="6" a="1"/>
  <c r="M273" i="6" s="1"/>
  <c r="M274" i="6" a="1"/>
  <c r="M274" i="6" s="1"/>
  <c r="M275" i="6" a="1"/>
  <c r="M275" i="6"/>
  <c r="M276" i="6" a="1"/>
  <c r="M276" i="6" s="1"/>
  <c r="M277" i="6" a="1"/>
  <c r="M277" i="6" s="1"/>
  <c r="M278" i="6" a="1"/>
  <c r="M278" i="6" s="1"/>
  <c r="M279" i="6" a="1"/>
  <c r="M279" i="6"/>
  <c r="M280" i="6" a="1"/>
  <c r="M280" i="6" s="1"/>
  <c r="M281" i="6" a="1"/>
  <c r="M281" i="6" s="1"/>
  <c r="M282" i="6" a="1"/>
  <c r="M282" i="6" s="1"/>
  <c r="M283" i="6" a="1"/>
  <c r="M283" i="6"/>
  <c r="M284" i="6" a="1"/>
  <c r="M284" i="6" s="1"/>
  <c r="M285" i="6" a="1"/>
  <c r="M285" i="6" s="1"/>
  <c r="M286" i="6" a="1"/>
  <c r="M286" i="6" s="1"/>
  <c r="M287" i="6" a="1"/>
  <c r="M287" i="6" s="1"/>
  <c r="M288" i="6" a="1"/>
  <c r="M288" i="6" s="1"/>
  <c r="M289" i="6" a="1"/>
  <c r="M289" i="6" s="1"/>
  <c r="M290" i="6" a="1"/>
  <c r="M290" i="6" s="1"/>
  <c r="M291" i="6" a="1"/>
  <c r="M291" i="6"/>
  <c r="M292" i="6" a="1"/>
  <c r="M292" i="6" s="1"/>
  <c r="M293" i="6" a="1"/>
  <c r="M293" i="6" s="1"/>
  <c r="M294" i="6" a="1"/>
  <c r="M294" i="6" s="1"/>
  <c r="M295" i="6" a="1"/>
  <c r="M295" i="6"/>
  <c r="M296" i="6" a="1"/>
  <c r="M296" i="6" s="1"/>
  <c r="M297" i="6" a="1"/>
  <c r="M297" i="6" s="1"/>
  <c r="M298" i="6" a="1"/>
  <c r="M298" i="6" s="1"/>
  <c r="M299" i="6" a="1"/>
  <c r="M299" i="6"/>
  <c r="M300" i="6" a="1"/>
  <c r="M300" i="6" s="1"/>
  <c r="M301" i="6" a="1"/>
  <c r="M301" i="6" s="1"/>
  <c r="M302" i="6" a="1"/>
  <c r="M302" i="6" s="1"/>
  <c r="M303" i="6" a="1"/>
  <c r="M303" i="6" s="1"/>
  <c r="M304" i="6" a="1"/>
  <c r="M304" i="6" s="1"/>
  <c r="M305" i="6" a="1"/>
  <c r="M305" i="6" s="1"/>
  <c r="M306" i="6" a="1"/>
  <c r="M306" i="6" s="1"/>
  <c r="M307" i="6" a="1"/>
  <c r="M307" i="6"/>
  <c r="M308" i="6" a="1"/>
  <c r="M308" i="6" s="1"/>
  <c r="M309" i="6" a="1"/>
  <c r="M309" i="6" s="1"/>
  <c r="M310" i="6" a="1"/>
  <c r="M310" i="6" s="1"/>
  <c r="M311" i="6" a="1"/>
  <c r="M311" i="6"/>
  <c r="M312" i="6" a="1"/>
  <c r="M312" i="6" s="1"/>
  <c r="M313" i="6" a="1"/>
  <c r="M313" i="6" s="1"/>
  <c r="M314" i="6" a="1"/>
  <c r="M314" i="6" s="1"/>
  <c r="M315" i="6" a="1"/>
  <c r="M315" i="6"/>
  <c r="M316" i="6" a="1"/>
  <c r="M316" i="6" s="1"/>
  <c r="M317" i="6" a="1"/>
  <c r="M317" i="6" s="1"/>
  <c r="M318" i="6" a="1"/>
  <c r="M318" i="6" s="1"/>
  <c r="M319" i="6" a="1"/>
  <c r="M319" i="6" s="1"/>
  <c r="M320" i="6" a="1"/>
  <c r="M320" i="6" s="1"/>
  <c r="M321" i="6" a="1"/>
  <c r="M321" i="6" s="1"/>
  <c r="M322" i="6" a="1"/>
  <c r="M322" i="6" s="1"/>
  <c r="M323" i="6" a="1"/>
  <c r="M323" i="6"/>
  <c r="M324" i="6" a="1"/>
  <c r="M324" i="6" s="1"/>
  <c r="M325" i="6" a="1"/>
  <c r="M325" i="6" s="1"/>
  <c r="M326" i="6" a="1"/>
  <c r="M326" i="6" s="1"/>
  <c r="M327" i="6" a="1"/>
  <c r="M327" i="6"/>
  <c r="M328" i="6" a="1"/>
  <c r="M328" i="6" s="1"/>
  <c r="M329" i="6" a="1"/>
  <c r="M329" i="6" s="1"/>
  <c r="M330" i="6" a="1"/>
  <c r="M330" i="6" s="1"/>
  <c r="M331" i="6" a="1"/>
  <c r="M331" i="6"/>
  <c r="M332" i="6" a="1"/>
  <c r="M332" i="6" s="1"/>
  <c r="M333" i="6" a="1"/>
  <c r="M333" i="6" s="1"/>
  <c r="M334" i="6" a="1"/>
  <c r="M334" i="6" s="1"/>
  <c r="M335" i="6" a="1"/>
  <c r="M335" i="6" s="1"/>
  <c r="M336" i="6" a="1"/>
  <c r="M336" i="6" s="1"/>
  <c r="M337" i="6" a="1"/>
  <c r="M337" i="6" s="1"/>
  <c r="M338" i="6" a="1"/>
  <c r="M338" i="6" s="1"/>
  <c r="M339" i="6" a="1"/>
  <c r="M339" i="6"/>
  <c r="M340" i="6" a="1"/>
  <c r="M340" i="6" s="1"/>
  <c r="M341" i="6" a="1"/>
  <c r="M341" i="6" s="1"/>
  <c r="M342" i="6" a="1"/>
  <c r="M342" i="6" s="1"/>
  <c r="M343" i="6" a="1"/>
  <c r="M343" i="6"/>
  <c r="M344" i="6" a="1"/>
  <c r="M344" i="6"/>
  <c r="M345" i="6" a="1"/>
  <c r="M345" i="6" s="1"/>
  <c r="M346" i="6" a="1"/>
  <c r="M346" i="6"/>
  <c r="M347" i="6" a="1"/>
  <c r="M347" i="6"/>
  <c r="M348" i="6" a="1"/>
  <c r="M348" i="6"/>
  <c r="M349" i="6" a="1"/>
  <c r="M349" i="6" s="1"/>
  <c r="M350" i="6" a="1"/>
  <c r="M350" i="6"/>
  <c r="M351" i="6" a="1"/>
  <c r="M351" i="6"/>
  <c r="M352" i="6" a="1"/>
  <c r="M352" i="6"/>
  <c r="M353" i="6" a="1"/>
  <c r="M353" i="6" s="1"/>
  <c r="M354" i="6" a="1"/>
  <c r="M354" i="6"/>
  <c r="M355" i="6" a="1"/>
  <c r="M355" i="6"/>
  <c r="M356" i="6" a="1"/>
  <c r="M356" i="6"/>
  <c r="M357" i="6" a="1"/>
  <c r="M357" i="6" s="1"/>
  <c r="M358" i="6" a="1"/>
  <c r="M358" i="6"/>
  <c r="M359" i="6" a="1"/>
  <c r="M359" i="6"/>
  <c r="M360" i="6" a="1"/>
  <c r="M360" i="6"/>
  <c r="M361" i="6" a="1"/>
  <c r="M361" i="6" s="1"/>
  <c r="M362" i="6" a="1"/>
  <c r="M362" i="6"/>
  <c r="M363" i="6" a="1"/>
  <c r="M363" i="6"/>
  <c r="M364" i="6" a="1"/>
  <c r="M364" i="6"/>
  <c r="M365" i="6" a="1"/>
  <c r="M365" i="6" s="1"/>
  <c r="M366" i="6" a="1"/>
  <c r="M366" i="6"/>
  <c r="M367" i="6" a="1"/>
  <c r="M367" i="6"/>
  <c r="M368" i="6" a="1"/>
  <c r="M368" i="6"/>
  <c r="M369" i="6" a="1"/>
  <c r="M369" i="6" s="1"/>
  <c r="M370" i="6" a="1"/>
  <c r="M370" i="6"/>
  <c r="M371" i="6" a="1"/>
  <c r="M371" i="6"/>
  <c r="M372" i="6" a="1"/>
  <c r="M372" i="6"/>
  <c r="M373" i="6" a="1"/>
  <c r="M373" i="6" s="1"/>
  <c r="M374" i="6" a="1"/>
  <c r="M374" i="6"/>
  <c r="M375" i="6" a="1"/>
  <c r="M375" i="6"/>
  <c r="M376" i="6" a="1"/>
  <c r="M376" i="6" s="1"/>
  <c r="M377" i="6" a="1"/>
  <c r="M377" i="6" s="1"/>
  <c r="M378" i="6" a="1"/>
  <c r="M378" i="6"/>
  <c r="M379" i="6" a="1"/>
  <c r="M379" i="6"/>
  <c r="M380" i="6" a="1"/>
  <c r="M380" i="6" s="1"/>
  <c r="M381" i="6" a="1"/>
  <c r="M381" i="6" s="1"/>
  <c r="M382" i="6" a="1"/>
  <c r="M382" i="6" s="1"/>
  <c r="M383" i="6" a="1"/>
  <c r="M383" i="6"/>
  <c r="M384" i="6" a="1"/>
  <c r="M384" i="6" s="1"/>
  <c r="M385" i="6" a="1"/>
  <c r="M385" i="6" s="1"/>
  <c r="M386" i="6" a="1"/>
  <c r="M386" i="6" s="1"/>
  <c r="M387" i="6" a="1"/>
  <c r="M387" i="6"/>
  <c r="M388" i="6" a="1"/>
  <c r="M388" i="6" s="1"/>
  <c r="M389" i="6" a="1"/>
  <c r="M389" i="6" s="1"/>
  <c r="M390" i="6" a="1"/>
  <c r="M390" i="6" s="1"/>
  <c r="M391" i="6" a="1"/>
  <c r="M391" i="6"/>
  <c r="M392" i="6" a="1"/>
  <c r="M392" i="6" s="1"/>
  <c r="M393" i="6" a="1"/>
  <c r="M393" i="6" s="1"/>
  <c r="M394" i="6" a="1"/>
  <c r="M394" i="6" s="1"/>
  <c r="M395" i="6" a="1"/>
  <c r="M395" i="6"/>
  <c r="M396" i="6" a="1"/>
  <c r="M396" i="6" s="1"/>
  <c r="M397" i="6" a="1"/>
  <c r="M397" i="6" s="1"/>
  <c r="M398" i="6" a="1"/>
  <c r="M398" i="6" s="1"/>
  <c r="M399" i="6" a="1"/>
  <c r="M399" i="6"/>
  <c r="M400" i="6" a="1"/>
  <c r="M400" i="6" s="1"/>
  <c r="M401" i="6" a="1"/>
  <c r="M401" i="6" s="1"/>
  <c r="M402" i="6" a="1"/>
  <c r="M402" i="6" s="1"/>
  <c r="M403" i="6" a="1"/>
  <c r="M403" i="6"/>
  <c r="M404" i="6" a="1"/>
  <c r="M404" i="6" s="1"/>
  <c r="M405" i="6" a="1"/>
  <c r="M405" i="6" s="1"/>
  <c r="M406" i="6" a="1"/>
  <c r="M406" i="6" s="1"/>
  <c r="M407" i="6" a="1"/>
  <c r="M407" i="6"/>
  <c r="M408" i="6" a="1"/>
  <c r="M408" i="6" s="1"/>
  <c r="M409" i="6" a="1"/>
  <c r="M409" i="6" s="1"/>
  <c r="M410" i="6" a="1"/>
  <c r="M410" i="6" s="1"/>
  <c r="M411" i="6" a="1"/>
  <c r="M411" i="6"/>
  <c r="M412" i="6" a="1"/>
  <c r="M412" i="6" s="1"/>
  <c r="M413" i="6" a="1"/>
  <c r="M413" i="6" s="1"/>
  <c r="M414" i="6" a="1"/>
  <c r="M414" i="6" s="1"/>
  <c r="M415" i="6" a="1"/>
  <c r="M415" i="6"/>
  <c r="M416" i="6" a="1"/>
  <c r="M416" i="6" s="1"/>
  <c r="M417" i="6" a="1"/>
  <c r="M417" i="6" s="1"/>
  <c r="M418" i="6" a="1"/>
  <c r="M418" i="6" s="1"/>
  <c r="M419" i="6" a="1"/>
  <c r="M419" i="6"/>
  <c r="M420" i="6" a="1"/>
  <c r="M420" i="6" s="1"/>
  <c r="M421" i="6" a="1"/>
  <c r="M421" i="6" s="1"/>
  <c r="M422" i="6" a="1"/>
  <c r="M422" i="6" s="1"/>
  <c r="M423" i="6" a="1"/>
  <c r="M423" i="6"/>
  <c r="M424" i="6" a="1"/>
  <c r="M424" i="6" s="1"/>
  <c r="M425" i="6" a="1"/>
  <c r="M425" i="6" s="1"/>
  <c r="M426" i="6" a="1"/>
  <c r="M426" i="6" s="1"/>
  <c r="M427" i="6" a="1"/>
  <c r="M427" i="6"/>
  <c r="M428" i="6" a="1"/>
  <c r="M428" i="6" s="1"/>
  <c r="M429" i="6" a="1"/>
  <c r="M429" i="6" s="1"/>
  <c r="M430" i="6" a="1"/>
  <c r="M430" i="6" s="1"/>
  <c r="M431" i="6" a="1"/>
  <c r="M431" i="6"/>
  <c r="M432" i="6" a="1"/>
  <c r="M432" i="6" s="1"/>
  <c r="M433" i="6" a="1"/>
  <c r="M433" i="6" s="1"/>
  <c r="M434" i="6" a="1"/>
  <c r="M434" i="6" s="1"/>
  <c r="M435" i="6" a="1"/>
  <c r="M435" i="6"/>
  <c r="M436" i="6" a="1"/>
  <c r="M436" i="6" s="1"/>
  <c r="M437" i="6" a="1"/>
  <c r="M437" i="6" s="1"/>
  <c r="M438" i="6" a="1"/>
  <c r="M438" i="6" s="1"/>
  <c r="M439" i="6" a="1"/>
  <c r="M439" i="6"/>
  <c r="M440" i="6" a="1"/>
  <c r="M440" i="6" s="1"/>
  <c r="M441" i="6" a="1"/>
  <c r="M441" i="6" s="1"/>
  <c r="M442" i="6" a="1"/>
  <c r="M442" i="6" s="1"/>
  <c r="M443" i="6" a="1"/>
  <c r="M443" i="6"/>
  <c r="M444" i="6" a="1"/>
  <c r="M444" i="6" s="1"/>
  <c r="M445" i="6" a="1"/>
  <c r="M445" i="6" s="1"/>
  <c r="M446" i="6" a="1"/>
  <c r="M446" i="6" s="1"/>
  <c r="M447" i="6" a="1"/>
  <c r="M447" i="6"/>
  <c r="M448" i="6" a="1"/>
  <c r="M448" i="6" s="1"/>
  <c r="M449" i="6" a="1"/>
  <c r="M449" i="6" s="1"/>
  <c r="M450" i="6" a="1"/>
  <c r="M450" i="6" s="1"/>
  <c r="M451" i="6" a="1"/>
  <c r="M451" i="6"/>
  <c r="M452" i="6" a="1"/>
  <c r="M452" i="6" s="1"/>
  <c r="M453" i="6" a="1"/>
  <c r="M453" i="6" s="1"/>
  <c r="M454" i="6" a="1"/>
  <c r="M454" i="6" s="1"/>
  <c r="M455" i="6" a="1"/>
  <c r="M455" i="6"/>
  <c r="M456" i="6" a="1"/>
  <c r="M456" i="6" s="1"/>
  <c r="M457" i="6" a="1"/>
  <c r="M457" i="6" s="1"/>
  <c r="M458" i="6" a="1"/>
  <c r="M458" i="6" s="1"/>
  <c r="M459" i="6" a="1"/>
  <c r="M459" i="6"/>
  <c r="M460" i="6" a="1"/>
  <c r="M460" i="6" s="1"/>
  <c r="M461" i="6" a="1"/>
  <c r="M461" i="6" s="1"/>
  <c r="M462" i="6" a="1"/>
  <c r="M462" i="6" s="1"/>
  <c r="M463" i="6" a="1"/>
  <c r="M463" i="6"/>
  <c r="M464" i="6" a="1"/>
  <c r="M464" i="6" s="1"/>
  <c r="M465" i="6" a="1"/>
  <c r="M465" i="6" s="1"/>
  <c r="M466" i="6" a="1"/>
  <c r="M466" i="6" s="1"/>
  <c r="M467" i="6" a="1"/>
  <c r="M467" i="6"/>
  <c r="M468" i="6" a="1"/>
  <c r="M468" i="6" s="1"/>
  <c r="M469" i="6" a="1"/>
  <c r="M469" i="6" s="1"/>
  <c r="M470" i="6" a="1"/>
  <c r="M470" i="6" s="1"/>
  <c r="M471" i="6" a="1"/>
  <c r="M471" i="6"/>
  <c r="M472" i="6" a="1"/>
  <c r="M472" i="6" s="1"/>
  <c r="M473" i="6" a="1"/>
  <c r="M473" i="6" s="1"/>
  <c r="M474" i="6" a="1"/>
  <c r="M474" i="6" s="1"/>
  <c r="M475" i="6" a="1"/>
  <c r="M475" i="6"/>
  <c r="M476" i="6" a="1"/>
  <c r="M476" i="6" s="1"/>
  <c r="M477" i="6" a="1"/>
  <c r="M477" i="6" s="1"/>
  <c r="M478" i="6" a="1"/>
  <c r="M478" i="6" s="1"/>
  <c r="M479" i="6" a="1"/>
  <c r="M479" i="6"/>
  <c r="M480" i="6" a="1"/>
  <c r="M480" i="6" s="1"/>
  <c r="M481" i="6" a="1"/>
  <c r="M481" i="6" s="1"/>
  <c r="M482" i="6" a="1"/>
  <c r="M482" i="6" s="1"/>
  <c r="M483" i="6" a="1"/>
  <c r="M483" i="6"/>
  <c r="M484" i="6" a="1"/>
  <c r="M484" i="6" s="1"/>
  <c r="M485" i="6" a="1"/>
  <c r="M485" i="6" s="1"/>
  <c r="M486" i="6" a="1"/>
  <c r="M486" i="6" s="1"/>
  <c r="M487" i="6" a="1"/>
  <c r="M487" i="6"/>
  <c r="M488" i="6" a="1"/>
  <c r="M488" i="6" s="1"/>
  <c r="M489" i="6" a="1"/>
  <c r="M489" i="6" s="1"/>
  <c r="M490" i="6" a="1"/>
  <c r="M490" i="6" s="1"/>
  <c r="M491" i="6" a="1"/>
  <c r="M491" i="6"/>
  <c r="M492" i="6" a="1"/>
  <c r="M492" i="6" s="1"/>
  <c r="M493" i="6" a="1"/>
  <c r="M493" i="6" s="1"/>
  <c r="M494" i="6" a="1"/>
  <c r="M494" i="6" s="1"/>
  <c r="M495" i="6" a="1"/>
  <c r="M495" i="6"/>
  <c r="M496" i="6" a="1"/>
  <c r="M496" i="6" s="1"/>
  <c r="M497" i="6" a="1"/>
  <c r="M497" i="6" s="1"/>
  <c r="M498" i="6" a="1"/>
  <c r="M498" i="6" s="1"/>
  <c r="M499" i="6" a="1"/>
  <c r="M499" i="6"/>
  <c r="M500" i="6" a="1"/>
  <c r="M500" i="6" s="1"/>
  <c r="M501" i="6" a="1"/>
  <c r="M501" i="6" s="1"/>
  <c r="M502" i="6" a="1"/>
  <c r="M502" i="6" s="1"/>
  <c r="M503" i="6" a="1"/>
  <c r="M503" i="6"/>
  <c r="M504" i="6" a="1"/>
  <c r="M504" i="6" s="1"/>
  <c r="M505" i="6" a="1"/>
  <c r="M505" i="6" s="1"/>
  <c r="M506" i="6" a="1"/>
  <c r="M506" i="6" s="1"/>
  <c r="M507" i="6" a="1"/>
  <c r="M507" i="6"/>
  <c r="M508" i="6" a="1"/>
  <c r="M508" i="6" s="1"/>
  <c r="M509" i="6" a="1"/>
  <c r="M509" i="6" s="1"/>
  <c r="M510" i="6" a="1"/>
  <c r="M510" i="6" s="1"/>
  <c r="M511" i="6" a="1"/>
  <c r="M511" i="6"/>
  <c r="M512" i="6" a="1"/>
  <c r="M512" i="6" s="1"/>
  <c r="M513" i="6" a="1"/>
  <c r="M513" i="6" s="1"/>
  <c r="M514" i="6" a="1"/>
  <c r="M514" i="6" s="1"/>
  <c r="M515" i="6" a="1"/>
  <c r="M515" i="6"/>
  <c r="M516" i="6" a="1"/>
  <c r="M516" i="6" s="1"/>
  <c r="M517" i="6" a="1"/>
  <c r="M517" i="6" s="1"/>
  <c r="M518" i="6" a="1"/>
  <c r="M518" i="6" s="1"/>
  <c r="M519" i="6" a="1"/>
  <c r="M519" i="6"/>
  <c r="M520" i="6" a="1"/>
  <c r="M520" i="6" s="1"/>
  <c r="M521" i="6" a="1"/>
  <c r="M521" i="6" s="1"/>
  <c r="M522" i="6" a="1"/>
  <c r="M522" i="6" s="1"/>
  <c r="M523" i="6" a="1"/>
  <c r="M523" i="6"/>
  <c r="M524" i="6" a="1"/>
  <c r="M524" i="6" s="1"/>
  <c r="M525" i="6" a="1"/>
  <c r="M525" i="6" s="1"/>
  <c r="M526" i="6" a="1"/>
  <c r="M526" i="6" s="1"/>
  <c r="M527" i="6" a="1"/>
  <c r="M527" i="6"/>
  <c r="M528" i="6" a="1"/>
  <c r="M528" i="6" s="1"/>
  <c r="M529" i="6" a="1"/>
  <c r="M529" i="6" s="1"/>
  <c r="M530" i="6" a="1"/>
  <c r="M530" i="6" s="1"/>
  <c r="M531" i="6" a="1"/>
  <c r="M531" i="6"/>
  <c r="M532" i="6" a="1"/>
  <c r="M532" i="6" s="1"/>
  <c r="M533" i="6" a="1"/>
  <c r="M533" i="6" s="1"/>
  <c r="M534" i="6" a="1"/>
  <c r="M534" i="6" s="1"/>
  <c r="M535" i="6" a="1"/>
  <c r="M535" i="6"/>
  <c r="M536" i="6" a="1"/>
  <c r="M536" i="6" s="1"/>
  <c r="M537" i="6" a="1"/>
  <c r="M537" i="6" s="1"/>
  <c r="M538" i="6" a="1"/>
  <c r="M538" i="6" s="1"/>
  <c r="M539" i="6" a="1"/>
  <c r="M539" i="6"/>
  <c r="M540" i="6" a="1"/>
  <c r="M540" i="6" s="1"/>
  <c r="M541" i="6" a="1"/>
  <c r="M541" i="6" s="1"/>
  <c r="M542" i="6" a="1"/>
  <c r="M542" i="6" s="1"/>
  <c r="M543" i="6" a="1"/>
  <c r="M543" i="6"/>
  <c r="M544" i="6" a="1"/>
  <c r="M544" i="6" s="1"/>
  <c r="M545" i="6" a="1"/>
  <c r="M545" i="6" s="1"/>
  <c r="M546" i="6" a="1"/>
  <c r="M546" i="6" s="1"/>
  <c r="M547" i="6" a="1"/>
  <c r="M547" i="6"/>
  <c r="M548" i="6" a="1"/>
  <c r="M548" i="6" s="1"/>
  <c r="M549" i="6" a="1"/>
  <c r="M549" i="6" s="1"/>
  <c r="M550" i="6" a="1"/>
  <c r="M550" i="6" s="1"/>
  <c r="M551" i="6" a="1"/>
  <c r="M551" i="6"/>
  <c r="M552" i="6" a="1"/>
  <c r="M552" i="6" s="1"/>
  <c r="M553" i="6" a="1"/>
  <c r="M553" i="6" s="1"/>
  <c r="M554" i="6" a="1"/>
  <c r="M554" i="6" s="1"/>
  <c r="M555" i="6" a="1"/>
  <c r="M555" i="6"/>
  <c r="M556" i="6" a="1"/>
  <c r="M556" i="6" s="1"/>
  <c r="M2" i="6" a="1"/>
  <c r="M2" i="6" s="1"/>
  <c r="M812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E16" i="3"/>
  <c r="I16" i="2" s="1"/>
  <c r="E17" i="3"/>
  <c r="E18" i="3"/>
  <c r="E19" i="3"/>
  <c r="E20" i="3"/>
  <c r="E21" i="3"/>
  <c r="E22" i="3"/>
  <c r="E23" i="3"/>
  <c r="I23" i="2" s="1"/>
  <c r="E24" i="3"/>
  <c r="I24" i="2" s="1"/>
  <c r="E25" i="3"/>
  <c r="E26" i="3"/>
  <c r="E27" i="3"/>
  <c r="E28" i="3"/>
  <c r="E29" i="3"/>
  <c r="I29" i="2" s="1"/>
  <c r="E30" i="3"/>
  <c r="I30" i="2" s="1"/>
  <c r="E31" i="3"/>
  <c r="I31" i="2" s="1"/>
  <c r="E32" i="3"/>
  <c r="I32" i="2" s="1"/>
  <c r="E33" i="3"/>
  <c r="E34" i="3"/>
  <c r="E35" i="3"/>
  <c r="E36" i="3"/>
  <c r="E37" i="3"/>
  <c r="E38" i="3"/>
  <c r="I38" i="2" s="1"/>
  <c r="E39" i="3"/>
  <c r="I39" i="2" s="1"/>
  <c r="E40" i="3"/>
  <c r="I40" i="2" s="1"/>
  <c r="E41" i="3"/>
  <c r="I41" i="2" s="1"/>
  <c r="E42" i="3"/>
  <c r="E43" i="3"/>
  <c r="E44" i="3"/>
  <c r="E45" i="3"/>
  <c r="E46" i="3"/>
  <c r="E47" i="3"/>
  <c r="I47" i="2" s="1"/>
  <c r="E48" i="3"/>
  <c r="I48" i="2" s="1"/>
  <c r="E49" i="3"/>
  <c r="E50" i="3"/>
  <c r="E51" i="3"/>
  <c r="E52" i="3"/>
  <c r="E53" i="3"/>
  <c r="I53" i="2" s="1"/>
  <c r="E54" i="3"/>
  <c r="I54" i="2" s="1"/>
  <c r="E55" i="3"/>
  <c r="I55" i="2" s="1"/>
  <c r="E56" i="3"/>
  <c r="I56" i="2" s="1"/>
  <c r="E57" i="3"/>
  <c r="E58" i="3"/>
  <c r="E59" i="3"/>
  <c r="E60" i="3"/>
  <c r="E61" i="3"/>
  <c r="I61" i="2" s="1"/>
  <c r="E62" i="3"/>
  <c r="I62" i="2" s="1"/>
  <c r="E63" i="3"/>
  <c r="I63" i="2" s="1"/>
  <c r="E64" i="3"/>
  <c r="I64" i="2" s="1"/>
  <c r="E65" i="3"/>
  <c r="E66" i="3"/>
  <c r="E67" i="3"/>
  <c r="E68" i="3"/>
  <c r="E69" i="3"/>
  <c r="E70" i="3"/>
  <c r="I70" i="2" s="1"/>
  <c r="E71" i="3"/>
  <c r="I71" i="2" s="1"/>
  <c r="E72" i="3"/>
  <c r="I72" i="2" s="1"/>
  <c r="E73" i="3"/>
  <c r="I73" i="2" s="1"/>
  <c r="E74" i="3"/>
  <c r="E75" i="3"/>
  <c r="E76" i="3"/>
  <c r="E77" i="3"/>
  <c r="I77" i="2" s="1"/>
  <c r="E78" i="3"/>
  <c r="I78" i="2" s="1"/>
  <c r="E79" i="3"/>
  <c r="I79" i="2" s="1"/>
  <c r="E80" i="3"/>
  <c r="I80" i="2" s="1"/>
  <c r="E81" i="3"/>
  <c r="E82" i="3"/>
  <c r="E83" i="3"/>
  <c r="E84" i="3"/>
  <c r="E85" i="3"/>
  <c r="E86" i="3"/>
  <c r="I86" i="2" s="1"/>
  <c r="E87" i="3"/>
  <c r="I87" i="2" s="1"/>
  <c r="E88" i="3"/>
  <c r="I88" i="2" s="1"/>
  <c r="E89" i="3"/>
  <c r="I89" i="2" s="1"/>
  <c r="E90" i="3"/>
  <c r="E91" i="3"/>
  <c r="E92" i="3"/>
  <c r="E93" i="3"/>
  <c r="I93" i="2" s="1"/>
  <c r="E94" i="3"/>
  <c r="I94" i="2" s="1"/>
  <c r="E95" i="3"/>
  <c r="I95" i="2" s="1"/>
  <c r="E96" i="3"/>
  <c r="I96" i="2" s="1"/>
  <c r="E97" i="3"/>
  <c r="E98" i="3"/>
  <c r="E99" i="3"/>
  <c r="E100" i="3"/>
  <c r="E101" i="3"/>
  <c r="E102" i="3"/>
  <c r="I102" i="2" s="1"/>
  <c r="E103" i="3"/>
  <c r="I103" i="2" s="1"/>
  <c r="E104" i="3"/>
  <c r="I104" i="2" s="1"/>
  <c r="E105" i="3"/>
  <c r="I105" i="2" s="1"/>
  <c r="E106" i="3"/>
  <c r="E107" i="3"/>
  <c r="E108" i="3"/>
  <c r="E109" i="3"/>
  <c r="E110" i="3"/>
  <c r="I110" i="2" s="1"/>
  <c r="E111" i="3"/>
  <c r="I111" i="2" s="1"/>
  <c r="E112" i="3"/>
  <c r="I112" i="2" s="1"/>
  <c r="E113" i="3"/>
  <c r="I113" i="2" s="1"/>
  <c r="E114" i="3"/>
  <c r="E115" i="3"/>
  <c r="E116" i="3"/>
  <c r="E117" i="3"/>
  <c r="E118" i="3"/>
  <c r="I118" i="2" s="1"/>
  <c r="E119" i="3"/>
  <c r="I119" i="2" s="1"/>
  <c r="E120" i="3"/>
  <c r="I120" i="2" s="1"/>
  <c r="E121" i="3"/>
  <c r="E122" i="3"/>
  <c r="E123" i="3"/>
  <c r="E124" i="3"/>
  <c r="E125" i="3"/>
  <c r="I125" i="2" s="1"/>
  <c r="E126" i="3"/>
  <c r="I126" i="2" s="1"/>
  <c r="E127" i="3"/>
  <c r="I127" i="2" s="1"/>
  <c r="E128" i="3"/>
  <c r="I128" i="2" s="1"/>
  <c r="E129" i="3"/>
  <c r="E130" i="3"/>
  <c r="E131" i="3"/>
  <c r="E132" i="3"/>
  <c r="E133" i="3"/>
  <c r="E134" i="3"/>
  <c r="I134" i="2" s="1"/>
  <c r="E135" i="3"/>
  <c r="I135" i="2" s="1"/>
  <c r="E136" i="3"/>
  <c r="I136" i="2" s="1"/>
  <c r="E137" i="3"/>
  <c r="I137" i="2" s="1"/>
  <c r="E138" i="3"/>
  <c r="E139" i="3"/>
  <c r="E140" i="3"/>
  <c r="E141" i="3"/>
  <c r="E142" i="3"/>
  <c r="I142" i="2" s="1"/>
  <c r="E143" i="3"/>
  <c r="I143" i="2" s="1"/>
  <c r="E144" i="3"/>
  <c r="I144" i="2" s="1"/>
  <c r="E145" i="3"/>
  <c r="E146" i="3"/>
  <c r="E147" i="3"/>
  <c r="E148" i="3"/>
  <c r="E149" i="3"/>
  <c r="E150" i="3"/>
  <c r="E151" i="3"/>
  <c r="I151" i="2" s="1"/>
  <c r="E152" i="3"/>
  <c r="I152" i="2" s="1"/>
  <c r="E153" i="3"/>
  <c r="E154" i="3"/>
  <c r="E155" i="3"/>
  <c r="E156" i="3"/>
  <c r="E157" i="3"/>
  <c r="I157" i="2" s="1"/>
  <c r="E158" i="3"/>
  <c r="I158" i="2" s="1"/>
  <c r="E159" i="3"/>
  <c r="I159" i="2" s="1"/>
  <c r="E160" i="3"/>
  <c r="I160" i="2" s="1"/>
  <c r="E161" i="3"/>
  <c r="E162" i="3"/>
  <c r="E163" i="3"/>
  <c r="E164" i="3"/>
  <c r="E165" i="3"/>
  <c r="E166" i="3"/>
  <c r="I166" i="2" s="1"/>
  <c r="E167" i="3"/>
  <c r="I167" i="2" s="1"/>
  <c r="E168" i="3"/>
  <c r="I168" i="2" s="1"/>
  <c r="E169" i="3"/>
  <c r="I169" i="2" s="1"/>
  <c r="E170" i="3"/>
  <c r="E171" i="3"/>
  <c r="E172" i="3"/>
  <c r="E173" i="3"/>
  <c r="E174" i="3"/>
  <c r="E175" i="3"/>
  <c r="I175" i="2" s="1"/>
  <c r="E176" i="3"/>
  <c r="I176" i="2" s="1"/>
  <c r="E177" i="3"/>
  <c r="E178" i="3"/>
  <c r="E179" i="3"/>
  <c r="E180" i="3"/>
  <c r="E181" i="3"/>
  <c r="I181" i="2" s="1"/>
  <c r="E182" i="3"/>
  <c r="I182" i="2" s="1"/>
  <c r="E183" i="3"/>
  <c r="I183" i="2" s="1"/>
  <c r="E184" i="3"/>
  <c r="I184" i="2" s="1"/>
  <c r="E185" i="3"/>
  <c r="E186" i="3"/>
  <c r="E187" i="3"/>
  <c r="E188" i="3"/>
  <c r="E189" i="3"/>
  <c r="I189" i="2" s="1"/>
  <c r="E190" i="3"/>
  <c r="I190" i="2" s="1"/>
  <c r="E191" i="3"/>
  <c r="I191" i="2" s="1"/>
  <c r="E192" i="3"/>
  <c r="I192" i="2" s="1"/>
  <c r="E193" i="3"/>
  <c r="E194" i="3"/>
  <c r="E195" i="3"/>
  <c r="E196" i="3"/>
  <c r="E197" i="3"/>
  <c r="E198" i="3"/>
  <c r="I198" i="2" s="1"/>
  <c r="E199" i="3"/>
  <c r="I199" i="2" s="1"/>
  <c r="E200" i="3"/>
  <c r="I200" i="2" s="1"/>
  <c r="E201" i="3"/>
  <c r="I201" i="2" s="1"/>
  <c r="E202" i="3"/>
  <c r="E203" i="3"/>
  <c r="E204" i="3"/>
  <c r="E205" i="3"/>
  <c r="I205" i="2" s="1"/>
  <c r="E206" i="3"/>
  <c r="I206" i="2" s="1"/>
  <c r="E207" i="3"/>
  <c r="I207" i="2" s="1"/>
  <c r="E208" i="3"/>
  <c r="I208" i="2" s="1"/>
  <c r="E209" i="3"/>
  <c r="E210" i="3"/>
  <c r="E211" i="3"/>
  <c r="E212" i="3"/>
  <c r="E213" i="3"/>
  <c r="E214" i="3"/>
  <c r="I214" i="2" s="1"/>
  <c r="E215" i="3"/>
  <c r="I215" i="2" s="1"/>
  <c r="E216" i="3"/>
  <c r="I216" i="2" s="1"/>
  <c r="E217" i="3"/>
  <c r="I217" i="2" s="1"/>
  <c r="E218" i="3"/>
  <c r="E219" i="3"/>
  <c r="E220" i="3"/>
  <c r="E221" i="3"/>
  <c r="I221" i="2" s="1"/>
  <c r="E222" i="3"/>
  <c r="I222" i="2" s="1"/>
  <c r="E223" i="3"/>
  <c r="I223" i="2" s="1"/>
  <c r="E224" i="3"/>
  <c r="I224" i="2" s="1"/>
  <c r="E225" i="3"/>
  <c r="E226" i="3"/>
  <c r="E227" i="3"/>
  <c r="E228" i="3"/>
  <c r="E229" i="3"/>
  <c r="E230" i="3"/>
  <c r="I230" i="2" s="1"/>
  <c r="E231" i="3"/>
  <c r="I231" i="2" s="1"/>
  <c r="E232" i="3"/>
  <c r="I232" i="2" s="1"/>
  <c r="E233" i="3"/>
  <c r="I233" i="2" s="1"/>
  <c r="E234" i="3"/>
  <c r="E235" i="3"/>
  <c r="E236" i="3"/>
  <c r="E237" i="3"/>
  <c r="E238" i="3"/>
  <c r="I238" i="2" s="1"/>
  <c r="E239" i="3"/>
  <c r="I239" i="2" s="1"/>
  <c r="E240" i="3"/>
  <c r="I240" i="2" s="1"/>
  <c r="E241" i="3"/>
  <c r="I241" i="2" s="1"/>
  <c r="E242" i="3"/>
  <c r="E243" i="3"/>
  <c r="E244" i="3"/>
  <c r="E245" i="3"/>
  <c r="E246" i="3"/>
  <c r="I246" i="2" s="1"/>
  <c r="E247" i="3"/>
  <c r="I247" i="2" s="1"/>
  <c r="E248" i="3"/>
  <c r="I248" i="2" s="1"/>
  <c r="E249" i="3"/>
  <c r="E250" i="3"/>
  <c r="E251" i="3"/>
  <c r="E252" i="3"/>
  <c r="E253" i="3"/>
  <c r="I253" i="2" s="1"/>
  <c r="E254" i="3"/>
  <c r="I254" i="2" s="1"/>
  <c r="E255" i="3"/>
  <c r="I255" i="2" s="1"/>
  <c r="E256" i="3"/>
  <c r="I256" i="2" s="1"/>
  <c r="E257" i="3"/>
  <c r="E258" i="3"/>
  <c r="E259" i="3"/>
  <c r="E260" i="3"/>
  <c r="E261" i="3"/>
  <c r="E262" i="3"/>
  <c r="I262" i="2" s="1"/>
  <c r="E263" i="3"/>
  <c r="I263" i="2" s="1"/>
  <c r="E264" i="3"/>
  <c r="I264" i="2" s="1"/>
  <c r="E265" i="3"/>
  <c r="I265" i="2" s="1"/>
  <c r="E266" i="3"/>
  <c r="E267" i="3"/>
  <c r="E268" i="3"/>
  <c r="E269" i="3"/>
  <c r="E270" i="3"/>
  <c r="I270" i="2" s="1"/>
  <c r="E271" i="3"/>
  <c r="I271" i="2" s="1"/>
  <c r="E272" i="3"/>
  <c r="I272" i="2" s="1"/>
  <c r="E273" i="3"/>
  <c r="E274" i="3"/>
  <c r="E275" i="3"/>
  <c r="E276" i="3"/>
  <c r="E277" i="3"/>
  <c r="E278" i="3"/>
  <c r="E279" i="3"/>
  <c r="I279" i="2" s="1"/>
  <c r="E280" i="3"/>
  <c r="I280" i="2" s="1"/>
  <c r="E281" i="3"/>
  <c r="E282" i="3"/>
  <c r="E283" i="3"/>
  <c r="E284" i="3"/>
  <c r="E285" i="3"/>
  <c r="I285" i="2" s="1"/>
  <c r="E286" i="3"/>
  <c r="I286" i="2" s="1"/>
  <c r="E287" i="3"/>
  <c r="I287" i="2" s="1"/>
  <c r="E288" i="3"/>
  <c r="I288" i="2" s="1"/>
  <c r="E289" i="3"/>
  <c r="E290" i="3"/>
  <c r="E291" i="3"/>
  <c r="E292" i="3"/>
  <c r="E293" i="3"/>
  <c r="E294" i="3"/>
  <c r="I294" i="2" s="1"/>
  <c r="E295" i="3"/>
  <c r="I295" i="2" s="1"/>
  <c r="E296" i="3"/>
  <c r="I296" i="2" s="1"/>
  <c r="E297" i="3"/>
  <c r="I297" i="2" s="1"/>
  <c r="E298" i="3"/>
  <c r="E299" i="3"/>
  <c r="E300" i="3"/>
  <c r="E301" i="3"/>
  <c r="E302" i="3"/>
  <c r="E303" i="3"/>
  <c r="I303" i="2" s="1"/>
  <c r="E304" i="3"/>
  <c r="I304" i="2" s="1"/>
  <c r="E305" i="3"/>
  <c r="E306" i="3"/>
  <c r="E307" i="3"/>
  <c r="E308" i="3"/>
  <c r="E309" i="3"/>
  <c r="I309" i="2" s="1"/>
  <c r="E310" i="3"/>
  <c r="I310" i="2" s="1"/>
  <c r="E311" i="3"/>
  <c r="I311" i="2" s="1"/>
  <c r="E312" i="3"/>
  <c r="I312" i="2" s="1"/>
  <c r="E313" i="3"/>
  <c r="E314" i="3"/>
  <c r="E315" i="3"/>
  <c r="E316" i="3"/>
  <c r="E317" i="3"/>
  <c r="I317" i="2" s="1"/>
  <c r="E318" i="3"/>
  <c r="I318" i="2" s="1"/>
  <c r="E319" i="3"/>
  <c r="I319" i="2" s="1"/>
  <c r="E320" i="3"/>
  <c r="I320" i="2" s="1"/>
  <c r="E321" i="3"/>
  <c r="E322" i="3"/>
  <c r="E323" i="3"/>
  <c r="E324" i="3"/>
  <c r="E325" i="3"/>
  <c r="E326" i="3"/>
  <c r="I326" i="2" s="1"/>
  <c r="E327" i="3"/>
  <c r="I327" i="2" s="1"/>
  <c r="E328" i="3"/>
  <c r="I328" i="2" s="1"/>
  <c r="E329" i="3"/>
  <c r="I329" i="2" s="1"/>
  <c r="E330" i="3"/>
  <c r="E331" i="3"/>
  <c r="E332" i="3"/>
  <c r="E333" i="3"/>
  <c r="I333" i="2" s="1"/>
  <c r="E334" i="3"/>
  <c r="I334" i="2" s="1"/>
  <c r="E335" i="3"/>
  <c r="I335" i="2" s="1"/>
  <c r="E336" i="3"/>
  <c r="I336" i="2" s="1"/>
  <c r="E337" i="3"/>
  <c r="E338" i="3"/>
  <c r="E339" i="3"/>
  <c r="E340" i="3"/>
  <c r="E341" i="3"/>
  <c r="E342" i="3"/>
  <c r="I342" i="2" s="1"/>
  <c r="E343" i="3"/>
  <c r="I343" i="2" s="1"/>
  <c r="E344" i="3"/>
  <c r="I344" i="2" s="1"/>
  <c r="E345" i="3"/>
  <c r="I345" i="2" s="1"/>
  <c r="E346" i="3"/>
  <c r="E347" i="3"/>
  <c r="E348" i="3"/>
  <c r="E349" i="3"/>
  <c r="I349" i="2" s="1"/>
  <c r="E350" i="3"/>
  <c r="I350" i="2" s="1"/>
  <c r="E351" i="3"/>
  <c r="I351" i="2" s="1"/>
  <c r="E352" i="3"/>
  <c r="I352" i="2" s="1"/>
  <c r="E353" i="3"/>
  <c r="E354" i="3"/>
  <c r="E355" i="3"/>
  <c r="E356" i="3"/>
  <c r="E357" i="3"/>
  <c r="E358" i="3"/>
  <c r="I358" i="2" s="1"/>
  <c r="E359" i="3"/>
  <c r="I359" i="2" s="1"/>
  <c r="E360" i="3"/>
  <c r="I360" i="2" s="1"/>
  <c r="E361" i="3"/>
  <c r="I361" i="2" s="1"/>
  <c r="E362" i="3"/>
  <c r="E363" i="3"/>
  <c r="E364" i="3"/>
  <c r="E365" i="3"/>
  <c r="E366" i="3"/>
  <c r="I366" i="2" s="1"/>
  <c r="E367" i="3"/>
  <c r="I367" i="2" s="1"/>
  <c r="E368" i="3"/>
  <c r="I368" i="2" s="1"/>
  <c r="E369" i="3"/>
  <c r="I369" i="2" s="1"/>
  <c r="E370" i="3"/>
  <c r="E371" i="3"/>
  <c r="E372" i="3"/>
  <c r="E373" i="3"/>
  <c r="E374" i="3"/>
  <c r="I374" i="2" s="1"/>
  <c r="E375" i="3"/>
  <c r="I375" i="2" s="1"/>
  <c r="E376" i="3"/>
  <c r="I376" i="2" s="1"/>
  <c r="E377" i="3"/>
  <c r="E378" i="3"/>
  <c r="E379" i="3"/>
  <c r="E380" i="3"/>
  <c r="E381" i="3"/>
  <c r="I381" i="2" s="1"/>
  <c r="E382" i="3"/>
  <c r="I382" i="2" s="1"/>
  <c r="E383" i="3"/>
  <c r="I383" i="2" s="1"/>
  <c r="E384" i="3"/>
  <c r="I384" i="2" s="1"/>
  <c r="E385" i="3"/>
  <c r="E386" i="3"/>
  <c r="E387" i="3"/>
  <c r="E388" i="3"/>
  <c r="E389" i="3"/>
  <c r="E390" i="3"/>
  <c r="I390" i="2" s="1"/>
  <c r="E391" i="3"/>
  <c r="I391" i="2" s="1"/>
  <c r="E392" i="3"/>
  <c r="I392" i="2" s="1"/>
  <c r="E393" i="3"/>
  <c r="I393" i="2" s="1"/>
  <c r="E394" i="3"/>
  <c r="E395" i="3"/>
  <c r="E396" i="3"/>
  <c r="E397" i="3"/>
  <c r="E398" i="3"/>
  <c r="I398" i="2" s="1"/>
  <c r="E399" i="3"/>
  <c r="I399" i="2" s="1"/>
  <c r="E400" i="3"/>
  <c r="I400" i="2" s="1"/>
  <c r="E401" i="3"/>
  <c r="E402" i="3"/>
  <c r="E403" i="3"/>
  <c r="E404" i="3"/>
  <c r="E405" i="3"/>
  <c r="E406" i="3"/>
  <c r="E407" i="3"/>
  <c r="I407" i="2" s="1"/>
  <c r="E408" i="3"/>
  <c r="I408" i="2" s="1"/>
  <c r="E409" i="3"/>
  <c r="E410" i="3"/>
  <c r="E411" i="3"/>
  <c r="E412" i="3"/>
  <c r="E413" i="3"/>
  <c r="I413" i="2" s="1"/>
  <c r="E414" i="3"/>
  <c r="I414" i="2" s="1"/>
  <c r="E415" i="3"/>
  <c r="I415" i="2" s="1"/>
  <c r="E416" i="3"/>
  <c r="I416" i="2" s="1"/>
  <c r="E417" i="3"/>
  <c r="E418" i="3"/>
  <c r="E419" i="3"/>
  <c r="E420" i="3"/>
  <c r="E421" i="3"/>
  <c r="E422" i="3"/>
  <c r="I422" i="2" s="1"/>
  <c r="E423" i="3"/>
  <c r="I423" i="2" s="1"/>
  <c r="E424" i="3"/>
  <c r="I424" i="2" s="1"/>
  <c r="E425" i="3"/>
  <c r="I425" i="2" s="1"/>
  <c r="E426" i="3"/>
  <c r="E427" i="3"/>
  <c r="E428" i="3"/>
  <c r="E429" i="3"/>
  <c r="E430" i="3"/>
  <c r="E431" i="3"/>
  <c r="I431" i="2" s="1"/>
  <c r="E432" i="3"/>
  <c r="I432" i="2" s="1"/>
  <c r="E433" i="3"/>
  <c r="E434" i="3"/>
  <c r="E435" i="3"/>
  <c r="E436" i="3"/>
  <c r="E437" i="3"/>
  <c r="I437" i="2" s="1"/>
  <c r="E438" i="3"/>
  <c r="I438" i="2" s="1"/>
  <c r="E439" i="3"/>
  <c r="I439" i="2" s="1"/>
  <c r="E440" i="3"/>
  <c r="I440" i="2" s="1"/>
  <c r="E441" i="3"/>
  <c r="E442" i="3"/>
  <c r="E443" i="3"/>
  <c r="E444" i="3"/>
  <c r="E445" i="3"/>
  <c r="I445" i="2" s="1"/>
  <c r="E446" i="3"/>
  <c r="I446" i="2" s="1"/>
  <c r="E447" i="3"/>
  <c r="I447" i="2" s="1"/>
  <c r="E448" i="3"/>
  <c r="I448" i="2" s="1"/>
  <c r="E449" i="3"/>
  <c r="E450" i="3"/>
  <c r="E451" i="3"/>
  <c r="E452" i="3"/>
  <c r="E453" i="3"/>
  <c r="E454" i="3"/>
  <c r="I454" i="2" s="1"/>
  <c r="E455" i="3"/>
  <c r="I455" i="2" s="1"/>
  <c r="E456" i="3"/>
  <c r="I456" i="2" s="1"/>
  <c r="E457" i="3"/>
  <c r="I457" i="2" s="1"/>
  <c r="E458" i="3"/>
  <c r="E459" i="3"/>
  <c r="E460" i="3"/>
  <c r="E461" i="3"/>
  <c r="I461" i="2" s="1"/>
  <c r="E462" i="3"/>
  <c r="I462" i="2" s="1"/>
  <c r="E463" i="3"/>
  <c r="I463" i="2" s="1"/>
  <c r="E464" i="3"/>
  <c r="I464" i="2" s="1"/>
  <c r="E465" i="3"/>
  <c r="E466" i="3"/>
  <c r="E467" i="3"/>
  <c r="E468" i="3"/>
  <c r="E469" i="3"/>
  <c r="E470" i="3"/>
  <c r="I470" i="2" s="1"/>
  <c r="E471" i="3"/>
  <c r="I471" i="2" s="1"/>
  <c r="E472" i="3"/>
  <c r="I472" i="2" s="1"/>
  <c r="E473" i="3"/>
  <c r="I473" i="2" s="1"/>
  <c r="E474" i="3"/>
  <c r="E475" i="3"/>
  <c r="E476" i="3"/>
  <c r="E477" i="3"/>
  <c r="I477" i="2" s="1"/>
  <c r="E478" i="3"/>
  <c r="I478" i="2" s="1"/>
  <c r="E479" i="3"/>
  <c r="I479" i="2" s="1"/>
  <c r="E480" i="3"/>
  <c r="I480" i="2" s="1"/>
  <c r="E481" i="3"/>
  <c r="E482" i="3"/>
  <c r="E483" i="3"/>
  <c r="E484" i="3"/>
  <c r="E485" i="3"/>
  <c r="E486" i="3"/>
  <c r="I486" i="2" s="1"/>
  <c r="E487" i="3"/>
  <c r="I487" i="2" s="1"/>
  <c r="E488" i="3"/>
  <c r="I488" i="2" s="1"/>
  <c r="E489" i="3"/>
  <c r="I489" i="2" s="1"/>
  <c r="E490" i="3"/>
  <c r="E491" i="3"/>
  <c r="E492" i="3"/>
  <c r="E493" i="3"/>
  <c r="E494" i="3"/>
  <c r="I494" i="2" s="1"/>
  <c r="E495" i="3"/>
  <c r="I495" i="2" s="1"/>
  <c r="E496" i="3"/>
  <c r="I496" i="2" s="1"/>
  <c r="E497" i="3"/>
  <c r="I497" i="2" s="1"/>
  <c r="E498" i="3"/>
  <c r="E499" i="3"/>
  <c r="E500" i="3"/>
  <c r="E501" i="3"/>
  <c r="E502" i="3"/>
  <c r="I502" i="2" s="1"/>
  <c r="E503" i="3"/>
  <c r="I503" i="2" s="1"/>
  <c r="E504" i="3"/>
  <c r="I504" i="2" s="1"/>
  <c r="E505" i="3"/>
  <c r="E506" i="3"/>
  <c r="E507" i="3"/>
  <c r="E508" i="3"/>
  <c r="E509" i="3"/>
  <c r="I509" i="2" s="1"/>
  <c r="E510" i="3"/>
  <c r="I510" i="2" s="1"/>
  <c r="E511" i="3"/>
  <c r="I511" i="2" s="1"/>
  <c r="E512" i="3"/>
  <c r="I512" i="2" s="1"/>
  <c r="E513" i="3"/>
  <c r="E514" i="3"/>
  <c r="E515" i="3"/>
  <c r="E516" i="3"/>
  <c r="E517" i="3"/>
  <c r="E518" i="3"/>
  <c r="I518" i="2" s="1"/>
  <c r="E519" i="3"/>
  <c r="I519" i="2" s="1"/>
  <c r="E520" i="3"/>
  <c r="I520" i="2" s="1"/>
  <c r="E521" i="3"/>
  <c r="I521" i="2" s="1"/>
  <c r="E522" i="3"/>
  <c r="E523" i="3"/>
  <c r="E524" i="3"/>
  <c r="E525" i="3"/>
  <c r="E526" i="3"/>
  <c r="I526" i="2" s="1"/>
  <c r="E527" i="3"/>
  <c r="I527" i="2" s="1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1" i="1"/>
  <c r="C13" i="2"/>
  <c r="B13" i="2"/>
  <c r="F3" i="3"/>
  <c r="D3" i="3" s="1" a="1"/>
  <c r="D3" i="3" s="1"/>
  <c r="F4" i="3"/>
  <c r="D4" i="3" s="1" a="1"/>
  <c r="D4" i="3" s="1"/>
  <c r="F5" i="3"/>
  <c r="D5" i="3" s="1" a="1"/>
  <c r="D5" i="3" s="1"/>
  <c r="F6" i="3"/>
  <c r="D6" i="3" s="1" a="1"/>
  <c r="D6" i="3" s="1"/>
  <c r="F13" i="3"/>
  <c r="D13" i="3" s="1" a="1"/>
  <c r="D13" i="3" s="1"/>
  <c r="F7" i="3"/>
  <c r="D7" i="3" s="1" a="1"/>
  <c r="D7" i="3" s="1"/>
  <c r="F14" i="3"/>
  <c r="D14" i="3" s="1" a="1"/>
  <c r="D14" i="3" s="1"/>
  <c r="F8" i="3"/>
  <c r="D8" i="3" s="1" a="1"/>
  <c r="D8" i="3" s="1"/>
  <c r="F9" i="3"/>
  <c r="D9" i="3" s="1" a="1"/>
  <c r="D9" i="3" s="1"/>
  <c r="F15" i="3"/>
  <c r="D15" i="3" s="1" a="1"/>
  <c r="D15" i="3" s="1"/>
  <c r="F10" i="3"/>
  <c r="D10" i="3" s="1" a="1"/>
  <c r="D10" i="3" s="1"/>
  <c r="F11" i="3"/>
  <c r="D11" i="3" s="1" a="1"/>
  <c r="D11" i="3" s="1"/>
  <c r="F12" i="3"/>
  <c r="D12" i="3" s="1" a="1"/>
  <c r="D12" i="3" s="1"/>
  <c r="D16" i="3" a="1"/>
  <c r="D16" i="3" s="1"/>
  <c r="F17" i="3"/>
  <c r="D17" i="3" s="1" a="1"/>
  <c r="D17" i="3" s="1"/>
  <c r="F18" i="3"/>
  <c r="D18" i="3" s="1" a="1"/>
  <c r="D18" i="3" s="1"/>
  <c r="F19" i="3"/>
  <c r="D19" i="3" s="1" a="1"/>
  <c r="D19" i="3" s="1"/>
  <c r="F20" i="3"/>
  <c r="D20" i="3" s="1" a="1"/>
  <c r="D20" i="3" s="1"/>
  <c r="F21" i="3"/>
  <c r="D21" i="3" s="1" a="1"/>
  <c r="D21" i="3" s="1"/>
  <c r="F22" i="3"/>
  <c r="D22" i="3" s="1" a="1"/>
  <c r="D22" i="3" s="1"/>
  <c r="F23" i="3"/>
  <c r="D23" i="3" s="1" a="1"/>
  <c r="D23" i="3" s="1"/>
  <c r="F24" i="3"/>
  <c r="D24" i="3" s="1" a="1"/>
  <c r="D24" i="3" s="1"/>
  <c r="F25" i="3"/>
  <c r="D25" i="3" s="1" a="1"/>
  <c r="D25" i="3" s="1"/>
  <c r="F26" i="3"/>
  <c r="D26" i="3" s="1" a="1"/>
  <c r="D26" i="3" s="1"/>
  <c r="F27" i="3"/>
  <c r="D27" i="3" s="1" a="1"/>
  <c r="D27" i="3" s="1"/>
  <c r="F28" i="3"/>
  <c r="D28" i="3" s="1" a="1"/>
  <c r="D28" i="3" s="1"/>
  <c r="F29" i="3"/>
  <c r="D29" i="3" s="1" a="1"/>
  <c r="D29" i="3" s="1"/>
  <c r="F30" i="3"/>
  <c r="D30" i="3" s="1" a="1"/>
  <c r="D30" i="3" s="1"/>
  <c r="F31" i="3"/>
  <c r="D31" i="3" s="1" a="1"/>
  <c r="D31" i="3" s="1"/>
  <c r="F32" i="3"/>
  <c r="D32" i="3" s="1" a="1"/>
  <c r="D32" i="3" s="1"/>
  <c r="F33" i="3"/>
  <c r="D33" i="3" s="1" a="1"/>
  <c r="D33" i="3" s="1"/>
  <c r="F34" i="3"/>
  <c r="D34" i="3" s="1" a="1"/>
  <c r="D34" i="3" s="1"/>
  <c r="F35" i="3"/>
  <c r="D35" i="3" s="1" a="1"/>
  <c r="D35" i="3" s="1"/>
  <c r="F36" i="3"/>
  <c r="D36" i="3" s="1" a="1"/>
  <c r="D36" i="3" s="1"/>
  <c r="F37" i="3"/>
  <c r="D37" i="3" s="1" a="1"/>
  <c r="D37" i="3" s="1"/>
  <c r="F38" i="3"/>
  <c r="D38" i="3" s="1" a="1"/>
  <c r="D38" i="3" s="1"/>
  <c r="F39" i="3"/>
  <c r="D39" i="3" s="1" a="1"/>
  <c r="D39" i="3" s="1"/>
  <c r="F40" i="3"/>
  <c r="D40" i="3" s="1" a="1"/>
  <c r="D40" i="3" s="1"/>
  <c r="F41" i="3"/>
  <c r="D41" i="3" s="1" a="1"/>
  <c r="D41" i="3" s="1"/>
  <c r="F42" i="3"/>
  <c r="D42" i="3" s="1" a="1"/>
  <c r="D42" i="3" s="1"/>
  <c r="F43" i="3"/>
  <c r="D43" i="3" s="1" a="1"/>
  <c r="D43" i="3" s="1"/>
  <c r="F44" i="3"/>
  <c r="D44" i="3" s="1" a="1"/>
  <c r="D44" i="3" s="1"/>
  <c r="F45" i="3"/>
  <c r="D45" i="3" s="1" a="1"/>
  <c r="D45" i="3" s="1"/>
  <c r="F46" i="3"/>
  <c r="D46" i="3" s="1" a="1"/>
  <c r="D46" i="3" s="1"/>
  <c r="F47" i="3"/>
  <c r="D47" i="3" s="1" a="1"/>
  <c r="D47" i="3" s="1"/>
  <c r="F48" i="3"/>
  <c r="D48" i="3" s="1" a="1"/>
  <c r="D48" i="3" s="1"/>
  <c r="F49" i="3"/>
  <c r="D49" i="3" s="1" a="1"/>
  <c r="D49" i="3" s="1"/>
  <c r="F50" i="3"/>
  <c r="D50" i="3" s="1" a="1"/>
  <c r="D50" i="3" s="1"/>
  <c r="F51" i="3"/>
  <c r="D51" i="3" s="1" a="1"/>
  <c r="D51" i="3" s="1"/>
  <c r="F52" i="3"/>
  <c r="D52" i="3" s="1" a="1"/>
  <c r="D52" i="3" s="1"/>
  <c r="F53" i="3"/>
  <c r="D53" i="3" s="1" a="1"/>
  <c r="D53" i="3" s="1"/>
  <c r="F54" i="3"/>
  <c r="D54" i="3" s="1" a="1"/>
  <c r="D54" i="3" s="1"/>
  <c r="F55" i="3"/>
  <c r="D55" i="3" s="1" a="1"/>
  <c r="D55" i="3" s="1"/>
  <c r="F56" i="3"/>
  <c r="D56" i="3" s="1" a="1"/>
  <c r="D56" i="3" s="1"/>
  <c r="F57" i="3"/>
  <c r="D57" i="3" s="1" a="1"/>
  <c r="D57" i="3" s="1"/>
  <c r="F58" i="3"/>
  <c r="D58" i="3" s="1" a="1"/>
  <c r="D58" i="3" s="1"/>
  <c r="F59" i="3"/>
  <c r="D59" i="3" s="1" a="1"/>
  <c r="D59" i="3" s="1"/>
  <c r="F60" i="3"/>
  <c r="D60" i="3" s="1" a="1"/>
  <c r="D60" i="3" s="1"/>
  <c r="F61" i="3"/>
  <c r="D61" i="3" s="1" a="1"/>
  <c r="D61" i="3" s="1"/>
  <c r="F62" i="3"/>
  <c r="D62" i="3" s="1" a="1"/>
  <c r="D62" i="3" s="1"/>
  <c r="F63" i="3"/>
  <c r="D63" i="3" s="1" a="1"/>
  <c r="D63" i="3" s="1"/>
  <c r="F64" i="3"/>
  <c r="D64" i="3" s="1" a="1"/>
  <c r="D64" i="3" s="1"/>
  <c r="F65" i="3"/>
  <c r="D65" i="3" s="1" a="1"/>
  <c r="D65" i="3" s="1"/>
  <c r="F66" i="3"/>
  <c r="D66" i="3" s="1" a="1"/>
  <c r="D66" i="3" s="1"/>
  <c r="F67" i="3"/>
  <c r="D67" i="3" s="1" a="1"/>
  <c r="D67" i="3" s="1"/>
  <c r="F68" i="3"/>
  <c r="D68" i="3" s="1" a="1"/>
  <c r="D68" i="3" s="1"/>
  <c r="F69" i="3"/>
  <c r="D69" i="3" s="1" a="1"/>
  <c r="D69" i="3" s="1"/>
  <c r="F70" i="3"/>
  <c r="D70" i="3" s="1" a="1"/>
  <c r="D70" i="3" s="1"/>
  <c r="F71" i="3"/>
  <c r="D71" i="3" s="1" a="1"/>
  <c r="D71" i="3" s="1"/>
  <c r="F72" i="3"/>
  <c r="D72" i="3" s="1" a="1"/>
  <c r="D72" i="3" s="1"/>
  <c r="F73" i="3"/>
  <c r="D73" i="3" s="1" a="1"/>
  <c r="D73" i="3" s="1"/>
  <c r="F74" i="3"/>
  <c r="D74" i="3" s="1" a="1"/>
  <c r="D74" i="3" s="1"/>
  <c r="F75" i="3"/>
  <c r="D75" i="3" s="1" a="1"/>
  <c r="D75" i="3" s="1"/>
  <c r="F76" i="3"/>
  <c r="D76" i="3" s="1" a="1"/>
  <c r="D76" i="3" s="1"/>
  <c r="F77" i="3"/>
  <c r="D77" i="3" s="1" a="1"/>
  <c r="D77" i="3" s="1"/>
  <c r="F78" i="3"/>
  <c r="D78" i="3" s="1" a="1"/>
  <c r="D78" i="3" s="1"/>
  <c r="F79" i="3"/>
  <c r="D79" i="3" s="1" a="1"/>
  <c r="D79" i="3" s="1"/>
  <c r="F80" i="3"/>
  <c r="D80" i="3" s="1" a="1"/>
  <c r="D80" i="3" s="1"/>
  <c r="F81" i="3"/>
  <c r="D81" i="3" s="1" a="1"/>
  <c r="D81" i="3" s="1"/>
  <c r="F82" i="3"/>
  <c r="D82" i="3" s="1" a="1"/>
  <c r="D82" i="3" s="1"/>
  <c r="F83" i="3"/>
  <c r="D83" i="3" s="1" a="1"/>
  <c r="D83" i="3" s="1"/>
  <c r="F84" i="3"/>
  <c r="D84" i="3" s="1" a="1"/>
  <c r="D84" i="3" s="1"/>
  <c r="F85" i="3"/>
  <c r="D85" i="3" s="1" a="1"/>
  <c r="D85" i="3" s="1"/>
  <c r="F86" i="3"/>
  <c r="D86" i="3" s="1" a="1"/>
  <c r="D86" i="3" s="1"/>
  <c r="F87" i="3"/>
  <c r="D87" i="3" s="1" a="1"/>
  <c r="D87" i="3" s="1"/>
  <c r="F88" i="3"/>
  <c r="D88" i="3" s="1" a="1"/>
  <c r="D88" i="3" s="1"/>
  <c r="F89" i="3"/>
  <c r="D89" i="3" s="1" a="1"/>
  <c r="D89" i="3" s="1"/>
  <c r="F90" i="3"/>
  <c r="D90" i="3" s="1" a="1"/>
  <c r="D90" i="3" s="1"/>
  <c r="F91" i="3"/>
  <c r="D91" i="3" s="1" a="1"/>
  <c r="D91" i="3" s="1"/>
  <c r="F92" i="3"/>
  <c r="D92" i="3" s="1" a="1"/>
  <c r="D92" i="3" s="1"/>
  <c r="F93" i="3"/>
  <c r="D93" i="3" s="1" a="1"/>
  <c r="D93" i="3" s="1"/>
  <c r="F94" i="3"/>
  <c r="D94" i="3" s="1" a="1"/>
  <c r="D94" i="3" s="1"/>
  <c r="F95" i="3"/>
  <c r="D95" i="3" s="1" a="1"/>
  <c r="D95" i="3" s="1"/>
  <c r="F96" i="3"/>
  <c r="D96" i="3" s="1" a="1"/>
  <c r="D96" i="3" s="1"/>
  <c r="F97" i="3"/>
  <c r="D97" i="3" s="1" a="1"/>
  <c r="D97" i="3" s="1"/>
  <c r="F98" i="3"/>
  <c r="D98" i="3" s="1" a="1"/>
  <c r="D98" i="3" s="1"/>
  <c r="F99" i="3"/>
  <c r="D99" i="3" s="1" a="1"/>
  <c r="D99" i="3" s="1"/>
  <c r="F100" i="3"/>
  <c r="D100" i="3" s="1" a="1"/>
  <c r="D100" i="3" s="1"/>
  <c r="F101" i="3"/>
  <c r="D101" i="3" s="1" a="1"/>
  <c r="D101" i="3" s="1"/>
  <c r="F102" i="3"/>
  <c r="D102" i="3" s="1" a="1"/>
  <c r="D102" i="3" s="1"/>
  <c r="F103" i="3"/>
  <c r="D103" i="3" s="1" a="1"/>
  <c r="D103" i="3" s="1"/>
  <c r="F104" i="3"/>
  <c r="D104" i="3" s="1" a="1"/>
  <c r="D104" i="3" s="1"/>
  <c r="F105" i="3"/>
  <c r="D105" i="3" s="1" a="1"/>
  <c r="D105" i="3" s="1"/>
  <c r="F106" i="3"/>
  <c r="D106" i="3" s="1" a="1"/>
  <c r="D106" i="3" s="1"/>
  <c r="F107" i="3"/>
  <c r="D107" i="3" s="1" a="1"/>
  <c r="D107" i="3" s="1"/>
  <c r="F108" i="3"/>
  <c r="D108" i="3" s="1" a="1"/>
  <c r="D108" i="3" s="1"/>
  <c r="F109" i="3"/>
  <c r="D109" i="3" s="1" a="1"/>
  <c r="D109" i="3" s="1"/>
  <c r="F110" i="3"/>
  <c r="D110" i="3" s="1" a="1"/>
  <c r="D110" i="3" s="1"/>
  <c r="F111" i="3"/>
  <c r="D111" i="3" s="1" a="1"/>
  <c r="D111" i="3" s="1"/>
  <c r="F112" i="3"/>
  <c r="D112" i="3" s="1" a="1"/>
  <c r="D112" i="3" s="1"/>
  <c r="F113" i="3"/>
  <c r="D113" i="3" s="1" a="1"/>
  <c r="D113" i="3" s="1"/>
  <c r="F114" i="3"/>
  <c r="D114" i="3" s="1" a="1"/>
  <c r="D114" i="3" s="1"/>
  <c r="F115" i="3"/>
  <c r="D115" i="3" s="1" a="1"/>
  <c r="D115" i="3" s="1"/>
  <c r="F116" i="3"/>
  <c r="D116" i="3" s="1" a="1"/>
  <c r="D116" i="3" s="1"/>
  <c r="F117" i="3"/>
  <c r="D117" i="3" s="1" a="1"/>
  <c r="D117" i="3" s="1"/>
  <c r="F118" i="3"/>
  <c r="D118" i="3" s="1" a="1"/>
  <c r="D118" i="3" s="1"/>
  <c r="F119" i="3"/>
  <c r="D119" i="3" s="1" a="1"/>
  <c r="D119" i="3" s="1"/>
  <c r="F120" i="3"/>
  <c r="D120" i="3" s="1" a="1"/>
  <c r="D120" i="3" s="1"/>
  <c r="F121" i="3"/>
  <c r="D121" i="3" s="1" a="1"/>
  <c r="D121" i="3" s="1"/>
  <c r="F122" i="3"/>
  <c r="D122" i="3" s="1" a="1"/>
  <c r="D122" i="3" s="1"/>
  <c r="F123" i="3"/>
  <c r="D123" i="3" s="1" a="1"/>
  <c r="D123" i="3" s="1"/>
  <c r="F124" i="3"/>
  <c r="D124" i="3" s="1" a="1"/>
  <c r="D124" i="3" s="1"/>
  <c r="F125" i="3"/>
  <c r="D125" i="3" s="1" a="1"/>
  <c r="D125" i="3" s="1"/>
  <c r="F126" i="3"/>
  <c r="D126" i="3" s="1" a="1"/>
  <c r="D126" i="3" s="1"/>
  <c r="F127" i="3"/>
  <c r="D127" i="3" s="1" a="1"/>
  <c r="D127" i="3" s="1"/>
  <c r="F128" i="3"/>
  <c r="D128" i="3" s="1" a="1"/>
  <c r="D128" i="3" s="1"/>
  <c r="F129" i="3"/>
  <c r="D129" i="3" s="1" a="1"/>
  <c r="D129" i="3" s="1"/>
  <c r="F130" i="3"/>
  <c r="D130" i="3" s="1" a="1"/>
  <c r="D130" i="3" s="1"/>
  <c r="F131" i="3"/>
  <c r="D131" i="3" s="1" a="1"/>
  <c r="D131" i="3" s="1"/>
  <c r="F132" i="3"/>
  <c r="D132" i="3" s="1" a="1"/>
  <c r="D132" i="3" s="1"/>
  <c r="F133" i="3"/>
  <c r="D133" i="3" s="1" a="1"/>
  <c r="D133" i="3" s="1"/>
  <c r="F134" i="3"/>
  <c r="D134" i="3" s="1" a="1"/>
  <c r="D134" i="3" s="1"/>
  <c r="F135" i="3"/>
  <c r="D135" i="3" s="1" a="1"/>
  <c r="D135" i="3" s="1"/>
  <c r="F136" i="3"/>
  <c r="D136" i="3" s="1" a="1"/>
  <c r="D136" i="3" s="1"/>
  <c r="F137" i="3"/>
  <c r="D137" i="3" s="1" a="1"/>
  <c r="D137" i="3" s="1"/>
  <c r="F138" i="3"/>
  <c r="D138" i="3" s="1" a="1"/>
  <c r="D138" i="3" s="1"/>
  <c r="F139" i="3"/>
  <c r="D139" i="3" s="1" a="1"/>
  <c r="D139" i="3" s="1"/>
  <c r="F140" i="3"/>
  <c r="D140" i="3" s="1" a="1"/>
  <c r="D140" i="3" s="1"/>
  <c r="F141" i="3"/>
  <c r="D141" i="3" s="1" a="1"/>
  <c r="D141" i="3" s="1"/>
  <c r="F142" i="3"/>
  <c r="D142" i="3" s="1" a="1"/>
  <c r="D142" i="3" s="1"/>
  <c r="F143" i="3"/>
  <c r="D143" i="3" s="1" a="1"/>
  <c r="D143" i="3" s="1"/>
  <c r="F144" i="3"/>
  <c r="D144" i="3" s="1" a="1"/>
  <c r="D144" i="3" s="1"/>
  <c r="F145" i="3"/>
  <c r="D145" i="3" s="1" a="1"/>
  <c r="D145" i="3" s="1"/>
  <c r="F146" i="3"/>
  <c r="D146" i="3" s="1" a="1"/>
  <c r="D146" i="3" s="1"/>
  <c r="F147" i="3"/>
  <c r="D147" i="3" s="1" a="1"/>
  <c r="D147" i="3" s="1"/>
  <c r="F148" i="3"/>
  <c r="D148" i="3" s="1" a="1"/>
  <c r="D148" i="3" s="1"/>
  <c r="F149" i="3"/>
  <c r="D149" i="3" s="1" a="1"/>
  <c r="D149" i="3" s="1"/>
  <c r="F150" i="3"/>
  <c r="D150" i="3" s="1" a="1"/>
  <c r="D150" i="3" s="1"/>
  <c r="F151" i="3"/>
  <c r="D151" i="3" s="1" a="1"/>
  <c r="D151" i="3" s="1"/>
  <c r="F152" i="3"/>
  <c r="D152" i="3" s="1" a="1"/>
  <c r="D152" i="3" s="1"/>
  <c r="F153" i="3"/>
  <c r="D153" i="3" s="1" a="1"/>
  <c r="D153" i="3" s="1"/>
  <c r="F154" i="3"/>
  <c r="D154" i="3" s="1" a="1"/>
  <c r="D154" i="3" s="1"/>
  <c r="F155" i="3"/>
  <c r="D155" i="3" s="1" a="1"/>
  <c r="D155" i="3" s="1"/>
  <c r="F156" i="3"/>
  <c r="D156" i="3" s="1" a="1"/>
  <c r="D156" i="3" s="1"/>
  <c r="F157" i="3"/>
  <c r="D157" i="3" s="1" a="1"/>
  <c r="D157" i="3" s="1"/>
  <c r="F158" i="3"/>
  <c r="D158" i="3" s="1" a="1"/>
  <c r="D158" i="3" s="1"/>
  <c r="F159" i="3"/>
  <c r="D159" i="3" s="1" a="1"/>
  <c r="D159" i="3" s="1"/>
  <c r="F160" i="3"/>
  <c r="D160" i="3" s="1" a="1"/>
  <c r="D160" i="3" s="1"/>
  <c r="F161" i="3"/>
  <c r="D161" i="3" s="1" a="1"/>
  <c r="D161" i="3" s="1"/>
  <c r="F162" i="3"/>
  <c r="D162" i="3" s="1" a="1"/>
  <c r="D162" i="3" s="1"/>
  <c r="F163" i="3"/>
  <c r="D163" i="3" s="1" a="1"/>
  <c r="D163" i="3" s="1"/>
  <c r="F164" i="3"/>
  <c r="D164" i="3" s="1" a="1"/>
  <c r="D164" i="3" s="1"/>
  <c r="F165" i="3"/>
  <c r="D165" i="3" s="1" a="1"/>
  <c r="D165" i="3" s="1"/>
  <c r="F166" i="3"/>
  <c r="D166" i="3" s="1" a="1"/>
  <c r="D166" i="3" s="1"/>
  <c r="F167" i="3"/>
  <c r="D167" i="3" s="1" a="1"/>
  <c r="D167" i="3" s="1"/>
  <c r="F168" i="3"/>
  <c r="D168" i="3" s="1" a="1"/>
  <c r="D168" i="3" s="1"/>
  <c r="F169" i="3"/>
  <c r="D169" i="3" s="1" a="1"/>
  <c r="D169" i="3" s="1"/>
  <c r="F170" i="3"/>
  <c r="D170" i="3" s="1" a="1"/>
  <c r="D170" i="3" s="1"/>
  <c r="F171" i="3"/>
  <c r="D171" i="3" s="1" a="1"/>
  <c r="D171" i="3" s="1"/>
  <c r="F172" i="3"/>
  <c r="D172" i="3" s="1" a="1"/>
  <c r="D172" i="3" s="1"/>
  <c r="F173" i="3"/>
  <c r="D173" i="3" s="1" a="1"/>
  <c r="D173" i="3" s="1"/>
  <c r="F174" i="3"/>
  <c r="D174" i="3" s="1" a="1"/>
  <c r="D174" i="3" s="1"/>
  <c r="F175" i="3"/>
  <c r="D175" i="3" s="1" a="1"/>
  <c r="D175" i="3" s="1"/>
  <c r="F176" i="3"/>
  <c r="D176" i="3" s="1" a="1"/>
  <c r="D176" i="3" s="1"/>
  <c r="F177" i="3"/>
  <c r="D177" i="3" s="1" a="1"/>
  <c r="D177" i="3" s="1"/>
  <c r="F178" i="3"/>
  <c r="D178" i="3" s="1" a="1"/>
  <c r="D178" i="3" s="1"/>
  <c r="F179" i="3"/>
  <c r="D179" i="3" s="1" a="1"/>
  <c r="D179" i="3" s="1"/>
  <c r="F180" i="3"/>
  <c r="D180" i="3" s="1" a="1"/>
  <c r="D180" i="3" s="1"/>
  <c r="F181" i="3"/>
  <c r="D181" i="3" s="1" a="1"/>
  <c r="D181" i="3" s="1"/>
  <c r="F182" i="3"/>
  <c r="D182" i="3" s="1" a="1"/>
  <c r="D182" i="3" s="1"/>
  <c r="F183" i="3"/>
  <c r="D183" i="3" s="1" a="1"/>
  <c r="D183" i="3" s="1"/>
  <c r="F184" i="3"/>
  <c r="D184" i="3" s="1" a="1"/>
  <c r="D184" i="3" s="1"/>
  <c r="F185" i="3"/>
  <c r="D185" i="3" s="1" a="1"/>
  <c r="D185" i="3" s="1"/>
  <c r="F186" i="3"/>
  <c r="D186" i="3" s="1" a="1"/>
  <c r="D186" i="3" s="1"/>
  <c r="F187" i="3"/>
  <c r="D187" i="3" s="1" a="1"/>
  <c r="D187" i="3" s="1"/>
  <c r="F188" i="3"/>
  <c r="D188" i="3" s="1" a="1"/>
  <c r="D188" i="3" s="1"/>
  <c r="F189" i="3"/>
  <c r="D189" i="3" s="1" a="1"/>
  <c r="D189" i="3" s="1"/>
  <c r="F190" i="3"/>
  <c r="D190" i="3" s="1" a="1"/>
  <c r="D190" i="3" s="1"/>
  <c r="F191" i="3"/>
  <c r="D191" i="3" s="1" a="1"/>
  <c r="D191" i="3" s="1"/>
  <c r="F192" i="3"/>
  <c r="D192" i="3" s="1" a="1"/>
  <c r="D192" i="3" s="1"/>
  <c r="F193" i="3"/>
  <c r="D193" i="3" s="1" a="1"/>
  <c r="D193" i="3" s="1"/>
  <c r="F194" i="3"/>
  <c r="D194" i="3" s="1" a="1"/>
  <c r="D194" i="3" s="1"/>
  <c r="F195" i="3"/>
  <c r="D195" i="3" s="1" a="1"/>
  <c r="D195" i="3" s="1"/>
  <c r="F196" i="3"/>
  <c r="D196" i="3" s="1" a="1"/>
  <c r="D196" i="3" s="1"/>
  <c r="F197" i="3"/>
  <c r="D197" i="3" s="1" a="1"/>
  <c r="D197" i="3" s="1"/>
  <c r="F198" i="3"/>
  <c r="D198" i="3" s="1" a="1"/>
  <c r="D198" i="3" s="1"/>
  <c r="F199" i="3"/>
  <c r="D199" i="3" s="1" a="1"/>
  <c r="D199" i="3" s="1"/>
  <c r="F200" i="3"/>
  <c r="D200" i="3" s="1" a="1"/>
  <c r="D200" i="3" s="1"/>
  <c r="F201" i="3"/>
  <c r="D201" i="3" s="1" a="1"/>
  <c r="D201" i="3" s="1"/>
  <c r="F202" i="3"/>
  <c r="D202" i="3" s="1" a="1"/>
  <c r="D202" i="3" s="1"/>
  <c r="F203" i="3"/>
  <c r="D203" i="3" s="1" a="1"/>
  <c r="D203" i="3" s="1"/>
  <c r="F204" i="3"/>
  <c r="D204" i="3" s="1" a="1"/>
  <c r="D204" i="3" s="1"/>
  <c r="F205" i="3"/>
  <c r="D205" i="3" s="1" a="1"/>
  <c r="D205" i="3" s="1"/>
  <c r="F206" i="3"/>
  <c r="D206" i="3" s="1" a="1"/>
  <c r="D206" i="3" s="1"/>
  <c r="F207" i="3"/>
  <c r="D207" i="3" s="1" a="1"/>
  <c r="D207" i="3" s="1"/>
  <c r="F208" i="3"/>
  <c r="D208" i="3" s="1" a="1"/>
  <c r="D208" i="3" s="1"/>
  <c r="F209" i="3"/>
  <c r="D209" i="3" s="1" a="1"/>
  <c r="D209" i="3" s="1"/>
  <c r="F210" i="3"/>
  <c r="D210" i="3" s="1" a="1"/>
  <c r="D210" i="3" s="1"/>
  <c r="F211" i="3"/>
  <c r="D211" i="3" s="1" a="1"/>
  <c r="D211" i="3" s="1"/>
  <c r="F212" i="3"/>
  <c r="D212" i="3" s="1" a="1"/>
  <c r="D212" i="3" s="1"/>
  <c r="F213" i="3"/>
  <c r="D213" i="3" s="1" a="1"/>
  <c r="D213" i="3" s="1"/>
  <c r="F214" i="3"/>
  <c r="D214" i="3" s="1" a="1"/>
  <c r="D214" i="3" s="1"/>
  <c r="F215" i="3"/>
  <c r="D215" i="3" s="1" a="1"/>
  <c r="D215" i="3" s="1"/>
  <c r="F216" i="3"/>
  <c r="D216" i="3" s="1" a="1"/>
  <c r="D216" i="3" s="1"/>
  <c r="F217" i="3"/>
  <c r="D217" i="3" s="1" a="1"/>
  <c r="D217" i="3" s="1"/>
  <c r="F218" i="3"/>
  <c r="D218" i="3" s="1" a="1"/>
  <c r="D218" i="3" s="1"/>
  <c r="F219" i="3"/>
  <c r="D219" i="3" s="1" a="1"/>
  <c r="D219" i="3" s="1"/>
  <c r="F220" i="3"/>
  <c r="D220" i="3" s="1" a="1"/>
  <c r="D220" i="3" s="1"/>
  <c r="F221" i="3"/>
  <c r="D221" i="3" s="1" a="1"/>
  <c r="D221" i="3" s="1"/>
  <c r="F222" i="3"/>
  <c r="D222" i="3" s="1" a="1"/>
  <c r="D222" i="3" s="1"/>
  <c r="F223" i="3"/>
  <c r="D223" i="3" s="1" a="1"/>
  <c r="D223" i="3" s="1"/>
  <c r="F224" i="3"/>
  <c r="D224" i="3" s="1" a="1"/>
  <c r="D224" i="3" s="1"/>
  <c r="F225" i="3"/>
  <c r="D225" i="3" s="1" a="1"/>
  <c r="D225" i="3" s="1"/>
  <c r="F226" i="3"/>
  <c r="D226" i="3" s="1" a="1"/>
  <c r="D226" i="3" s="1"/>
  <c r="F227" i="3"/>
  <c r="D227" i="3" s="1" a="1"/>
  <c r="D227" i="3" s="1"/>
  <c r="F228" i="3"/>
  <c r="D228" i="3" s="1" a="1"/>
  <c r="D228" i="3" s="1"/>
  <c r="F229" i="3"/>
  <c r="D229" i="3" s="1" a="1"/>
  <c r="D229" i="3" s="1"/>
  <c r="F230" i="3"/>
  <c r="D230" i="3" s="1" a="1"/>
  <c r="D230" i="3" s="1"/>
  <c r="F231" i="3"/>
  <c r="D231" i="3" s="1" a="1"/>
  <c r="D231" i="3" s="1"/>
  <c r="F232" i="3"/>
  <c r="D232" i="3" s="1" a="1"/>
  <c r="D232" i="3" s="1"/>
  <c r="F233" i="3"/>
  <c r="D233" i="3" s="1" a="1"/>
  <c r="D233" i="3" s="1"/>
  <c r="F234" i="3"/>
  <c r="D234" i="3" s="1" a="1"/>
  <c r="D234" i="3" s="1"/>
  <c r="F235" i="3"/>
  <c r="D235" i="3" s="1" a="1"/>
  <c r="D235" i="3" s="1"/>
  <c r="F236" i="3"/>
  <c r="D236" i="3" s="1" a="1"/>
  <c r="D236" i="3" s="1"/>
  <c r="F237" i="3"/>
  <c r="D237" i="3" s="1" a="1"/>
  <c r="D237" i="3" s="1"/>
  <c r="F238" i="3"/>
  <c r="D238" i="3" s="1" a="1"/>
  <c r="D238" i="3" s="1"/>
  <c r="F239" i="3"/>
  <c r="D239" i="3" s="1" a="1"/>
  <c r="D239" i="3" s="1"/>
  <c r="F240" i="3"/>
  <c r="D240" i="3" s="1" a="1"/>
  <c r="D240" i="3" s="1"/>
  <c r="F241" i="3"/>
  <c r="D241" i="3" s="1" a="1"/>
  <c r="D241" i="3" s="1"/>
  <c r="F242" i="3"/>
  <c r="D242" i="3" s="1" a="1"/>
  <c r="D242" i="3" s="1"/>
  <c r="F243" i="3"/>
  <c r="D243" i="3" s="1" a="1"/>
  <c r="D243" i="3" s="1"/>
  <c r="F244" i="3"/>
  <c r="D244" i="3" s="1" a="1"/>
  <c r="D244" i="3" s="1"/>
  <c r="F245" i="3"/>
  <c r="D245" i="3" s="1" a="1"/>
  <c r="D245" i="3" s="1"/>
  <c r="F246" i="3"/>
  <c r="D246" i="3" s="1" a="1"/>
  <c r="D246" i="3" s="1"/>
  <c r="F247" i="3"/>
  <c r="D247" i="3" s="1" a="1"/>
  <c r="D247" i="3" s="1"/>
  <c r="F248" i="3"/>
  <c r="D248" i="3" s="1" a="1"/>
  <c r="D248" i="3" s="1"/>
  <c r="F249" i="3"/>
  <c r="D249" i="3" s="1" a="1"/>
  <c r="D249" i="3" s="1"/>
  <c r="F250" i="3"/>
  <c r="D250" i="3" s="1" a="1"/>
  <c r="D250" i="3" s="1"/>
  <c r="F251" i="3"/>
  <c r="D251" i="3" s="1" a="1"/>
  <c r="D251" i="3" s="1"/>
  <c r="F252" i="3"/>
  <c r="D252" i="3" s="1" a="1"/>
  <c r="D252" i="3" s="1"/>
  <c r="F253" i="3"/>
  <c r="D253" i="3" s="1" a="1"/>
  <c r="D253" i="3" s="1"/>
  <c r="F254" i="3"/>
  <c r="D254" i="3" s="1" a="1"/>
  <c r="D254" i="3" s="1"/>
  <c r="F255" i="3"/>
  <c r="D255" i="3" s="1" a="1"/>
  <c r="D255" i="3" s="1"/>
  <c r="F256" i="3"/>
  <c r="D256" i="3" s="1" a="1"/>
  <c r="D256" i="3" s="1"/>
  <c r="F257" i="3"/>
  <c r="D257" i="3" s="1" a="1"/>
  <c r="D257" i="3" s="1"/>
  <c r="F258" i="3"/>
  <c r="D258" i="3" s="1" a="1"/>
  <c r="D258" i="3" s="1"/>
  <c r="F259" i="3"/>
  <c r="D259" i="3" s="1" a="1"/>
  <c r="D259" i="3" s="1"/>
  <c r="F260" i="3"/>
  <c r="D260" i="3" s="1" a="1"/>
  <c r="D260" i="3" s="1"/>
  <c r="F261" i="3"/>
  <c r="D261" i="3" s="1" a="1"/>
  <c r="D261" i="3" s="1"/>
  <c r="F262" i="3"/>
  <c r="D262" i="3" s="1" a="1"/>
  <c r="D262" i="3" s="1"/>
  <c r="F263" i="3"/>
  <c r="D263" i="3" s="1" a="1"/>
  <c r="D263" i="3" s="1"/>
  <c r="F264" i="3"/>
  <c r="D264" i="3" s="1" a="1"/>
  <c r="D264" i="3" s="1"/>
  <c r="F265" i="3"/>
  <c r="D265" i="3" s="1" a="1"/>
  <c r="D265" i="3" s="1"/>
  <c r="F266" i="3"/>
  <c r="D266" i="3" s="1" a="1"/>
  <c r="D266" i="3" s="1"/>
  <c r="F267" i="3"/>
  <c r="D267" i="3" s="1" a="1"/>
  <c r="D267" i="3" s="1"/>
  <c r="F268" i="3"/>
  <c r="D268" i="3" s="1" a="1"/>
  <c r="D268" i="3" s="1"/>
  <c r="F269" i="3"/>
  <c r="D269" i="3" s="1" a="1"/>
  <c r="D269" i="3" s="1"/>
  <c r="F270" i="3"/>
  <c r="D270" i="3" s="1" a="1"/>
  <c r="D270" i="3" s="1"/>
  <c r="F271" i="3"/>
  <c r="D271" i="3" s="1" a="1"/>
  <c r="D271" i="3" s="1"/>
  <c r="F272" i="3"/>
  <c r="D272" i="3" s="1" a="1"/>
  <c r="D272" i="3" s="1"/>
  <c r="F273" i="3"/>
  <c r="D273" i="3" s="1" a="1"/>
  <c r="D273" i="3" s="1"/>
  <c r="F274" i="3"/>
  <c r="D274" i="3" s="1" a="1"/>
  <c r="D274" i="3" s="1"/>
  <c r="F275" i="3"/>
  <c r="D275" i="3" s="1" a="1"/>
  <c r="D275" i="3" s="1"/>
  <c r="F276" i="3"/>
  <c r="D276" i="3" s="1" a="1"/>
  <c r="D276" i="3" s="1"/>
  <c r="F277" i="3"/>
  <c r="D277" i="3" s="1" a="1"/>
  <c r="D277" i="3" s="1"/>
  <c r="F278" i="3"/>
  <c r="D278" i="3" s="1" a="1"/>
  <c r="D278" i="3" s="1"/>
  <c r="F279" i="3"/>
  <c r="D279" i="3" s="1" a="1"/>
  <c r="D279" i="3" s="1"/>
  <c r="F280" i="3"/>
  <c r="D280" i="3" s="1" a="1"/>
  <c r="D280" i="3" s="1"/>
  <c r="F281" i="3"/>
  <c r="D281" i="3" s="1" a="1"/>
  <c r="D281" i="3" s="1"/>
  <c r="F282" i="3"/>
  <c r="D282" i="3" s="1" a="1"/>
  <c r="D282" i="3" s="1"/>
  <c r="F283" i="3"/>
  <c r="D283" i="3" s="1" a="1"/>
  <c r="D283" i="3" s="1"/>
  <c r="F284" i="3"/>
  <c r="D284" i="3" s="1" a="1"/>
  <c r="D284" i="3" s="1"/>
  <c r="F285" i="3"/>
  <c r="D285" i="3" s="1" a="1"/>
  <c r="D285" i="3" s="1"/>
  <c r="F286" i="3"/>
  <c r="D286" i="3" s="1" a="1"/>
  <c r="D286" i="3" s="1"/>
  <c r="F287" i="3"/>
  <c r="D287" i="3" s="1" a="1"/>
  <c r="D287" i="3" s="1"/>
  <c r="F288" i="3"/>
  <c r="D288" i="3" s="1" a="1"/>
  <c r="D288" i="3" s="1"/>
  <c r="F289" i="3"/>
  <c r="D289" i="3" s="1" a="1"/>
  <c r="D289" i="3" s="1"/>
  <c r="F290" i="3"/>
  <c r="D290" i="3" s="1" a="1"/>
  <c r="D290" i="3" s="1"/>
  <c r="F291" i="3"/>
  <c r="D291" i="3" s="1" a="1"/>
  <c r="D291" i="3" s="1"/>
  <c r="F292" i="3"/>
  <c r="D292" i="3" s="1" a="1"/>
  <c r="D292" i="3" s="1"/>
  <c r="F293" i="3"/>
  <c r="D293" i="3" s="1" a="1"/>
  <c r="D293" i="3" s="1"/>
  <c r="F294" i="3"/>
  <c r="D294" i="3" s="1" a="1"/>
  <c r="D294" i="3" s="1"/>
  <c r="F295" i="3"/>
  <c r="D295" i="3" s="1" a="1"/>
  <c r="D295" i="3" s="1"/>
  <c r="F296" i="3"/>
  <c r="D296" i="3" s="1" a="1"/>
  <c r="D296" i="3" s="1"/>
  <c r="F297" i="3"/>
  <c r="D297" i="3" s="1" a="1"/>
  <c r="D297" i="3" s="1"/>
  <c r="F298" i="3"/>
  <c r="D298" i="3" s="1" a="1"/>
  <c r="D298" i="3" s="1"/>
  <c r="F299" i="3"/>
  <c r="D299" i="3" s="1" a="1"/>
  <c r="D299" i="3" s="1"/>
  <c r="F300" i="3"/>
  <c r="D300" i="3" s="1" a="1"/>
  <c r="D300" i="3" s="1"/>
  <c r="F301" i="3"/>
  <c r="D301" i="3" s="1" a="1"/>
  <c r="D301" i="3" s="1"/>
  <c r="F302" i="3"/>
  <c r="D302" i="3" s="1" a="1"/>
  <c r="D302" i="3" s="1"/>
  <c r="F303" i="3"/>
  <c r="D303" i="3" s="1" a="1"/>
  <c r="D303" i="3" s="1"/>
  <c r="F304" i="3"/>
  <c r="D304" i="3" s="1" a="1"/>
  <c r="D304" i="3" s="1"/>
  <c r="F305" i="3"/>
  <c r="D305" i="3" s="1" a="1"/>
  <c r="D305" i="3" s="1"/>
  <c r="F306" i="3"/>
  <c r="D306" i="3" s="1" a="1"/>
  <c r="D306" i="3" s="1"/>
  <c r="F307" i="3"/>
  <c r="D307" i="3" s="1" a="1"/>
  <c r="D307" i="3" s="1"/>
  <c r="F308" i="3"/>
  <c r="D308" i="3" s="1" a="1"/>
  <c r="D308" i="3" s="1"/>
  <c r="F309" i="3"/>
  <c r="D309" i="3" s="1" a="1"/>
  <c r="D309" i="3" s="1"/>
  <c r="F310" i="3"/>
  <c r="D310" i="3" s="1" a="1"/>
  <c r="D310" i="3" s="1"/>
  <c r="F311" i="3"/>
  <c r="D311" i="3" s="1" a="1"/>
  <c r="D311" i="3" s="1"/>
  <c r="F312" i="3"/>
  <c r="D312" i="3" s="1" a="1"/>
  <c r="D312" i="3" s="1"/>
  <c r="F313" i="3"/>
  <c r="D313" i="3" s="1" a="1"/>
  <c r="D313" i="3" s="1"/>
  <c r="F314" i="3"/>
  <c r="D314" i="3" s="1" a="1"/>
  <c r="D314" i="3" s="1"/>
  <c r="F315" i="3"/>
  <c r="D315" i="3" s="1" a="1"/>
  <c r="D315" i="3" s="1"/>
  <c r="F316" i="3"/>
  <c r="D316" i="3" s="1" a="1"/>
  <c r="D316" i="3" s="1"/>
  <c r="F317" i="3"/>
  <c r="D317" i="3" s="1" a="1"/>
  <c r="D317" i="3" s="1"/>
  <c r="F318" i="3"/>
  <c r="D318" i="3" s="1" a="1"/>
  <c r="D318" i="3" s="1"/>
  <c r="F319" i="3"/>
  <c r="D319" i="3" s="1" a="1"/>
  <c r="D319" i="3" s="1"/>
  <c r="F320" i="3"/>
  <c r="D320" i="3" s="1" a="1"/>
  <c r="D320" i="3" s="1"/>
  <c r="F321" i="3"/>
  <c r="D321" i="3" s="1" a="1"/>
  <c r="D321" i="3" s="1"/>
  <c r="F322" i="3"/>
  <c r="D322" i="3" s="1" a="1"/>
  <c r="D322" i="3" s="1"/>
  <c r="F323" i="3"/>
  <c r="D323" i="3" s="1" a="1"/>
  <c r="D323" i="3" s="1"/>
  <c r="F324" i="3"/>
  <c r="D324" i="3" s="1" a="1"/>
  <c r="D324" i="3" s="1"/>
  <c r="F325" i="3"/>
  <c r="D325" i="3" s="1" a="1"/>
  <c r="D325" i="3" s="1"/>
  <c r="F326" i="3"/>
  <c r="D326" i="3" s="1" a="1"/>
  <c r="D326" i="3" s="1"/>
  <c r="F327" i="3"/>
  <c r="D327" i="3" s="1" a="1"/>
  <c r="D327" i="3" s="1"/>
  <c r="F328" i="3"/>
  <c r="D328" i="3" s="1" a="1"/>
  <c r="D328" i="3" s="1"/>
  <c r="F329" i="3"/>
  <c r="D329" i="3" s="1" a="1"/>
  <c r="D329" i="3" s="1"/>
  <c r="F330" i="3"/>
  <c r="D330" i="3" s="1" a="1"/>
  <c r="D330" i="3" s="1"/>
  <c r="F331" i="3"/>
  <c r="D331" i="3" s="1" a="1"/>
  <c r="D331" i="3" s="1"/>
  <c r="F332" i="3"/>
  <c r="D332" i="3" s="1" a="1"/>
  <c r="D332" i="3" s="1"/>
  <c r="F333" i="3"/>
  <c r="D333" i="3" s="1" a="1"/>
  <c r="D333" i="3" s="1"/>
  <c r="F334" i="3"/>
  <c r="D334" i="3" s="1" a="1"/>
  <c r="D334" i="3" s="1"/>
  <c r="F335" i="3"/>
  <c r="D335" i="3" s="1" a="1"/>
  <c r="D335" i="3" s="1"/>
  <c r="F336" i="3"/>
  <c r="D336" i="3" s="1" a="1"/>
  <c r="D336" i="3" s="1"/>
  <c r="F337" i="3"/>
  <c r="D337" i="3" s="1" a="1"/>
  <c r="D337" i="3" s="1"/>
  <c r="F338" i="3"/>
  <c r="D338" i="3" s="1" a="1"/>
  <c r="D338" i="3" s="1"/>
  <c r="F339" i="3"/>
  <c r="D339" i="3" s="1" a="1"/>
  <c r="D339" i="3" s="1"/>
  <c r="F340" i="3"/>
  <c r="D340" i="3" s="1" a="1"/>
  <c r="D340" i="3" s="1"/>
  <c r="F341" i="3"/>
  <c r="D341" i="3" s="1" a="1"/>
  <c r="D341" i="3" s="1"/>
  <c r="F342" i="3"/>
  <c r="D342" i="3" s="1" a="1"/>
  <c r="D342" i="3" s="1"/>
  <c r="F343" i="3"/>
  <c r="D343" i="3" s="1" a="1"/>
  <c r="D343" i="3" s="1"/>
  <c r="F344" i="3"/>
  <c r="D344" i="3" s="1" a="1"/>
  <c r="D344" i="3" s="1"/>
  <c r="F345" i="3"/>
  <c r="D345" i="3" s="1" a="1"/>
  <c r="D345" i="3" s="1"/>
  <c r="F346" i="3"/>
  <c r="D346" i="3" s="1" a="1"/>
  <c r="D346" i="3" s="1"/>
  <c r="F347" i="3"/>
  <c r="D347" i="3" s="1" a="1"/>
  <c r="D347" i="3" s="1"/>
  <c r="F348" i="3"/>
  <c r="D348" i="3" s="1" a="1"/>
  <c r="D348" i="3" s="1"/>
  <c r="F349" i="3"/>
  <c r="D349" i="3" s="1" a="1"/>
  <c r="D349" i="3" s="1"/>
  <c r="F350" i="3"/>
  <c r="D350" i="3" s="1" a="1"/>
  <c r="D350" i="3" s="1"/>
  <c r="F351" i="3"/>
  <c r="D351" i="3" s="1" a="1"/>
  <c r="D351" i="3" s="1"/>
  <c r="F352" i="3"/>
  <c r="D352" i="3" s="1" a="1"/>
  <c r="D352" i="3" s="1"/>
  <c r="F353" i="3"/>
  <c r="D353" i="3" s="1" a="1"/>
  <c r="D353" i="3" s="1"/>
  <c r="F354" i="3"/>
  <c r="D354" i="3" s="1" a="1"/>
  <c r="D354" i="3" s="1"/>
  <c r="F355" i="3"/>
  <c r="D355" i="3" s="1" a="1"/>
  <c r="D355" i="3" s="1"/>
  <c r="F356" i="3"/>
  <c r="D356" i="3" s="1" a="1"/>
  <c r="D356" i="3" s="1"/>
  <c r="F357" i="3"/>
  <c r="D357" i="3" s="1" a="1"/>
  <c r="D357" i="3" s="1"/>
  <c r="F358" i="3"/>
  <c r="D358" i="3" s="1" a="1"/>
  <c r="D358" i="3" s="1"/>
  <c r="F359" i="3"/>
  <c r="D359" i="3" s="1" a="1"/>
  <c r="D359" i="3" s="1"/>
  <c r="F360" i="3"/>
  <c r="D360" i="3" s="1" a="1"/>
  <c r="D360" i="3" s="1"/>
  <c r="F361" i="3"/>
  <c r="D361" i="3" s="1" a="1"/>
  <c r="D361" i="3" s="1"/>
  <c r="F362" i="3"/>
  <c r="D362" i="3" s="1" a="1"/>
  <c r="D362" i="3" s="1"/>
  <c r="F363" i="3"/>
  <c r="D363" i="3" s="1" a="1"/>
  <c r="D363" i="3" s="1"/>
  <c r="F364" i="3"/>
  <c r="D364" i="3" s="1" a="1"/>
  <c r="D364" i="3" s="1"/>
  <c r="F365" i="3"/>
  <c r="D365" i="3" s="1" a="1"/>
  <c r="D365" i="3" s="1"/>
  <c r="F366" i="3"/>
  <c r="D366" i="3" s="1" a="1"/>
  <c r="D366" i="3" s="1"/>
  <c r="F367" i="3"/>
  <c r="D367" i="3" s="1" a="1"/>
  <c r="D367" i="3" s="1"/>
  <c r="F368" i="3"/>
  <c r="D368" i="3" s="1" a="1"/>
  <c r="D368" i="3" s="1"/>
  <c r="F369" i="3"/>
  <c r="D369" i="3" s="1" a="1"/>
  <c r="D369" i="3" s="1"/>
  <c r="F370" i="3"/>
  <c r="D370" i="3" s="1" a="1"/>
  <c r="D370" i="3" s="1"/>
  <c r="F371" i="3"/>
  <c r="D371" i="3" s="1" a="1"/>
  <c r="D371" i="3" s="1"/>
  <c r="F372" i="3"/>
  <c r="D372" i="3" s="1" a="1"/>
  <c r="D372" i="3" s="1"/>
  <c r="F373" i="3"/>
  <c r="D373" i="3" s="1" a="1"/>
  <c r="D373" i="3" s="1"/>
  <c r="F374" i="3"/>
  <c r="D374" i="3" s="1" a="1"/>
  <c r="D374" i="3" s="1"/>
  <c r="F375" i="3"/>
  <c r="D375" i="3" s="1" a="1"/>
  <c r="D375" i="3" s="1"/>
  <c r="F376" i="3"/>
  <c r="D376" i="3" s="1" a="1"/>
  <c r="D376" i="3" s="1"/>
  <c r="F377" i="3"/>
  <c r="D377" i="3" s="1" a="1"/>
  <c r="D377" i="3" s="1"/>
  <c r="F378" i="3"/>
  <c r="D378" i="3" s="1" a="1"/>
  <c r="D378" i="3" s="1"/>
  <c r="F379" i="3"/>
  <c r="D379" i="3" s="1" a="1"/>
  <c r="D379" i="3" s="1"/>
  <c r="F380" i="3"/>
  <c r="D380" i="3" s="1" a="1"/>
  <c r="D380" i="3" s="1"/>
  <c r="F381" i="3"/>
  <c r="D381" i="3" s="1" a="1"/>
  <c r="D381" i="3" s="1"/>
  <c r="F382" i="3"/>
  <c r="D382" i="3" s="1" a="1"/>
  <c r="D382" i="3" s="1"/>
  <c r="F383" i="3"/>
  <c r="D383" i="3" s="1" a="1"/>
  <c r="D383" i="3" s="1"/>
  <c r="F384" i="3"/>
  <c r="D384" i="3" s="1" a="1"/>
  <c r="D384" i="3" s="1"/>
  <c r="F385" i="3"/>
  <c r="D385" i="3" s="1" a="1"/>
  <c r="D385" i="3" s="1"/>
  <c r="F386" i="3"/>
  <c r="D386" i="3" s="1" a="1"/>
  <c r="D386" i="3" s="1"/>
  <c r="F387" i="3"/>
  <c r="D387" i="3" s="1" a="1"/>
  <c r="D387" i="3" s="1"/>
  <c r="F388" i="3"/>
  <c r="D388" i="3" s="1" a="1"/>
  <c r="D388" i="3" s="1"/>
  <c r="F389" i="3"/>
  <c r="D389" i="3" s="1" a="1"/>
  <c r="D389" i="3" s="1"/>
  <c r="F390" i="3"/>
  <c r="D390" i="3" s="1" a="1"/>
  <c r="D390" i="3" s="1"/>
  <c r="F391" i="3"/>
  <c r="D391" i="3" s="1" a="1"/>
  <c r="D391" i="3" s="1"/>
  <c r="F392" i="3"/>
  <c r="D392" i="3" s="1" a="1"/>
  <c r="D392" i="3" s="1"/>
  <c r="F393" i="3"/>
  <c r="D393" i="3" s="1" a="1"/>
  <c r="D393" i="3" s="1"/>
  <c r="F394" i="3"/>
  <c r="D394" i="3" s="1" a="1"/>
  <c r="D394" i="3" s="1"/>
  <c r="F395" i="3"/>
  <c r="D395" i="3" s="1" a="1"/>
  <c r="D395" i="3" s="1"/>
  <c r="F396" i="3"/>
  <c r="D396" i="3" s="1" a="1"/>
  <c r="D396" i="3" s="1"/>
  <c r="F397" i="3"/>
  <c r="D397" i="3" s="1" a="1"/>
  <c r="D397" i="3" s="1"/>
  <c r="F398" i="3"/>
  <c r="D398" i="3" s="1" a="1"/>
  <c r="D398" i="3" s="1"/>
  <c r="F399" i="3"/>
  <c r="D399" i="3" s="1" a="1"/>
  <c r="D399" i="3" s="1"/>
  <c r="F400" i="3"/>
  <c r="D400" i="3" s="1" a="1"/>
  <c r="D400" i="3" s="1"/>
  <c r="F401" i="3"/>
  <c r="D401" i="3" s="1" a="1"/>
  <c r="D401" i="3" s="1"/>
  <c r="F402" i="3"/>
  <c r="D402" i="3" s="1" a="1"/>
  <c r="D402" i="3" s="1"/>
  <c r="F403" i="3"/>
  <c r="D403" i="3" s="1" a="1"/>
  <c r="D403" i="3" s="1"/>
  <c r="F404" i="3"/>
  <c r="D404" i="3" s="1" a="1"/>
  <c r="D404" i="3" s="1"/>
  <c r="F405" i="3"/>
  <c r="D405" i="3" s="1" a="1"/>
  <c r="D405" i="3" s="1"/>
  <c r="F406" i="3"/>
  <c r="D406" i="3" s="1" a="1"/>
  <c r="D406" i="3" s="1"/>
  <c r="F407" i="3"/>
  <c r="D407" i="3" s="1" a="1"/>
  <c r="D407" i="3" s="1"/>
  <c r="F408" i="3"/>
  <c r="D408" i="3" s="1" a="1"/>
  <c r="D408" i="3" s="1"/>
  <c r="F409" i="3"/>
  <c r="D409" i="3" s="1" a="1"/>
  <c r="D409" i="3" s="1"/>
  <c r="F410" i="3"/>
  <c r="D410" i="3" s="1" a="1"/>
  <c r="D410" i="3" s="1"/>
  <c r="F411" i="3"/>
  <c r="D411" i="3" s="1" a="1"/>
  <c r="D411" i="3" s="1"/>
  <c r="F412" i="3"/>
  <c r="D412" i="3" s="1" a="1"/>
  <c r="D412" i="3" s="1"/>
  <c r="F413" i="3"/>
  <c r="D413" i="3" s="1" a="1"/>
  <c r="D413" i="3" s="1"/>
  <c r="F414" i="3"/>
  <c r="D414" i="3" s="1" a="1"/>
  <c r="D414" i="3" s="1"/>
  <c r="F415" i="3"/>
  <c r="D415" i="3" s="1" a="1"/>
  <c r="D415" i="3" s="1"/>
  <c r="F416" i="3"/>
  <c r="D416" i="3" s="1" a="1"/>
  <c r="D416" i="3" s="1"/>
  <c r="F417" i="3"/>
  <c r="D417" i="3" s="1" a="1"/>
  <c r="D417" i="3" s="1"/>
  <c r="F418" i="3"/>
  <c r="D418" i="3" s="1" a="1"/>
  <c r="D418" i="3" s="1"/>
  <c r="F419" i="3"/>
  <c r="D419" i="3" s="1" a="1"/>
  <c r="D419" i="3" s="1"/>
  <c r="F420" i="3"/>
  <c r="D420" i="3" s="1" a="1"/>
  <c r="D420" i="3" s="1"/>
  <c r="F421" i="3"/>
  <c r="D421" i="3" s="1" a="1"/>
  <c r="D421" i="3" s="1"/>
  <c r="F422" i="3"/>
  <c r="D422" i="3" s="1" a="1"/>
  <c r="D422" i="3" s="1"/>
  <c r="F423" i="3"/>
  <c r="D423" i="3" s="1" a="1"/>
  <c r="D423" i="3" s="1"/>
  <c r="F424" i="3"/>
  <c r="D424" i="3" s="1" a="1"/>
  <c r="D424" i="3" s="1"/>
  <c r="F425" i="3"/>
  <c r="D425" i="3" s="1" a="1"/>
  <c r="D425" i="3" s="1"/>
  <c r="F426" i="3"/>
  <c r="D426" i="3" s="1" a="1"/>
  <c r="D426" i="3" s="1"/>
  <c r="F427" i="3"/>
  <c r="D427" i="3" s="1" a="1"/>
  <c r="D427" i="3" s="1"/>
  <c r="F428" i="3"/>
  <c r="D428" i="3" s="1" a="1"/>
  <c r="D428" i="3" s="1"/>
  <c r="F429" i="3"/>
  <c r="D429" i="3" s="1" a="1"/>
  <c r="D429" i="3" s="1"/>
  <c r="F430" i="3"/>
  <c r="D430" i="3" s="1" a="1"/>
  <c r="D430" i="3" s="1"/>
  <c r="F431" i="3"/>
  <c r="D431" i="3" s="1" a="1"/>
  <c r="D431" i="3" s="1"/>
  <c r="F432" i="3"/>
  <c r="D432" i="3" s="1" a="1"/>
  <c r="D432" i="3" s="1"/>
  <c r="F433" i="3"/>
  <c r="D433" i="3" s="1" a="1"/>
  <c r="D433" i="3" s="1"/>
  <c r="F434" i="3"/>
  <c r="D434" i="3" s="1" a="1"/>
  <c r="D434" i="3" s="1"/>
  <c r="F435" i="3"/>
  <c r="D435" i="3" s="1" a="1"/>
  <c r="D435" i="3" s="1"/>
  <c r="F436" i="3"/>
  <c r="D436" i="3" s="1" a="1"/>
  <c r="D436" i="3" s="1"/>
  <c r="F437" i="3"/>
  <c r="D437" i="3" s="1" a="1"/>
  <c r="D437" i="3" s="1"/>
  <c r="F438" i="3"/>
  <c r="D438" i="3" s="1" a="1"/>
  <c r="D438" i="3" s="1"/>
  <c r="F439" i="3"/>
  <c r="D439" i="3" s="1" a="1"/>
  <c r="D439" i="3" s="1"/>
  <c r="F440" i="3"/>
  <c r="D440" i="3" s="1" a="1"/>
  <c r="D440" i="3" s="1"/>
  <c r="F441" i="3"/>
  <c r="D441" i="3" s="1" a="1"/>
  <c r="D441" i="3" s="1"/>
  <c r="F442" i="3"/>
  <c r="D442" i="3" s="1" a="1"/>
  <c r="D442" i="3" s="1"/>
  <c r="F443" i="3"/>
  <c r="D443" i="3" s="1" a="1"/>
  <c r="D443" i="3" s="1"/>
  <c r="F444" i="3"/>
  <c r="D444" i="3" s="1" a="1"/>
  <c r="D444" i="3" s="1"/>
  <c r="F445" i="3"/>
  <c r="D445" i="3" s="1" a="1"/>
  <c r="D445" i="3" s="1"/>
  <c r="F446" i="3"/>
  <c r="D446" i="3" s="1" a="1"/>
  <c r="D446" i="3" s="1"/>
  <c r="F447" i="3"/>
  <c r="D447" i="3" s="1" a="1"/>
  <c r="D447" i="3" s="1"/>
  <c r="F448" i="3"/>
  <c r="D448" i="3" s="1" a="1"/>
  <c r="D448" i="3" s="1"/>
  <c r="F449" i="3"/>
  <c r="D449" i="3" s="1" a="1"/>
  <c r="D449" i="3" s="1"/>
  <c r="F450" i="3"/>
  <c r="D450" i="3" s="1" a="1"/>
  <c r="D450" i="3" s="1"/>
  <c r="F451" i="3"/>
  <c r="D451" i="3" s="1" a="1"/>
  <c r="D451" i="3" s="1"/>
  <c r="F452" i="3"/>
  <c r="D452" i="3" s="1" a="1"/>
  <c r="D452" i="3" s="1"/>
  <c r="F453" i="3"/>
  <c r="D453" i="3" s="1" a="1"/>
  <c r="D453" i="3" s="1"/>
  <c r="F454" i="3"/>
  <c r="D454" i="3" s="1" a="1"/>
  <c r="D454" i="3" s="1"/>
  <c r="F455" i="3"/>
  <c r="D455" i="3" s="1" a="1"/>
  <c r="D455" i="3" s="1"/>
  <c r="F456" i="3"/>
  <c r="D456" i="3" s="1" a="1"/>
  <c r="D456" i="3" s="1"/>
  <c r="F457" i="3"/>
  <c r="D457" i="3" s="1" a="1"/>
  <c r="D457" i="3" s="1"/>
  <c r="F458" i="3"/>
  <c r="D458" i="3" s="1" a="1"/>
  <c r="D458" i="3" s="1"/>
  <c r="F459" i="3"/>
  <c r="D459" i="3" s="1" a="1"/>
  <c r="D459" i="3" s="1"/>
  <c r="F460" i="3"/>
  <c r="D460" i="3" s="1" a="1"/>
  <c r="D460" i="3" s="1"/>
  <c r="F461" i="3"/>
  <c r="D461" i="3" s="1" a="1"/>
  <c r="D461" i="3" s="1"/>
  <c r="F462" i="3"/>
  <c r="D462" i="3" s="1" a="1"/>
  <c r="D462" i="3" s="1"/>
  <c r="F463" i="3"/>
  <c r="D463" i="3" s="1" a="1"/>
  <c r="D463" i="3" s="1"/>
  <c r="F464" i="3"/>
  <c r="D464" i="3" s="1" a="1"/>
  <c r="D464" i="3" s="1"/>
  <c r="F465" i="3"/>
  <c r="D465" i="3" s="1" a="1"/>
  <c r="D465" i="3" s="1"/>
  <c r="F466" i="3"/>
  <c r="D466" i="3" s="1" a="1"/>
  <c r="D466" i="3" s="1"/>
  <c r="F467" i="3"/>
  <c r="D467" i="3" s="1" a="1"/>
  <c r="D467" i="3" s="1"/>
  <c r="F468" i="3"/>
  <c r="D468" i="3" s="1" a="1"/>
  <c r="D468" i="3" s="1"/>
  <c r="F469" i="3"/>
  <c r="D469" i="3" s="1" a="1"/>
  <c r="D469" i="3" s="1"/>
  <c r="F470" i="3"/>
  <c r="D470" i="3" s="1" a="1"/>
  <c r="D470" i="3" s="1"/>
  <c r="F471" i="3"/>
  <c r="D471" i="3" s="1" a="1"/>
  <c r="D471" i="3" s="1"/>
  <c r="F472" i="3"/>
  <c r="D472" i="3" s="1" a="1"/>
  <c r="D472" i="3" s="1"/>
  <c r="F473" i="3"/>
  <c r="D473" i="3" s="1" a="1"/>
  <c r="D473" i="3" s="1"/>
  <c r="F474" i="3"/>
  <c r="D474" i="3" s="1" a="1"/>
  <c r="D474" i="3" s="1"/>
  <c r="F475" i="3"/>
  <c r="D475" i="3" s="1" a="1"/>
  <c r="D475" i="3" s="1"/>
  <c r="F476" i="3"/>
  <c r="D476" i="3" s="1" a="1"/>
  <c r="D476" i="3" s="1"/>
  <c r="F477" i="3"/>
  <c r="D477" i="3" s="1" a="1"/>
  <c r="D477" i="3" s="1"/>
  <c r="F478" i="3"/>
  <c r="D478" i="3" s="1" a="1"/>
  <c r="D478" i="3" s="1"/>
  <c r="F479" i="3"/>
  <c r="D479" i="3" s="1" a="1"/>
  <c r="D479" i="3" s="1"/>
  <c r="F480" i="3"/>
  <c r="D480" i="3" s="1" a="1"/>
  <c r="D480" i="3" s="1"/>
  <c r="F481" i="3"/>
  <c r="D481" i="3" s="1" a="1"/>
  <c r="D481" i="3" s="1"/>
  <c r="F482" i="3"/>
  <c r="D482" i="3" s="1" a="1"/>
  <c r="D482" i="3" s="1"/>
  <c r="F483" i="3"/>
  <c r="D483" i="3" s="1" a="1"/>
  <c r="D483" i="3" s="1"/>
  <c r="F484" i="3"/>
  <c r="D484" i="3" s="1" a="1"/>
  <c r="D484" i="3" s="1"/>
  <c r="F485" i="3"/>
  <c r="D485" i="3" s="1" a="1"/>
  <c r="D485" i="3" s="1"/>
  <c r="F486" i="3"/>
  <c r="D486" i="3" s="1" a="1"/>
  <c r="D486" i="3" s="1"/>
  <c r="F487" i="3"/>
  <c r="D487" i="3" s="1" a="1"/>
  <c r="D487" i="3" s="1"/>
  <c r="F488" i="3"/>
  <c r="D488" i="3" s="1" a="1"/>
  <c r="D488" i="3" s="1"/>
  <c r="F489" i="3"/>
  <c r="D489" i="3" s="1" a="1"/>
  <c r="D489" i="3" s="1"/>
  <c r="F490" i="3"/>
  <c r="D490" i="3" s="1" a="1"/>
  <c r="D490" i="3" s="1"/>
  <c r="F491" i="3"/>
  <c r="D491" i="3" s="1" a="1"/>
  <c r="D491" i="3" s="1"/>
  <c r="F492" i="3"/>
  <c r="D492" i="3" s="1" a="1"/>
  <c r="D492" i="3" s="1"/>
  <c r="F493" i="3"/>
  <c r="D493" i="3" s="1" a="1"/>
  <c r="D493" i="3" s="1"/>
  <c r="F494" i="3"/>
  <c r="D494" i="3" s="1" a="1"/>
  <c r="D494" i="3" s="1"/>
  <c r="F495" i="3"/>
  <c r="D495" i="3" s="1" a="1"/>
  <c r="D495" i="3" s="1"/>
  <c r="F496" i="3"/>
  <c r="D496" i="3" s="1" a="1"/>
  <c r="D496" i="3" s="1"/>
  <c r="F497" i="3"/>
  <c r="D497" i="3" s="1" a="1"/>
  <c r="D497" i="3" s="1"/>
  <c r="F498" i="3"/>
  <c r="D498" i="3" s="1" a="1"/>
  <c r="D498" i="3" s="1"/>
  <c r="F499" i="3"/>
  <c r="D499" i="3" s="1" a="1"/>
  <c r="D499" i="3" s="1"/>
  <c r="F500" i="3"/>
  <c r="D500" i="3" s="1" a="1"/>
  <c r="D500" i="3" s="1"/>
  <c r="F501" i="3"/>
  <c r="D501" i="3" s="1" a="1"/>
  <c r="D501" i="3" s="1"/>
  <c r="F502" i="3"/>
  <c r="D502" i="3" s="1" a="1"/>
  <c r="D502" i="3" s="1"/>
  <c r="F503" i="3"/>
  <c r="D503" i="3" s="1" a="1"/>
  <c r="D503" i="3" s="1"/>
  <c r="F504" i="3"/>
  <c r="D504" i="3" s="1" a="1"/>
  <c r="D504" i="3" s="1"/>
  <c r="F505" i="3"/>
  <c r="D505" i="3" s="1" a="1"/>
  <c r="D505" i="3" s="1"/>
  <c r="F506" i="3"/>
  <c r="D506" i="3" s="1" a="1"/>
  <c r="D506" i="3" s="1"/>
  <c r="F507" i="3"/>
  <c r="D507" i="3" s="1" a="1"/>
  <c r="D507" i="3" s="1"/>
  <c r="F508" i="3"/>
  <c r="D508" i="3" s="1" a="1"/>
  <c r="D508" i="3" s="1"/>
  <c r="F509" i="3"/>
  <c r="D509" i="3" s="1" a="1"/>
  <c r="D509" i="3" s="1"/>
  <c r="F510" i="3"/>
  <c r="D510" i="3" s="1" a="1"/>
  <c r="D510" i="3" s="1"/>
  <c r="F511" i="3"/>
  <c r="D511" i="3" s="1" a="1"/>
  <c r="D511" i="3" s="1"/>
  <c r="F512" i="3"/>
  <c r="D512" i="3" s="1" a="1"/>
  <c r="D512" i="3" s="1"/>
  <c r="F513" i="3"/>
  <c r="D513" i="3" s="1" a="1"/>
  <c r="D513" i="3" s="1"/>
  <c r="F514" i="3"/>
  <c r="D514" i="3" s="1" a="1"/>
  <c r="D514" i="3" s="1"/>
  <c r="F515" i="3"/>
  <c r="D515" i="3" s="1" a="1"/>
  <c r="D515" i="3" s="1"/>
  <c r="F516" i="3"/>
  <c r="D516" i="3" s="1" a="1"/>
  <c r="D516" i="3" s="1"/>
  <c r="F517" i="3"/>
  <c r="D517" i="3" s="1" a="1"/>
  <c r="D517" i="3" s="1"/>
  <c r="F518" i="3"/>
  <c r="D518" i="3" s="1" a="1"/>
  <c r="D518" i="3" s="1"/>
  <c r="F519" i="3"/>
  <c r="D519" i="3" s="1" a="1"/>
  <c r="D519" i="3" s="1"/>
  <c r="F520" i="3"/>
  <c r="D520" i="3" s="1" a="1"/>
  <c r="D520" i="3" s="1"/>
  <c r="F521" i="3"/>
  <c r="D521" i="3" s="1" a="1"/>
  <c r="D521" i="3" s="1"/>
  <c r="F522" i="3"/>
  <c r="D522" i="3" s="1" a="1"/>
  <c r="D522" i="3" s="1"/>
  <c r="F523" i="3"/>
  <c r="D523" i="3" s="1" a="1"/>
  <c r="D523" i="3" s="1"/>
  <c r="F524" i="3"/>
  <c r="D524" i="3" s="1" a="1"/>
  <c r="D524" i="3" s="1"/>
  <c r="F525" i="3"/>
  <c r="D525" i="3" s="1" a="1"/>
  <c r="D525" i="3" s="1"/>
  <c r="F526" i="3"/>
  <c r="D526" i="3" s="1" a="1"/>
  <c r="D526" i="3" s="1"/>
  <c r="F527" i="3"/>
  <c r="D527" i="3" s="1" a="1"/>
  <c r="D527" i="3" s="1"/>
  <c r="F528" i="3"/>
  <c r="D528" i="3" s="1" a="1"/>
  <c r="D528" i="3" s="1"/>
  <c r="F529" i="3"/>
  <c r="D529" i="3" s="1" a="1"/>
  <c r="D529" i="3" s="1"/>
  <c r="F530" i="3"/>
  <c r="D530" i="3" s="1" a="1"/>
  <c r="D530" i="3" s="1"/>
  <c r="F531" i="3"/>
  <c r="D531" i="3" s="1" a="1"/>
  <c r="D531" i="3" s="1"/>
  <c r="F532" i="3"/>
  <c r="D532" i="3" s="1" a="1"/>
  <c r="D532" i="3" s="1"/>
  <c r="F533" i="3"/>
  <c r="D533" i="3" s="1" a="1"/>
  <c r="D533" i="3" s="1"/>
  <c r="F534" i="3"/>
  <c r="D534" i="3" s="1" a="1"/>
  <c r="D534" i="3" s="1"/>
  <c r="F535" i="3"/>
  <c r="D535" i="3" s="1" a="1"/>
  <c r="D535" i="3" s="1"/>
  <c r="F536" i="3"/>
  <c r="D536" i="3" s="1" a="1"/>
  <c r="D536" i="3" s="1"/>
  <c r="F537" i="3"/>
  <c r="D537" i="3" s="1" a="1"/>
  <c r="D537" i="3" s="1"/>
  <c r="F538" i="3"/>
  <c r="D538" i="3" s="1" a="1"/>
  <c r="D538" i="3" s="1"/>
  <c r="F539" i="3"/>
  <c r="D539" i="3" s="1" a="1"/>
  <c r="D539" i="3" s="1"/>
  <c r="F540" i="3"/>
  <c r="D540" i="3" s="1" a="1"/>
  <c r="D540" i="3" s="1"/>
  <c r="F541" i="3"/>
  <c r="D541" i="3" s="1" a="1"/>
  <c r="D541" i="3" s="1"/>
  <c r="F542" i="3"/>
  <c r="D542" i="3" s="1" a="1"/>
  <c r="D542" i="3" s="1"/>
  <c r="F543" i="3"/>
  <c r="D543" i="3" s="1" a="1"/>
  <c r="D543" i="3" s="1"/>
  <c r="F544" i="3"/>
  <c r="D544" i="3" s="1" a="1"/>
  <c r="D544" i="3" s="1"/>
  <c r="F545" i="3"/>
  <c r="D545" i="3" s="1" a="1"/>
  <c r="D545" i="3" s="1"/>
  <c r="F546" i="3"/>
  <c r="D546" i="3" s="1" a="1"/>
  <c r="D546" i="3" s="1"/>
  <c r="F547" i="3"/>
  <c r="D547" i="3" s="1" a="1"/>
  <c r="D547" i="3" s="1"/>
  <c r="F548" i="3"/>
  <c r="D548" i="3" s="1" a="1"/>
  <c r="D548" i="3" s="1"/>
  <c r="F549" i="3"/>
  <c r="D549" i="3" s="1" a="1"/>
  <c r="D549" i="3" s="1"/>
  <c r="F550" i="3"/>
  <c r="D550" i="3" s="1" a="1"/>
  <c r="D550" i="3" s="1"/>
  <c r="F551" i="3"/>
  <c r="D551" i="3" s="1" a="1"/>
  <c r="D551" i="3" s="1"/>
  <c r="F552" i="3"/>
  <c r="D552" i="3" s="1" a="1"/>
  <c r="D552" i="3" s="1"/>
  <c r="F553" i="3"/>
  <c r="D553" i="3" s="1" a="1"/>
  <c r="D553" i="3" s="1"/>
  <c r="F554" i="3"/>
  <c r="D554" i="3" s="1" a="1"/>
  <c r="D554" i="3" s="1"/>
  <c r="F555" i="3"/>
  <c r="D555" i="3" s="1" a="1"/>
  <c r="D555" i="3" s="1"/>
  <c r="F556" i="3"/>
  <c r="D556" i="3" s="1" a="1"/>
  <c r="D556" i="3" s="1"/>
  <c r="F557" i="3"/>
  <c r="D557" i="3" s="1" a="1"/>
  <c r="D557" i="3" s="1"/>
  <c r="F558" i="3"/>
  <c r="D558" i="3" s="1" a="1"/>
  <c r="D558" i="3" s="1"/>
  <c r="F559" i="3"/>
  <c r="D559" i="3" s="1" a="1"/>
  <c r="D559" i="3" s="1"/>
  <c r="F560" i="3"/>
  <c r="D560" i="3" s="1" a="1"/>
  <c r="D560" i="3" s="1"/>
  <c r="F561" i="3"/>
  <c r="D561" i="3" s="1" a="1"/>
  <c r="D561" i="3" s="1"/>
  <c r="F562" i="3"/>
  <c r="D562" i="3" s="1" a="1"/>
  <c r="D562" i="3" s="1"/>
  <c r="F563" i="3"/>
  <c r="D563" i="3" s="1" a="1"/>
  <c r="D563" i="3" s="1"/>
  <c r="F564" i="3"/>
  <c r="D564" i="3" s="1" a="1"/>
  <c r="D564" i="3" s="1"/>
  <c r="F565" i="3"/>
  <c r="D565" i="3" s="1" a="1"/>
  <c r="D565" i="3" s="1"/>
  <c r="F566" i="3"/>
  <c r="D566" i="3" s="1" a="1"/>
  <c r="D566" i="3" s="1"/>
  <c r="F567" i="3"/>
  <c r="D567" i="3" s="1" a="1"/>
  <c r="D567" i="3" s="1"/>
  <c r="F568" i="3"/>
  <c r="D568" i="3" s="1" a="1"/>
  <c r="D568" i="3" s="1"/>
  <c r="F569" i="3"/>
  <c r="D569" i="3" s="1" a="1"/>
  <c r="D569" i="3" s="1"/>
  <c r="F570" i="3"/>
  <c r="D570" i="3" s="1" a="1"/>
  <c r="D570" i="3" s="1"/>
  <c r="F571" i="3"/>
  <c r="D571" i="3" s="1" a="1"/>
  <c r="D571" i="3" s="1"/>
  <c r="F572" i="3"/>
  <c r="D572" i="3" s="1" a="1"/>
  <c r="D572" i="3" s="1"/>
  <c r="F573" i="3"/>
  <c r="D573" i="3" s="1" a="1"/>
  <c r="D573" i="3" s="1"/>
  <c r="F574" i="3"/>
  <c r="D574" i="3" s="1" a="1"/>
  <c r="D574" i="3" s="1"/>
  <c r="F575" i="3"/>
  <c r="D575" i="3" s="1" a="1"/>
  <c r="D575" i="3" s="1"/>
  <c r="F576" i="3"/>
  <c r="D576" i="3" s="1" a="1"/>
  <c r="D576" i="3" s="1"/>
  <c r="F577" i="3"/>
  <c r="D577" i="3" s="1" a="1"/>
  <c r="D577" i="3" s="1"/>
  <c r="F578" i="3"/>
  <c r="D578" i="3" s="1" a="1"/>
  <c r="D578" i="3" s="1"/>
  <c r="F579" i="3"/>
  <c r="D579" i="3" s="1" a="1"/>
  <c r="D579" i="3" s="1"/>
  <c r="F580" i="3"/>
  <c r="D580" i="3" s="1" a="1"/>
  <c r="D580" i="3" s="1"/>
  <c r="F581" i="3"/>
  <c r="D581" i="3" s="1" a="1"/>
  <c r="D581" i="3" s="1"/>
  <c r="F582" i="3"/>
  <c r="D582" i="3" s="1" a="1"/>
  <c r="D582" i="3" s="1"/>
  <c r="F583" i="3"/>
  <c r="D583" i="3" s="1" a="1"/>
  <c r="D583" i="3" s="1"/>
  <c r="F584" i="3"/>
  <c r="D584" i="3" s="1" a="1"/>
  <c r="D584" i="3" s="1"/>
  <c r="F585" i="3"/>
  <c r="D585" i="3" s="1" a="1"/>
  <c r="D585" i="3" s="1"/>
  <c r="F586" i="3"/>
  <c r="D586" i="3" s="1" a="1"/>
  <c r="D586" i="3" s="1"/>
  <c r="F587" i="3"/>
  <c r="D587" i="3" s="1" a="1"/>
  <c r="D587" i="3" s="1"/>
  <c r="F588" i="3"/>
  <c r="D588" i="3" s="1" a="1"/>
  <c r="D588" i="3" s="1"/>
  <c r="F589" i="3"/>
  <c r="D589" i="3" s="1" a="1"/>
  <c r="D589" i="3" s="1"/>
  <c r="F590" i="3"/>
  <c r="D590" i="3" s="1" a="1"/>
  <c r="D590" i="3" s="1"/>
  <c r="F591" i="3"/>
  <c r="D591" i="3" s="1" a="1"/>
  <c r="D591" i="3" s="1"/>
  <c r="F592" i="3"/>
  <c r="D592" i="3" s="1" a="1"/>
  <c r="D592" i="3" s="1"/>
  <c r="F593" i="3"/>
  <c r="D593" i="3" s="1" a="1"/>
  <c r="D593" i="3" s="1"/>
  <c r="F594" i="3"/>
  <c r="D594" i="3" s="1" a="1"/>
  <c r="D594" i="3" s="1"/>
  <c r="F595" i="3"/>
  <c r="D595" i="3" s="1" a="1"/>
  <c r="D595" i="3" s="1"/>
  <c r="F596" i="3"/>
  <c r="D596" i="3" s="1" a="1"/>
  <c r="D596" i="3" s="1"/>
  <c r="F597" i="3"/>
  <c r="D597" i="3" s="1" a="1"/>
  <c r="D597" i="3" s="1"/>
  <c r="F598" i="3"/>
  <c r="D598" i="3" s="1" a="1"/>
  <c r="D598" i="3" s="1"/>
  <c r="F599" i="3"/>
  <c r="D599" i="3" s="1" a="1"/>
  <c r="D599" i="3" s="1"/>
  <c r="F600" i="3"/>
  <c r="D600" i="3" s="1" a="1"/>
  <c r="D600" i="3" s="1"/>
  <c r="F601" i="3"/>
  <c r="D601" i="3" s="1" a="1"/>
  <c r="D601" i="3" s="1"/>
  <c r="F602" i="3"/>
  <c r="D602" i="3" s="1" a="1"/>
  <c r="D602" i="3" s="1"/>
  <c r="F603" i="3"/>
  <c r="D603" i="3" s="1" a="1"/>
  <c r="D603" i="3" s="1"/>
  <c r="F604" i="3"/>
  <c r="D604" i="3" s="1" a="1"/>
  <c r="D604" i="3" s="1"/>
  <c r="F605" i="3"/>
  <c r="D605" i="3" s="1" a="1"/>
  <c r="D605" i="3" s="1"/>
  <c r="F606" i="3"/>
  <c r="D606" i="3" s="1" a="1"/>
  <c r="D606" i="3" s="1"/>
  <c r="F607" i="3"/>
  <c r="D607" i="3" s="1" a="1"/>
  <c r="D607" i="3" s="1"/>
  <c r="F608" i="3"/>
  <c r="D608" i="3" s="1" a="1"/>
  <c r="D608" i="3" s="1"/>
  <c r="F609" i="3"/>
  <c r="D609" i="3" s="1" a="1"/>
  <c r="D609" i="3" s="1"/>
  <c r="F610" i="3"/>
  <c r="D610" i="3" s="1" a="1"/>
  <c r="D610" i="3" s="1"/>
  <c r="F611" i="3"/>
  <c r="D611" i="3" s="1" a="1"/>
  <c r="D611" i="3" s="1"/>
  <c r="F612" i="3"/>
  <c r="D612" i="3" s="1" a="1"/>
  <c r="D612" i="3" s="1"/>
  <c r="F613" i="3"/>
  <c r="D613" i="3" s="1" a="1"/>
  <c r="D613" i="3" s="1"/>
  <c r="F614" i="3"/>
  <c r="D614" i="3" s="1" a="1"/>
  <c r="D614" i="3" s="1"/>
  <c r="F615" i="3"/>
  <c r="D615" i="3" s="1" a="1"/>
  <c r="D615" i="3" s="1"/>
  <c r="F616" i="3"/>
  <c r="D616" i="3" s="1" a="1"/>
  <c r="D616" i="3" s="1"/>
  <c r="F617" i="3"/>
  <c r="D617" i="3" s="1" a="1"/>
  <c r="D617" i="3" s="1"/>
  <c r="F618" i="3"/>
  <c r="D618" i="3" s="1" a="1"/>
  <c r="D618" i="3" s="1"/>
  <c r="F619" i="3"/>
  <c r="D619" i="3" s="1" a="1"/>
  <c r="D619" i="3" s="1"/>
  <c r="F620" i="3"/>
  <c r="D620" i="3" s="1" a="1"/>
  <c r="D620" i="3" s="1"/>
  <c r="F621" i="3"/>
  <c r="D621" i="3" s="1" a="1"/>
  <c r="D621" i="3" s="1"/>
  <c r="F622" i="3"/>
  <c r="D622" i="3" s="1" a="1"/>
  <c r="D622" i="3" s="1"/>
  <c r="F623" i="3"/>
  <c r="D623" i="3" s="1" a="1"/>
  <c r="D623" i="3" s="1"/>
  <c r="F624" i="3"/>
  <c r="D624" i="3" s="1" a="1"/>
  <c r="D624" i="3" s="1"/>
  <c r="F625" i="3"/>
  <c r="D625" i="3" s="1" a="1"/>
  <c r="D625" i="3" s="1"/>
  <c r="F626" i="3"/>
  <c r="D626" i="3" s="1" a="1"/>
  <c r="D626" i="3" s="1"/>
  <c r="F627" i="3"/>
  <c r="D627" i="3" s="1" a="1"/>
  <c r="D627" i="3" s="1"/>
  <c r="F628" i="3"/>
  <c r="D628" i="3" s="1" a="1"/>
  <c r="D628" i="3" s="1"/>
  <c r="F629" i="3"/>
  <c r="D629" i="3" s="1" a="1"/>
  <c r="D629" i="3" s="1"/>
  <c r="F630" i="3"/>
  <c r="D630" i="3" s="1" a="1"/>
  <c r="D630" i="3" s="1"/>
  <c r="F631" i="3"/>
  <c r="D631" i="3" s="1" a="1"/>
  <c r="D631" i="3" s="1"/>
  <c r="F632" i="3"/>
  <c r="D632" i="3" s="1" a="1"/>
  <c r="D632" i="3" s="1"/>
  <c r="F633" i="3"/>
  <c r="D633" i="3" s="1" a="1"/>
  <c r="D633" i="3" s="1"/>
  <c r="F634" i="3"/>
  <c r="D634" i="3" s="1" a="1"/>
  <c r="D634" i="3" s="1"/>
  <c r="F635" i="3"/>
  <c r="D635" i="3" s="1" a="1"/>
  <c r="D635" i="3" s="1"/>
  <c r="F636" i="3"/>
  <c r="D636" i="3" s="1" a="1"/>
  <c r="D636" i="3" s="1"/>
  <c r="F637" i="3"/>
  <c r="D637" i="3" s="1" a="1"/>
  <c r="D637" i="3" s="1"/>
  <c r="F638" i="3"/>
  <c r="D638" i="3" s="1" a="1"/>
  <c r="D638" i="3" s="1"/>
  <c r="F639" i="3"/>
  <c r="D639" i="3" s="1" a="1"/>
  <c r="D639" i="3" s="1"/>
  <c r="F640" i="3"/>
  <c r="D640" i="3" s="1" a="1"/>
  <c r="D640" i="3" s="1"/>
  <c r="F641" i="3"/>
  <c r="D641" i="3" s="1" a="1"/>
  <c r="D641" i="3" s="1"/>
  <c r="F642" i="3"/>
  <c r="D642" i="3" s="1" a="1"/>
  <c r="D642" i="3" s="1"/>
  <c r="F643" i="3"/>
  <c r="D643" i="3" s="1" a="1"/>
  <c r="D643" i="3" s="1"/>
  <c r="F644" i="3"/>
  <c r="D644" i="3" s="1" a="1"/>
  <c r="D644" i="3" s="1"/>
  <c r="F645" i="3"/>
  <c r="D645" i="3" s="1" a="1"/>
  <c r="D645" i="3" s="1"/>
  <c r="F646" i="3"/>
  <c r="D646" i="3" s="1" a="1"/>
  <c r="D646" i="3" s="1"/>
  <c r="F647" i="3"/>
  <c r="D647" i="3" s="1" a="1"/>
  <c r="D647" i="3" s="1"/>
  <c r="F648" i="3"/>
  <c r="D648" i="3" s="1" a="1"/>
  <c r="D648" i="3" s="1"/>
  <c r="F649" i="3"/>
  <c r="D649" i="3" s="1" a="1"/>
  <c r="D649" i="3" s="1"/>
  <c r="F650" i="3"/>
  <c r="D650" i="3" s="1" a="1"/>
  <c r="D650" i="3" s="1"/>
  <c r="F651" i="3"/>
  <c r="D651" i="3" s="1" a="1"/>
  <c r="D651" i="3" s="1"/>
  <c r="F652" i="3"/>
  <c r="D652" i="3" s="1" a="1"/>
  <c r="D652" i="3" s="1"/>
  <c r="F653" i="3"/>
  <c r="D653" i="3" s="1" a="1"/>
  <c r="D653" i="3" s="1"/>
  <c r="F654" i="3"/>
  <c r="D654" i="3" s="1" a="1"/>
  <c r="D654" i="3" s="1"/>
  <c r="F655" i="3"/>
  <c r="D655" i="3" s="1" a="1"/>
  <c r="D655" i="3" s="1"/>
  <c r="F656" i="3"/>
  <c r="D656" i="3" s="1" a="1"/>
  <c r="D656" i="3" s="1"/>
  <c r="F657" i="3"/>
  <c r="D657" i="3" s="1" a="1"/>
  <c r="D657" i="3" s="1"/>
  <c r="F658" i="3"/>
  <c r="D658" i="3" s="1" a="1"/>
  <c r="D658" i="3" s="1"/>
  <c r="F659" i="3"/>
  <c r="D659" i="3" s="1" a="1"/>
  <c r="D659" i="3" s="1"/>
  <c r="F660" i="3"/>
  <c r="D660" i="3" s="1" a="1"/>
  <c r="D660" i="3" s="1"/>
  <c r="F661" i="3"/>
  <c r="D661" i="3" s="1" a="1"/>
  <c r="D661" i="3" s="1"/>
  <c r="F662" i="3"/>
  <c r="D662" i="3" s="1" a="1"/>
  <c r="D662" i="3" s="1"/>
  <c r="F663" i="3"/>
  <c r="D663" i="3" s="1" a="1"/>
  <c r="D663" i="3" s="1"/>
  <c r="F664" i="3"/>
  <c r="D664" i="3" s="1" a="1"/>
  <c r="D664" i="3" s="1"/>
  <c r="F665" i="3"/>
  <c r="D665" i="3" s="1" a="1"/>
  <c r="D665" i="3" s="1"/>
  <c r="F666" i="3"/>
  <c r="D666" i="3" s="1" a="1"/>
  <c r="D666" i="3" s="1"/>
  <c r="F667" i="3"/>
  <c r="D667" i="3" s="1" a="1"/>
  <c r="D667" i="3" s="1"/>
  <c r="F668" i="3"/>
  <c r="D668" i="3" s="1" a="1"/>
  <c r="D668" i="3" s="1"/>
  <c r="F669" i="3"/>
  <c r="D669" i="3" s="1" a="1"/>
  <c r="D669" i="3" s="1"/>
  <c r="F670" i="3"/>
  <c r="D670" i="3" s="1" a="1"/>
  <c r="D670" i="3" s="1"/>
  <c r="F671" i="3"/>
  <c r="D671" i="3" s="1" a="1"/>
  <c r="D671" i="3" s="1"/>
  <c r="F672" i="3"/>
  <c r="D672" i="3" s="1" a="1"/>
  <c r="D672" i="3" s="1"/>
  <c r="F673" i="3"/>
  <c r="D673" i="3" s="1" a="1"/>
  <c r="D673" i="3" s="1"/>
  <c r="F674" i="3"/>
  <c r="D674" i="3" s="1" a="1"/>
  <c r="D674" i="3" s="1"/>
  <c r="F675" i="3"/>
  <c r="D675" i="3" s="1" a="1"/>
  <c r="D675" i="3" s="1"/>
  <c r="F676" i="3"/>
  <c r="D676" i="3" s="1" a="1"/>
  <c r="D676" i="3" s="1"/>
  <c r="F677" i="3"/>
  <c r="D677" i="3" s="1" a="1"/>
  <c r="D677" i="3" s="1"/>
  <c r="F678" i="3"/>
  <c r="D678" i="3" s="1" a="1"/>
  <c r="D678" i="3" s="1"/>
  <c r="F679" i="3"/>
  <c r="D679" i="3" s="1" a="1"/>
  <c r="D679" i="3" s="1"/>
  <c r="F680" i="3"/>
  <c r="D680" i="3" s="1" a="1"/>
  <c r="D680" i="3" s="1"/>
  <c r="F681" i="3"/>
  <c r="D681" i="3" s="1" a="1"/>
  <c r="D681" i="3" s="1"/>
  <c r="F682" i="3"/>
  <c r="D682" i="3" s="1" a="1"/>
  <c r="D682" i="3" s="1"/>
  <c r="F683" i="3"/>
  <c r="D683" i="3" s="1" a="1"/>
  <c r="D683" i="3" s="1"/>
  <c r="F684" i="3"/>
  <c r="D684" i="3" s="1" a="1"/>
  <c r="D684" i="3" s="1"/>
  <c r="F685" i="3"/>
  <c r="D685" i="3" s="1" a="1"/>
  <c r="D685" i="3" s="1"/>
  <c r="F686" i="3"/>
  <c r="D686" i="3" s="1" a="1"/>
  <c r="D686" i="3" s="1"/>
  <c r="F687" i="3"/>
  <c r="D687" i="3" s="1" a="1"/>
  <c r="D687" i="3" s="1"/>
  <c r="F688" i="3"/>
  <c r="D688" i="3" s="1" a="1"/>
  <c r="D688" i="3" s="1"/>
  <c r="F689" i="3"/>
  <c r="D689" i="3" s="1" a="1"/>
  <c r="D689" i="3" s="1"/>
  <c r="F690" i="3"/>
  <c r="D690" i="3" s="1" a="1"/>
  <c r="D690" i="3" s="1"/>
  <c r="F691" i="3"/>
  <c r="D691" i="3" s="1" a="1"/>
  <c r="D691" i="3" s="1"/>
  <c r="F692" i="3"/>
  <c r="D692" i="3" s="1" a="1"/>
  <c r="D692" i="3" s="1"/>
  <c r="F693" i="3"/>
  <c r="D693" i="3" s="1" a="1"/>
  <c r="D693" i="3" s="1"/>
  <c r="F694" i="3"/>
  <c r="D694" i="3" s="1" a="1"/>
  <c r="D694" i="3" s="1"/>
  <c r="F695" i="3"/>
  <c r="D695" i="3" s="1" a="1"/>
  <c r="D695" i="3" s="1"/>
  <c r="F696" i="3"/>
  <c r="D696" i="3" s="1" a="1"/>
  <c r="D696" i="3" s="1"/>
  <c r="F697" i="3"/>
  <c r="D697" i="3" s="1" a="1"/>
  <c r="D697" i="3" s="1"/>
  <c r="F698" i="3"/>
  <c r="D698" i="3" s="1" a="1"/>
  <c r="D698" i="3" s="1"/>
  <c r="F699" i="3"/>
  <c r="D699" i="3" s="1" a="1"/>
  <c r="D699" i="3" s="1"/>
  <c r="F700" i="3"/>
  <c r="D700" i="3" s="1" a="1"/>
  <c r="D700" i="3" s="1"/>
  <c r="F701" i="3"/>
  <c r="D701" i="3" s="1" a="1"/>
  <c r="D701" i="3" s="1"/>
  <c r="F702" i="3"/>
  <c r="D702" i="3" s="1" a="1"/>
  <c r="D702" i="3" s="1"/>
  <c r="F703" i="3"/>
  <c r="D703" i="3" s="1" a="1"/>
  <c r="D703" i="3" s="1"/>
  <c r="F704" i="3"/>
  <c r="D704" i="3" s="1" a="1"/>
  <c r="D704" i="3" s="1"/>
  <c r="F705" i="3"/>
  <c r="D705" i="3" s="1" a="1"/>
  <c r="D705" i="3" s="1"/>
  <c r="F706" i="3"/>
  <c r="D706" i="3" s="1" a="1"/>
  <c r="D706" i="3" s="1"/>
  <c r="F707" i="3"/>
  <c r="D707" i="3" s="1" a="1"/>
  <c r="D707" i="3" s="1"/>
  <c r="F708" i="3"/>
  <c r="D708" i="3" s="1" a="1"/>
  <c r="D708" i="3" s="1"/>
  <c r="F709" i="3"/>
  <c r="D709" i="3" s="1" a="1"/>
  <c r="D709" i="3" s="1"/>
  <c r="F710" i="3"/>
  <c r="D710" i="3" s="1" a="1"/>
  <c r="D710" i="3" s="1"/>
  <c r="F711" i="3"/>
  <c r="D711" i="3" s="1" a="1"/>
  <c r="D711" i="3" s="1"/>
  <c r="F712" i="3"/>
  <c r="D712" i="3" s="1" a="1"/>
  <c r="D712" i="3" s="1"/>
  <c r="F713" i="3"/>
  <c r="D713" i="3" s="1" a="1"/>
  <c r="D713" i="3" s="1"/>
  <c r="F714" i="3"/>
  <c r="D714" i="3" s="1" a="1"/>
  <c r="D714" i="3" s="1"/>
  <c r="F715" i="3"/>
  <c r="D715" i="3" s="1" a="1"/>
  <c r="D715" i="3" s="1"/>
  <c r="F716" i="3"/>
  <c r="D716" i="3" s="1" a="1"/>
  <c r="D716" i="3" s="1"/>
  <c r="F717" i="3"/>
  <c r="D717" i="3" s="1" a="1"/>
  <c r="D717" i="3" s="1"/>
  <c r="F718" i="3"/>
  <c r="D718" i="3" s="1" a="1"/>
  <c r="D718" i="3" s="1"/>
  <c r="F719" i="3"/>
  <c r="D719" i="3" s="1" a="1"/>
  <c r="D719" i="3" s="1"/>
  <c r="F720" i="3"/>
  <c r="D720" i="3" s="1" a="1"/>
  <c r="D720" i="3" s="1"/>
  <c r="F721" i="3"/>
  <c r="D721" i="3" s="1" a="1"/>
  <c r="D721" i="3" s="1"/>
  <c r="F722" i="3"/>
  <c r="D722" i="3" s="1" a="1"/>
  <c r="D722" i="3" s="1"/>
  <c r="F723" i="3"/>
  <c r="D723" i="3" s="1" a="1"/>
  <c r="D723" i="3" s="1"/>
  <c r="F724" i="3"/>
  <c r="D724" i="3" s="1" a="1"/>
  <c r="D724" i="3" s="1"/>
  <c r="F725" i="3"/>
  <c r="D725" i="3" s="1" a="1"/>
  <c r="D725" i="3" s="1"/>
  <c r="F726" i="3"/>
  <c r="D726" i="3" s="1" a="1"/>
  <c r="D726" i="3" s="1"/>
  <c r="F727" i="3"/>
  <c r="D727" i="3" s="1" a="1"/>
  <c r="D727" i="3" s="1"/>
  <c r="F728" i="3"/>
  <c r="D728" i="3" s="1" a="1"/>
  <c r="D728" i="3" s="1"/>
  <c r="F729" i="3"/>
  <c r="D729" i="3" s="1" a="1"/>
  <c r="D729" i="3" s="1"/>
  <c r="F730" i="3"/>
  <c r="D730" i="3" s="1" a="1"/>
  <c r="D730" i="3" s="1"/>
  <c r="F731" i="3"/>
  <c r="D731" i="3" s="1" a="1"/>
  <c r="D731" i="3" s="1"/>
  <c r="F732" i="3"/>
  <c r="D732" i="3" s="1" a="1"/>
  <c r="D732" i="3" s="1"/>
  <c r="F733" i="3"/>
  <c r="D733" i="3" s="1" a="1"/>
  <c r="D733" i="3" s="1"/>
  <c r="F734" i="3"/>
  <c r="D734" i="3" s="1" a="1"/>
  <c r="D734" i="3" s="1"/>
  <c r="F735" i="3"/>
  <c r="D735" i="3" s="1" a="1"/>
  <c r="D735" i="3" s="1"/>
  <c r="F736" i="3"/>
  <c r="D736" i="3" s="1" a="1"/>
  <c r="D736" i="3" s="1"/>
  <c r="F737" i="3"/>
  <c r="D737" i="3" s="1" a="1"/>
  <c r="D737" i="3" s="1"/>
  <c r="F738" i="3"/>
  <c r="D738" i="3" s="1" a="1"/>
  <c r="D738" i="3" s="1"/>
  <c r="F739" i="3"/>
  <c r="D739" i="3" s="1" a="1"/>
  <c r="D739" i="3" s="1"/>
  <c r="F740" i="3"/>
  <c r="D740" i="3" s="1" a="1"/>
  <c r="D740" i="3" s="1"/>
  <c r="F741" i="3"/>
  <c r="D741" i="3" s="1" a="1"/>
  <c r="D741" i="3" s="1"/>
  <c r="F742" i="3"/>
  <c r="D742" i="3" s="1" a="1"/>
  <c r="D742" i="3" s="1"/>
  <c r="F743" i="3"/>
  <c r="D743" i="3" s="1" a="1"/>
  <c r="D743" i="3" s="1"/>
  <c r="F744" i="3"/>
  <c r="D744" i="3" s="1" a="1"/>
  <c r="D744" i="3" s="1"/>
  <c r="F745" i="3"/>
  <c r="D745" i="3" s="1" a="1"/>
  <c r="D745" i="3" s="1"/>
  <c r="F746" i="3"/>
  <c r="D746" i="3" s="1" a="1"/>
  <c r="D746" i="3" s="1"/>
  <c r="F747" i="3"/>
  <c r="D747" i="3" s="1" a="1"/>
  <c r="D747" i="3" s="1"/>
  <c r="F748" i="3"/>
  <c r="D748" i="3" s="1" a="1"/>
  <c r="D748" i="3" s="1"/>
  <c r="F749" i="3"/>
  <c r="D749" i="3" s="1" a="1"/>
  <c r="D749" i="3" s="1"/>
  <c r="F750" i="3"/>
  <c r="D750" i="3" s="1" a="1"/>
  <c r="D750" i="3" s="1"/>
  <c r="F751" i="3"/>
  <c r="D751" i="3" s="1" a="1"/>
  <c r="D751" i="3" s="1"/>
  <c r="F752" i="3"/>
  <c r="D752" i="3" s="1" a="1"/>
  <c r="D752" i="3" s="1"/>
  <c r="F753" i="3"/>
  <c r="D753" i="3" s="1" a="1"/>
  <c r="D753" i="3" s="1"/>
  <c r="F754" i="3"/>
  <c r="D754" i="3" s="1" a="1"/>
  <c r="D754" i="3" s="1"/>
  <c r="F755" i="3"/>
  <c r="D755" i="3" s="1" a="1"/>
  <c r="D755" i="3" s="1"/>
  <c r="F756" i="3"/>
  <c r="D756" i="3" s="1" a="1"/>
  <c r="D756" i="3" s="1"/>
  <c r="F757" i="3"/>
  <c r="D757" i="3" s="1" a="1"/>
  <c r="D757" i="3" s="1"/>
  <c r="F758" i="3"/>
  <c r="D758" i="3" s="1" a="1"/>
  <c r="D758" i="3" s="1"/>
  <c r="F759" i="3"/>
  <c r="D759" i="3" s="1" a="1"/>
  <c r="D759" i="3" s="1"/>
  <c r="F760" i="3"/>
  <c r="D760" i="3" s="1" a="1"/>
  <c r="D760" i="3" s="1"/>
  <c r="F761" i="3"/>
  <c r="D761" i="3" s="1" a="1"/>
  <c r="D761" i="3" s="1"/>
  <c r="F762" i="3"/>
  <c r="D762" i="3" s="1" a="1"/>
  <c r="D762" i="3" s="1"/>
  <c r="F763" i="3"/>
  <c r="D763" i="3" s="1" a="1"/>
  <c r="D763" i="3" s="1"/>
  <c r="F764" i="3"/>
  <c r="D764" i="3" s="1" a="1"/>
  <c r="D764" i="3" s="1"/>
  <c r="F765" i="3"/>
  <c r="D765" i="3" s="1" a="1"/>
  <c r="D765" i="3" s="1"/>
  <c r="F766" i="3"/>
  <c r="D766" i="3" s="1" a="1"/>
  <c r="D766" i="3" s="1"/>
  <c r="F767" i="3"/>
  <c r="D767" i="3" s="1" a="1"/>
  <c r="D767" i="3" s="1"/>
  <c r="F768" i="3"/>
  <c r="D768" i="3" s="1" a="1"/>
  <c r="D768" i="3" s="1"/>
  <c r="F769" i="3"/>
  <c r="D769" i="3" s="1" a="1"/>
  <c r="D769" i="3" s="1"/>
  <c r="F770" i="3"/>
  <c r="D770" i="3" s="1" a="1"/>
  <c r="D770" i="3" s="1"/>
  <c r="F771" i="3"/>
  <c r="D771" i="3" s="1" a="1"/>
  <c r="D771" i="3" s="1"/>
  <c r="F772" i="3"/>
  <c r="D772" i="3" s="1" a="1"/>
  <c r="D772" i="3" s="1"/>
  <c r="F773" i="3"/>
  <c r="D773" i="3" s="1" a="1"/>
  <c r="D773" i="3" s="1"/>
  <c r="F774" i="3"/>
  <c r="D774" i="3" s="1" a="1"/>
  <c r="D774" i="3" s="1"/>
  <c r="F775" i="3"/>
  <c r="D775" i="3" s="1" a="1"/>
  <c r="D775" i="3" s="1"/>
  <c r="F776" i="3"/>
  <c r="D776" i="3" s="1" a="1"/>
  <c r="D776" i="3" s="1"/>
  <c r="F777" i="3"/>
  <c r="D777" i="3" s="1" a="1"/>
  <c r="D777" i="3" s="1"/>
  <c r="F778" i="3"/>
  <c r="D778" i="3" s="1" a="1"/>
  <c r="D778" i="3" s="1"/>
  <c r="F779" i="3"/>
  <c r="D779" i="3" s="1" a="1"/>
  <c r="D779" i="3" s="1"/>
  <c r="F780" i="3"/>
  <c r="D780" i="3" s="1" a="1"/>
  <c r="D780" i="3" s="1"/>
  <c r="F781" i="3"/>
  <c r="D781" i="3" s="1" a="1"/>
  <c r="D781" i="3" s="1"/>
  <c r="F782" i="3"/>
  <c r="D782" i="3" s="1" a="1"/>
  <c r="D782" i="3" s="1"/>
  <c r="F783" i="3"/>
  <c r="D783" i="3" s="1" a="1"/>
  <c r="D783" i="3" s="1"/>
  <c r="F784" i="3"/>
  <c r="D784" i="3" s="1" a="1"/>
  <c r="D784" i="3" s="1"/>
  <c r="F785" i="3"/>
  <c r="D785" i="3" s="1" a="1"/>
  <c r="D785" i="3" s="1"/>
  <c r="F786" i="3"/>
  <c r="D786" i="3" s="1" a="1"/>
  <c r="D786" i="3" s="1"/>
  <c r="F787" i="3"/>
  <c r="D787" i="3" s="1" a="1"/>
  <c r="D787" i="3" s="1"/>
  <c r="F788" i="3"/>
  <c r="D788" i="3" s="1" a="1"/>
  <c r="D788" i="3" s="1"/>
  <c r="F789" i="3"/>
  <c r="D789" i="3" s="1" a="1"/>
  <c r="D789" i="3" s="1"/>
  <c r="F790" i="3"/>
  <c r="D790" i="3" s="1" a="1"/>
  <c r="D790" i="3" s="1"/>
  <c r="F791" i="3"/>
  <c r="D791" i="3" s="1" a="1"/>
  <c r="D791" i="3" s="1"/>
  <c r="F792" i="3"/>
  <c r="D792" i="3" s="1" a="1"/>
  <c r="D792" i="3" s="1"/>
  <c r="F793" i="3"/>
  <c r="D793" i="3" s="1" a="1"/>
  <c r="D793" i="3" s="1"/>
  <c r="F794" i="3"/>
  <c r="D794" i="3" s="1" a="1"/>
  <c r="D794" i="3" s="1"/>
  <c r="F795" i="3"/>
  <c r="D795" i="3" s="1" a="1"/>
  <c r="D795" i="3" s="1"/>
  <c r="F796" i="3"/>
  <c r="D796" i="3" s="1" a="1"/>
  <c r="D796" i="3" s="1"/>
  <c r="F797" i="3"/>
  <c r="D797" i="3" s="1" a="1"/>
  <c r="D797" i="3" s="1"/>
  <c r="F798" i="3"/>
  <c r="D798" i="3" s="1" a="1"/>
  <c r="D798" i="3" s="1"/>
  <c r="F799" i="3"/>
  <c r="D799" i="3" s="1" a="1"/>
  <c r="D799" i="3" s="1"/>
  <c r="F800" i="3"/>
  <c r="D800" i="3" s="1" a="1"/>
  <c r="D800" i="3" s="1"/>
  <c r="F801" i="3"/>
  <c r="D801" i="3" s="1" a="1"/>
  <c r="D801" i="3" s="1"/>
  <c r="F802" i="3"/>
  <c r="D802" i="3" s="1" a="1"/>
  <c r="D802" i="3" s="1"/>
  <c r="F803" i="3"/>
  <c r="D803" i="3" s="1" a="1"/>
  <c r="D803" i="3" s="1"/>
  <c r="F804" i="3"/>
  <c r="D804" i="3" s="1" a="1"/>
  <c r="D804" i="3" s="1"/>
  <c r="F805" i="3"/>
  <c r="D805" i="3" s="1" a="1"/>
  <c r="D805" i="3" s="1"/>
  <c r="F806" i="3"/>
  <c r="D806" i="3" s="1" a="1"/>
  <c r="D806" i="3" s="1"/>
  <c r="F807" i="3"/>
  <c r="D807" i="3" s="1" a="1"/>
  <c r="D807" i="3" s="1"/>
  <c r="F808" i="3"/>
  <c r="D808" i="3" s="1" a="1"/>
  <c r="D808" i="3" s="1"/>
  <c r="F809" i="3"/>
  <c r="D809" i="3" s="1" a="1"/>
  <c r="D809" i="3" s="1"/>
  <c r="F810" i="3"/>
  <c r="D810" i="3" s="1" a="1"/>
  <c r="D810" i="3" s="1"/>
  <c r="F811" i="3"/>
  <c r="D811" i="3" s="1" a="1"/>
  <c r="D811" i="3" s="1"/>
  <c r="F812" i="3"/>
  <c r="D812" i="3" s="1" a="1"/>
  <c r="D812" i="3" s="1"/>
  <c r="F813" i="3"/>
  <c r="D813" i="3" s="1" a="1"/>
  <c r="D813" i="3" s="1"/>
  <c r="F814" i="3"/>
  <c r="D814" i="3" s="1" a="1"/>
  <c r="D814" i="3" s="1"/>
  <c r="F815" i="3"/>
  <c r="D815" i="3" s="1" a="1"/>
  <c r="D815" i="3" s="1"/>
  <c r="F816" i="3"/>
  <c r="D816" i="3" s="1" a="1"/>
  <c r="D816" i="3" s="1"/>
  <c r="F817" i="3"/>
  <c r="D817" i="3" s="1" a="1"/>
  <c r="D817" i="3" s="1"/>
  <c r="F818" i="3"/>
  <c r="D818" i="3" s="1" a="1"/>
  <c r="D818" i="3" s="1"/>
  <c r="F819" i="3"/>
  <c r="D819" i="3" s="1" a="1"/>
  <c r="D819" i="3" s="1"/>
  <c r="F820" i="3"/>
  <c r="D820" i="3" s="1" a="1"/>
  <c r="D820" i="3" s="1"/>
  <c r="F821" i="3"/>
  <c r="D821" i="3" s="1" a="1"/>
  <c r="D821" i="3" s="1"/>
  <c r="F822" i="3"/>
  <c r="D822" i="3" s="1" a="1"/>
  <c r="D822" i="3" s="1"/>
  <c r="F823" i="3"/>
  <c r="D823" i="3" s="1" a="1"/>
  <c r="D823" i="3" s="1"/>
  <c r="F824" i="3"/>
  <c r="D824" i="3" s="1" a="1"/>
  <c r="D824" i="3" s="1"/>
  <c r="F825" i="3"/>
  <c r="D825" i="3" s="1" a="1"/>
  <c r="D825" i="3" s="1"/>
  <c r="F826" i="3"/>
  <c r="D826" i="3" s="1" a="1"/>
  <c r="D826" i="3" s="1"/>
  <c r="F827" i="3"/>
  <c r="D827" i="3" s="1" a="1"/>
  <c r="D827" i="3" s="1"/>
  <c r="F828" i="3"/>
  <c r="D828" i="3" s="1" a="1"/>
  <c r="D828" i="3" s="1"/>
  <c r="F829" i="3"/>
  <c r="D829" i="3" s="1" a="1"/>
  <c r="D829" i="3" s="1"/>
  <c r="F830" i="3"/>
  <c r="D830" i="3" s="1" a="1"/>
  <c r="D830" i="3" s="1"/>
  <c r="F831" i="3"/>
  <c r="D831" i="3" s="1" a="1"/>
  <c r="D831" i="3" s="1"/>
  <c r="F832" i="3"/>
  <c r="D832" i="3" s="1" a="1"/>
  <c r="D832" i="3" s="1"/>
  <c r="F833" i="3"/>
  <c r="D833" i="3" s="1" a="1"/>
  <c r="D833" i="3" s="1"/>
  <c r="F834" i="3"/>
  <c r="D834" i="3" s="1" a="1"/>
  <c r="D834" i="3" s="1"/>
  <c r="F835" i="3"/>
  <c r="D835" i="3" s="1" a="1"/>
  <c r="D835" i="3" s="1"/>
  <c r="F836" i="3"/>
  <c r="D836" i="3" s="1" a="1"/>
  <c r="D836" i="3" s="1"/>
  <c r="F837" i="3"/>
  <c r="D837" i="3" s="1" a="1"/>
  <c r="D837" i="3" s="1"/>
  <c r="F838" i="3"/>
  <c r="D838" i="3" s="1" a="1"/>
  <c r="D838" i="3" s="1"/>
  <c r="F839" i="3"/>
  <c r="D839" i="3" s="1" a="1"/>
  <c r="D839" i="3" s="1"/>
  <c r="F840" i="3"/>
  <c r="D840" i="3" s="1" a="1"/>
  <c r="D840" i="3" s="1"/>
  <c r="F841" i="3"/>
  <c r="D841" i="3" s="1" a="1"/>
  <c r="D841" i="3" s="1"/>
  <c r="F842" i="3"/>
  <c r="D842" i="3" s="1" a="1"/>
  <c r="D842" i="3" s="1"/>
  <c r="F843" i="3"/>
  <c r="D843" i="3" s="1" a="1"/>
  <c r="D843" i="3" s="1"/>
  <c r="F844" i="3"/>
  <c r="D844" i="3" s="1" a="1"/>
  <c r="D844" i="3" s="1"/>
  <c r="F845" i="3"/>
  <c r="D845" i="3" s="1" a="1"/>
  <c r="D845" i="3" s="1"/>
  <c r="F846" i="3"/>
  <c r="D846" i="3" s="1" a="1"/>
  <c r="D846" i="3" s="1"/>
  <c r="F847" i="3"/>
  <c r="D847" i="3" s="1" a="1"/>
  <c r="D847" i="3" s="1"/>
  <c r="F848" i="3"/>
  <c r="D848" i="3" s="1" a="1"/>
  <c r="D848" i="3" s="1"/>
  <c r="F849" i="3"/>
  <c r="D849" i="3" s="1" a="1"/>
  <c r="D849" i="3" s="1"/>
  <c r="F850" i="3"/>
  <c r="D850" i="3" s="1" a="1"/>
  <c r="D850" i="3" s="1"/>
  <c r="F851" i="3"/>
  <c r="D851" i="3" s="1" a="1"/>
  <c r="D851" i="3" s="1"/>
  <c r="F852" i="3"/>
  <c r="D852" i="3" s="1" a="1"/>
  <c r="D852" i="3" s="1"/>
  <c r="F853" i="3"/>
  <c r="D853" i="3" s="1" a="1"/>
  <c r="D853" i="3" s="1"/>
  <c r="F854" i="3"/>
  <c r="D854" i="3" s="1" a="1"/>
  <c r="D854" i="3" s="1"/>
  <c r="F855" i="3"/>
  <c r="D855" i="3" s="1" a="1"/>
  <c r="D855" i="3" s="1"/>
  <c r="F856" i="3"/>
  <c r="D856" i="3" s="1" a="1"/>
  <c r="D856" i="3" s="1"/>
  <c r="F857" i="3"/>
  <c r="D857" i="3" s="1" a="1"/>
  <c r="D857" i="3" s="1"/>
  <c r="F858" i="3"/>
  <c r="D858" i="3" s="1" a="1"/>
  <c r="D858" i="3" s="1"/>
  <c r="F859" i="3"/>
  <c r="D859" i="3" s="1" a="1"/>
  <c r="D859" i="3" s="1"/>
  <c r="F860" i="3"/>
  <c r="D860" i="3" s="1" a="1"/>
  <c r="D860" i="3" s="1"/>
  <c r="F861" i="3"/>
  <c r="D861" i="3" s="1" a="1"/>
  <c r="D861" i="3" s="1"/>
  <c r="F862" i="3"/>
  <c r="D862" i="3" s="1" a="1"/>
  <c r="D862" i="3" s="1"/>
  <c r="F863" i="3"/>
  <c r="D863" i="3" s="1" a="1"/>
  <c r="D863" i="3" s="1"/>
  <c r="F864" i="3"/>
  <c r="D864" i="3" s="1" a="1"/>
  <c r="D864" i="3" s="1"/>
  <c r="F865" i="3"/>
  <c r="D865" i="3" s="1" a="1"/>
  <c r="D865" i="3" s="1"/>
  <c r="F866" i="3"/>
  <c r="D866" i="3" s="1" a="1"/>
  <c r="D866" i="3" s="1"/>
  <c r="F867" i="3"/>
  <c r="D867" i="3" s="1" a="1"/>
  <c r="D867" i="3" s="1"/>
  <c r="F868" i="3"/>
  <c r="D868" i="3" s="1" a="1"/>
  <c r="D868" i="3" s="1"/>
  <c r="F869" i="3"/>
  <c r="D869" i="3" s="1" a="1"/>
  <c r="D869" i="3" s="1"/>
  <c r="F870" i="3"/>
  <c r="D870" i="3" s="1" a="1"/>
  <c r="D870" i="3" s="1"/>
  <c r="F871" i="3"/>
  <c r="D871" i="3" s="1" a="1"/>
  <c r="D871" i="3" s="1"/>
  <c r="F872" i="3"/>
  <c r="D872" i="3" s="1" a="1"/>
  <c r="D872" i="3" s="1"/>
  <c r="F873" i="3"/>
  <c r="D873" i="3" s="1" a="1"/>
  <c r="D873" i="3" s="1"/>
  <c r="F874" i="3"/>
  <c r="D874" i="3" s="1" a="1"/>
  <c r="D874" i="3" s="1"/>
  <c r="F875" i="3"/>
  <c r="D875" i="3" s="1" a="1"/>
  <c r="D875" i="3" s="1"/>
  <c r="F876" i="3"/>
  <c r="D876" i="3" s="1" a="1"/>
  <c r="D876" i="3" s="1"/>
  <c r="F877" i="3"/>
  <c r="D877" i="3" s="1" a="1"/>
  <c r="D877" i="3" s="1"/>
  <c r="F878" i="3"/>
  <c r="D878" i="3" s="1" a="1"/>
  <c r="D878" i="3" s="1"/>
  <c r="F879" i="3"/>
  <c r="D879" i="3" s="1" a="1"/>
  <c r="D879" i="3" s="1"/>
  <c r="F880" i="3"/>
  <c r="D880" i="3" s="1" a="1"/>
  <c r="D880" i="3" s="1"/>
  <c r="F881" i="3"/>
  <c r="D881" i="3" s="1" a="1"/>
  <c r="D881" i="3" s="1"/>
  <c r="F882" i="3"/>
  <c r="D882" i="3" s="1" a="1"/>
  <c r="D882" i="3" s="1"/>
  <c r="F883" i="3"/>
  <c r="D883" i="3" s="1" a="1"/>
  <c r="D883" i="3" s="1"/>
  <c r="F884" i="3"/>
  <c r="D884" i="3" s="1" a="1"/>
  <c r="D884" i="3" s="1"/>
  <c r="F885" i="3"/>
  <c r="D885" i="3" s="1" a="1"/>
  <c r="D885" i="3" s="1"/>
  <c r="F886" i="3"/>
  <c r="D886" i="3" s="1" a="1"/>
  <c r="D886" i="3" s="1"/>
  <c r="F887" i="3"/>
  <c r="D887" i="3" s="1" a="1"/>
  <c r="D887" i="3" s="1"/>
  <c r="F888" i="3"/>
  <c r="D888" i="3" s="1" a="1"/>
  <c r="D888" i="3" s="1"/>
  <c r="F889" i="3"/>
  <c r="D889" i="3" s="1" a="1"/>
  <c r="D889" i="3" s="1"/>
  <c r="F890" i="3"/>
  <c r="D890" i="3" s="1" a="1"/>
  <c r="D890" i="3" s="1"/>
  <c r="F891" i="3"/>
  <c r="D891" i="3" s="1" a="1"/>
  <c r="D891" i="3" s="1"/>
  <c r="F892" i="3"/>
  <c r="D892" i="3" s="1" a="1"/>
  <c r="D892" i="3" s="1"/>
  <c r="F893" i="3"/>
  <c r="D893" i="3" s="1" a="1"/>
  <c r="D893" i="3" s="1"/>
  <c r="F894" i="3"/>
  <c r="D894" i="3" s="1" a="1"/>
  <c r="D894" i="3" s="1"/>
  <c r="F895" i="3"/>
  <c r="D895" i="3" s="1" a="1"/>
  <c r="D895" i="3" s="1"/>
  <c r="F896" i="3"/>
  <c r="D896" i="3" s="1" a="1"/>
  <c r="D896" i="3" s="1"/>
  <c r="F897" i="3"/>
  <c r="D897" i="3" s="1" a="1"/>
  <c r="D897" i="3" s="1"/>
  <c r="F898" i="3"/>
  <c r="D898" i="3" s="1" a="1"/>
  <c r="D898" i="3" s="1"/>
  <c r="F899" i="3"/>
  <c r="D899" i="3" s="1" a="1"/>
  <c r="D899" i="3" s="1"/>
  <c r="F900" i="3"/>
  <c r="D900" i="3" s="1" a="1"/>
  <c r="D900" i="3" s="1"/>
  <c r="F901" i="3"/>
  <c r="D901" i="3" s="1" a="1"/>
  <c r="D901" i="3" s="1"/>
  <c r="F902" i="3"/>
  <c r="D902" i="3" s="1" a="1"/>
  <c r="D902" i="3" s="1"/>
  <c r="F903" i="3"/>
  <c r="D903" i="3" s="1" a="1"/>
  <c r="D903" i="3" s="1"/>
  <c r="F904" i="3"/>
  <c r="D904" i="3" s="1" a="1"/>
  <c r="D904" i="3" s="1"/>
  <c r="F905" i="3"/>
  <c r="D905" i="3" s="1" a="1"/>
  <c r="D905" i="3" s="1"/>
  <c r="F906" i="3"/>
  <c r="D906" i="3" s="1" a="1"/>
  <c r="D906" i="3" s="1"/>
  <c r="F907" i="3"/>
  <c r="D907" i="3" s="1" a="1"/>
  <c r="D907" i="3" s="1"/>
  <c r="F908" i="3"/>
  <c r="D908" i="3" s="1" a="1"/>
  <c r="D908" i="3" s="1"/>
  <c r="F909" i="3"/>
  <c r="D909" i="3" s="1" a="1"/>
  <c r="D909" i="3" s="1"/>
  <c r="F910" i="3"/>
  <c r="D910" i="3" s="1" a="1"/>
  <c r="D910" i="3" s="1"/>
  <c r="F911" i="3"/>
  <c r="D911" i="3" s="1" a="1"/>
  <c r="D911" i="3" s="1"/>
  <c r="F912" i="3"/>
  <c r="D912" i="3" s="1" a="1"/>
  <c r="D912" i="3" s="1"/>
  <c r="F913" i="3"/>
  <c r="D913" i="3" s="1" a="1"/>
  <c r="D913" i="3" s="1"/>
  <c r="F914" i="3"/>
  <c r="D914" i="3" s="1" a="1"/>
  <c r="D914" i="3" s="1"/>
  <c r="F915" i="3"/>
  <c r="D915" i="3" s="1" a="1"/>
  <c r="D915" i="3" s="1"/>
  <c r="F916" i="3"/>
  <c r="D916" i="3" s="1" a="1"/>
  <c r="D916" i="3" s="1"/>
  <c r="F917" i="3"/>
  <c r="D917" i="3" s="1" a="1"/>
  <c r="D917" i="3" s="1"/>
  <c r="F918" i="3"/>
  <c r="D918" i="3" s="1" a="1"/>
  <c r="D918" i="3" s="1"/>
  <c r="F919" i="3"/>
  <c r="D919" i="3" s="1" a="1"/>
  <c r="D919" i="3" s="1"/>
  <c r="F920" i="3"/>
  <c r="D920" i="3" s="1" a="1"/>
  <c r="D920" i="3" s="1"/>
  <c r="F921" i="3"/>
  <c r="D921" i="3" s="1" a="1"/>
  <c r="D921" i="3" s="1"/>
  <c r="F922" i="3"/>
  <c r="D922" i="3" s="1" a="1"/>
  <c r="D922" i="3" s="1"/>
  <c r="F923" i="3"/>
  <c r="D923" i="3" s="1" a="1"/>
  <c r="D923" i="3" s="1"/>
  <c r="F924" i="3"/>
  <c r="D924" i="3" s="1" a="1"/>
  <c r="D924" i="3" s="1"/>
  <c r="F925" i="3"/>
  <c r="D925" i="3" s="1" a="1"/>
  <c r="D925" i="3" s="1"/>
  <c r="F926" i="3"/>
  <c r="D926" i="3" s="1" a="1"/>
  <c r="D926" i="3" s="1"/>
  <c r="F927" i="3"/>
  <c r="D927" i="3" s="1" a="1"/>
  <c r="D927" i="3" s="1"/>
  <c r="F928" i="3"/>
  <c r="D928" i="3" s="1" a="1"/>
  <c r="D928" i="3" s="1"/>
  <c r="F929" i="3"/>
  <c r="D929" i="3" s="1" a="1"/>
  <c r="D929" i="3" s="1"/>
  <c r="F930" i="3"/>
  <c r="D930" i="3" s="1" a="1"/>
  <c r="D930" i="3" s="1"/>
  <c r="F931" i="3"/>
  <c r="D931" i="3" s="1" a="1"/>
  <c r="D931" i="3" s="1"/>
  <c r="F932" i="3"/>
  <c r="D932" i="3" s="1" a="1"/>
  <c r="D932" i="3" s="1"/>
  <c r="F933" i="3"/>
  <c r="D933" i="3" s="1" a="1"/>
  <c r="D933" i="3" s="1"/>
  <c r="F934" i="3"/>
  <c r="D934" i="3" s="1" a="1"/>
  <c r="D934" i="3" s="1"/>
  <c r="F935" i="3"/>
  <c r="D935" i="3" s="1" a="1"/>
  <c r="D935" i="3" s="1"/>
  <c r="F936" i="3"/>
  <c r="D936" i="3" s="1" a="1"/>
  <c r="D936" i="3" s="1"/>
  <c r="F937" i="3"/>
  <c r="D937" i="3" s="1" a="1"/>
  <c r="D937" i="3" s="1"/>
  <c r="F938" i="3"/>
  <c r="D938" i="3" s="1" a="1"/>
  <c r="D938" i="3" s="1"/>
  <c r="F939" i="3"/>
  <c r="D939" i="3" s="1" a="1"/>
  <c r="D939" i="3" s="1"/>
  <c r="F940" i="3"/>
  <c r="D940" i="3" s="1" a="1"/>
  <c r="D940" i="3" s="1"/>
  <c r="F941" i="3"/>
  <c r="D941" i="3" s="1" a="1"/>
  <c r="D941" i="3" s="1"/>
  <c r="F942" i="3"/>
  <c r="D942" i="3" s="1" a="1"/>
  <c r="D942" i="3" s="1"/>
  <c r="F943" i="3"/>
  <c r="D943" i="3" s="1" a="1"/>
  <c r="D943" i="3" s="1"/>
  <c r="F944" i="3"/>
  <c r="D944" i="3" s="1" a="1"/>
  <c r="D944" i="3" s="1"/>
  <c r="F945" i="3"/>
  <c r="D945" i="3" s="1" a="1"/>
  <c r="D945" i="3" s="1"/>
  <c r="F946" i="3"/>
  <c r="D946" i="3" s="1" a="1"/>
  <c r="D946" i="3" s="1"/>
  <c r="F947" i="3"/>
  <c r="D947" i="3" s="1" a="1"/>
  <c r="D947" i="3" s="1"/>
  <c r="F948" i="3"/>
  <c r="D948" i="3" s="1" a="1"/>
  <c r="D948" i="3" s="1"/>
  <c r="F949" i="3"/>
  <c r="D949" i="3" s="1" a="1"/>
  <c r="D949" i="3" s="1"/>
  <c r="F950" i="3"/>
  <c r="D950" i="3" s="1" a="1"/>
  <c r="D950" i="3" s="1"/>
  <c r="F951" i="3"/>
  <c r="D951" i="3" s="1" a="1"/>
  <c r="D951" i="3" s="1"/>
  <c r="F952" i="3"/>
  <c r="D952" i="3" s="1" a="1"/>
  <c r="D952" i="3" s="1"/>
  <c r="F953" i="3"/>
  <c r="D953" i="3" s="1" a="1"/>
  <c r="D953" i="3" s="1"/>
  <c r="F954" i="3"/>
  <c r="D954" i="3" s="1" a="1"/>
  <c r="D954" i="3" s="1"/>
  <c r="F955" i="3"/>
  <c r="D955" i="3" s="1" a="1"/>
  <c r="D955" i="3" s="1"/>
  <c r="F956" i="3"/>
  <c r="D956" i="3" s="1" a="1"/>
  <c r="D956" i="3" s="1"/>
  <c r="F957" i="3"/>
  <c r="D957" i="3" s="1" a="1"/>
  <c r="D957" i="3" s="1"/>
  <c r="F958" i="3"/>
  <c r="D958" i="3" s="1" a="1"/>
  <c r="D958" i="3" s="1"/>
  <c r="F959" i="3"/>
  <c r="D959" i="3" s="1" a="1"/>
  <c r="D959" i="3" s="1"/>
  <c r="F960" i="3"/>
  <c r="F2" i="3"/>
  <c r="D2" i="3" s="1" a="1"/>
  <c r="D2" i="3" s="1"/>
  <c r="H3" i="2"/>
  <c r="O103" i="2" s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2" i="2"/>
  <c r="E3" i="3"/>
  <c r="I3" i="2" s="1"/>
  <c r="E4" i="3"/>
  <c r="I4" i="2" s="1"/>
  <c r="E5" i="3"/>
  <c r="I5" i="2" s="1"/>
  <c r="E6" i="3"/>
  <c r="I6" i="2" s="1"/>
  <c r="E13" i="3"/>
  <c r="E7" i="3"/>
  <c r="E14" i="3"/>
  <c r="E8" i="3"/>
  <c r="E9" i="3"/>
  <c r="E15" i="3"/>
  <c r="E10" i="3"/>
  <c r="E11" i="3"/>
  <c r="E12" i="3"/>
  <c r="I17" i="2"/>
  <c r="I18" i="2"/>
  <c r="I19" i="2"/>
  <c r="I20" i="2"/>
  <c r="I21" i="2"/>
  <c r="I22" i="2"/>
  <c r="I25" i="2"/>
  <c r="I26" i="2"/>
  <c r="I27" i="2"/>
  <c r="I28" i="2"/>
  <c r="I33" i="2"/>
  <c r="I34" i="2"/>
  <c r="I35" i="2"/>
  <c r="I36" i="2"/>
  <c r="I37" i="2"/>
  <c r="I42" i="2"/>
  <c r="I43" i="2"/>
  <c r="I44" i="2"/>
  <c r="I45" i="2"/>
  <c r="I46" i="2"/>
  <c r="I49" i="2"/>
  <c r="I50" i="2"/>
  <c r="I51" i="2"/>
  <c r="I52" i="2"/>
  <c r="I57" i="2"/>
  <c r="I58" i="2"/>
  <c r="I59" i="2"/>
  <c r="I60" i="2"/>
  <c r="I65" i="2"/>
  <c r="I66" i="2"/>
  <c r="I67" i="2"/>
  <c r="I68" i="2"/>
  <c r="I69" i="2"/>
  <c r="I74" i="2"/>
  <c r="I75" i="2"/>
  <c r="I76" i="2"/>
  <c r="I81" i="2"/>
  <c r="I82" i="2"/>
  <c r="I83" i="2"/>
  <c r="I84" i="2"/>
  <c r="I85" i="2"/>
  <c r="I90" i="2"/>
  <c r="I91" i="2"/>
  <c r="I92" i="2"/>
  <c r="I97" i="2"/>
  <c r="I98" i="2"/>
  <c r="I99" i="2"/>
  <c r="I100" i="2"/>
  <c r="I101" i="2"/>
  <c r="I106" i="2"/>
  <c r="I107" i="2"/>
  <c r="I108" i="2"/>
  <c r="I109" i="2"/>
  <c r="I114" i="2"/>
  <c r="I115" i="2"/>
  <c r="I116" i="2"/>
  <c r="I117" i="2"/>
  <c r="I121" i="2"/>
  <c r="I122" i="2"/>
  <c r="I123" i="2"/>
  <c r="I124" i="2"/>
  <c r="I129" i="2"/>
  <c r="I130" i="2"/>
  <c r="I131" i="2"/>
  <c r="I132" i="2"/>
  <c r="I133" i="2"/>
  <c r="I138" i="2"/>
  <c r="I139" i="2"/>
  <c r="I140" i="2"/>
  <c r="I141" i="2"/>
  <c r="I145" i="2"/>
  <c r="I146" i="2"/>
  <c r="I147" i="2"/>
  <c r="I148" i="2"/>
  <c r="I149" i="2"/>
  <c r="I150" i="2"/>
  <c r="I153" i="2"/>
  <c r="I154" i="2"/>
  <c r="I155" i="2"/>
  <c r="I156" i="2"/>
  <c r="I161" i="2"/>
  <c r="I162" i="2"/>
  <c r="I163" i="2"/>
  <c r="I164" i="2"/>
  <c r="I165" i="2"/>
  <c r="I170" i="2"/>
  <c r="I171" i="2"/>
  <c r="I172" i="2"/>
  <c r="I173" i="2"/>
  <c r="I174" i="2"/>
  <c r="I177" i="2"/>
  <c r="I178" i="2"/>
  <c r="I179" i="2"/>
  <c r="I180" i="2"/>
  <c r="I185" i="2"/>
  <c r="I186" i="2"/>
  <c r="I187" i="2"/>
  <c r="I188" i="2"/>
  <c r="I193" i="2"/>
  <c r="I194" i="2"/>
  <c r="I195" i="2"/>
  <c r="I196" i="2"/>
  <c r="I197" i="2"/>
  <c r="I202" i="2"/>
  <c r="I203" i="2"/>
  <c r="I204" i="2"/>
  <c r="I209" i="2"/>
  <c r="I210" i="2"/>
  <c r="I211" i="2"/>
  <c r="I212" i="2"/>
  <c r="I213" i="2"/>
  <c r="I218" i="2"/>
  <c r="I219" i="2"/>
  <c r="I220" i="2"/>
  <c r="I225" i="2"/>
  <c r="I226" i="2"/>
  <c r="I227" i="2"/>
  <c r="I228" i="2"/>
  <c r="I229" i="2"/>
  <c r="I234" i="2"/>
  <c r="I235" i="2"/>
  <c r="I236" i="2"/>
  <c r="I237" i="2"/>
  <c r="I242" i="2"/>
  <c r="I243" i="2"/>
  <c r="I244" i="2"/>
  <c r="I245" i="2"/>
  <c r="I249" i="2"/>
  <c r="I250" i="2"/>
  <c r="I251" i="2"/>
  <c r="I252" i="2"/>
  <c r="I257" i="2"/>
  <c r="I258" i="2"/>
  <c r="I259" i="2"/>
  <c r="I260" i="2"/>
  <c r="I261" i="2"/>
  <c r="I266" i="2"/>
  <c r="I267" i="2"/>
  <c r="I268" i="2"/>
  <c r="I269" i="2"/>
  <c r="I273" i="2"/>
  <c r="I274" i="2"/>
  <c r="I275" i="2"/>
  <c r="I276" i="2"/>
  <c r="I277" i="2"/>
  <c r="I278" i="2"/>
  <c r="I281" i="2"/>
  <c r="I282" i="2"/>
  <c r="I283" i="2"/>
  <c r="I284" i="2"/>
  <c r="I289" i="2"/>
  <c r="I290" i="2"/>
  <c r="I291" i="2"/>
  <c r="I292" i="2"/>
  <c r="I293" i="2"/>
  <c r="I298" i="2"/>
  <c r="I299" i="2"/>
  <c r="I300" i="2"/>
  <c r="I301" i="2"/>
  <c r="I302" i="2"/>
  <c r="I305" i="2"/>
  <c r="I306" i="2"/>
  <c r="I307" i="2"/>
  <c r="I308" i="2"/>
  <c r="I313" i="2"/>
  <c r="I314" i="2"/>
  <c r="I315" i="2"/>
  <c r="I316" i="2"/>
  <c r="I321" i="2"/>
  <c r="I322" i="2"/>
  <c r="I323" i="2"/>
  <c r="I324" i="2"/>
  <c r="I325" i="2"/>
  <c r="I330" i="2"/>
  <c r="I331" i="2"/>
  <c r="I332" i="2"/>
  <c r="I337" i="2"/>
  <c r="I338" i="2"/>
  <c r="I339" i="2"/>
  <c r="I340" i="2"/>
  <c r="I341" i="2"/>
  <c r="I346" i="2"/>
  <c r="I347" i="2"/>
  <c r="I348" i="2"/>
  <c r="I353" i="2"/>
  <c r="I354" i="2"/>
  <c r="I355" i="2"/>
  <c r="I356" i="2"/>
  <c r="I357" i="2"/>
  <c r="I362" i="2"/>
  <c r="I363" i="2"/>
  <c r="I364" i="2"/>
  <c r="I365" i="2"/>
  <c r="I370" i="2"/>
  <c r="I371" i="2"/>
  <c r="I372" i="2"/>
  <c r="I373" i="2"/>
  <c r="I377" i="2"/>
  <c r="I378" i="2"/>
  <c r="I379" i="2"/>
  <c r="I380" i="2"/>
  <c r="I385" i="2"/>
  <c r="I386" i="2"/>
  <c r="I387" i="2"/>
  <c r="I388" i="2"/>
  <c r="I389" i="2"/>
  <c r="I394" i="2"/>
  <c r="I395" i="2"/>
  <c r="I396" i="2"/>
  <c r="I397" i="2"/>
  <c r="I401" i="2"/>
  <c r="I402" i="2"/>
  <c r="I403" i="2"/>
  <c r="I404" i="2"/>
  <c r="I405" i="2"/>
  <c r="I406" i="2"/>
  <c r="I409" i="2"/>
  <c r="I410" i="2"/>
  <c r="I411" i="2"/>
  <c r="I412" i="2"/>
  <c r="I417" i="2"/>
  <c r="I418" i="2"/>
  <c r="I419" i="2"/>
  <c r="I420" i="2"/>
  <c r="I421" i="2"/>
  <c r="I426" i="2"/>
  <c r="I427" i="2"/>
  <c r="I428" i="2"/>
  <c r="I429" i="2"/>
  <c r="I430" i="2"/>
  <c r="I433" i="2"/>
  <c r="I434" i="2"/>
  <c r="I435" i="2"/>
  <c r="I436" i="2"/>
  <c r="I441" i="2"/>
  <c r="I442" i="2"/>
  <c r="I443" i="2"/>
  <c r="I444" i="2"/>
  <c r="I449" i="2"/>
  <c r="I450" i="2"/>
  <c r="I451" i="2"/>
  <c r="I452" i="2"/>
  <c r="I453" i="2"/>
  <c r="I458" i="2"/>
  <c r="I459" i="2"/>
  <c r="I460" i="2"/>
  <c r="I465" i="2"/>
  <c r="I466" i="2"/>
  <c r="I467" i="2"/>
  <c r="I468" i="2"/>
  <c r="I469" i="2"/>
  <c r="I474" i="2"/>
  <c r="I475" i="2"/>
  <c r="I476" i="2"/>
  <c r="I481" i="2"/>
  <c r="I482" i="2"/>
  <c r="I483" i="2"/>
  <c r="I484" i="2"/>
  <c r="I485" i="2"/>
  <c r="I490" i="2"/>
  <c r="I491" i="2"/>
  <c r="I492" i="2"/>
  <c r="I493" i="2"/>
  <c r="I498" i="2"/>
  <c r="I499" i="2"/>
  <c r="I500" i="2"/>
  <c r="I501" i="2"/>
  <c r="I505" i="2"/>
  <c r="I506" i="2"/>
  <c r="I507" i="2"/>
  <c r="I508" i="2"/>
  <c r="I513" i="2"/>
  <c r="I514" i="2"/>
  <c r="I515" i="2"/>
  <c r="I516" i="2"/>
  <c r="I517" i="2"/>
  <c r="I522" i="2"/>
  <c r="I523" i="2"/>
  <c r="I524" i="2"/>
  <c r="I525" i="2"/>
  <c r="E2" i="3"/>
  <c r="I2" i="2" s="1"/>
  <c r="C3" i="2"/>
  <c r="C4" i="2"/>
  <c r="C5" i="2"/>
  <c r="C6" i="2"/>
  <c r="C7" i="2"/>
  <c r="C8" i="2"/>
  <c r="C9" i="2"/>
  <c r="C10" i="2"/>
  <c r="C11" i="2"/>
  <c r="C12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2" i="2"/>
  <c r="B3" i="2"/>
  <c r="B4" i="2"/>
  <c r="B5" i="2"/>
  <c r="B6" i="2"/>
  <c r="B7" i="2"/>
  <c r="B8" i="2"/>
  <c r="B9" i="2"/>
  <c r="B10" i="2"/>
  <c r="B11" i="2"/>
  <c r="B12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2" i="2"/>
  <c r="O481" i="2" l="1"/>
  <c r="O470" i="2"/>
  <c r="P470" i="2" s="1"/>
  <c r="O422" i="2"/>
  <c r="P422" i="2" s="1"/>
  <c r="O373" i="2"/>
  <c r="P373" i="2" s="1"/>
  <c r="O360" i="2"/>
  <c r="P360" i="2" s="1"/>
  <c r="O334" i="2"/>
  <c r="O307" i="2"/>
  <c r="O284" i="2"/>
  <c r="O282" i="2"/>
  <c r="O268" i="2"/>
  <c r="P268" i="2" s="1"/>
  <c r="O181" i="2"/>
  <c r="O162" i="2"/>
  <c r="O159" i="2"/>
  <c r="O141" i="2"/>
  <c r="O109" i="2"/>
  <c r="O104" i="2"/>
  <c r="P104" i="2" s="1"/>
  <c r="O147" i="2"/>
  <c r="O148" i="2"/>
  <c r="O149" i="2"/>
  <c r="O503" i="2"/>
  <c r="O490" i="2"/>
  <c r="P490" i="2" s="1"/>
  <c r="O486" i="2"/>
  <c r="P486" i="2" s="1"/>
  <c r="O459" i="2"/>
  <c r="O390" i="2"/>
  <c r="O341" i="2"/>
  <c r="P341" i="2" s="1"/>
  <c r="O267" i="2"/>
  <c r="P267" i="2" s="1"/>
  <c r="O264" i="2"/>
  <c r="O250" i="2"/>
  <c r="P250" i="2" s="1"/>
  <c r="O521" i="2"/>
  <c r="P521" i="2" s="1"/>
  <c r="O513" i="2"/>
  <c r="O506" i="2"/>
  <c r="P506" i="2" s="1"/>
  <c r="O505" i="2"/>
  <c r="O497" i="2"/>
  <c r="O467" i="2"/>
  <c r="P467" i="2" s="1"/>
  <c r="O432" i="2"/>
  <c r="P432" i="2" s="1"/>
  <c r="O354" i="2"/>
  <c r="O348" i="2"/>
  <c r="P348" i="2" s="1"/>
  <c r="O342" i="2"/>
  <c r="O323" i="2"/>
  <c r="O315" i="2"/>
  <c r="O269" i="2"/>
  <c r="P269" i="2" s="1"/>
  <c r="O263" i="2"/>
  <c r="O252" i="2"/>
  <c r="P252" i="2" s="1"/>
  <c r="O243" i="2"/>
  <c r="O228" i="2"/>
  <c r="P228" i="2" s="1"/>
  <c r="O200" i="2"/>
  <c r="O198" i="2"/>
  <c r="P198" i="2" s="1"/>
  <c r="O191" i="2"/>
  <c r="O188" i="2"/>
  <c r="O175" i="2"/>
  <c r="O144" i="2"/>
  <c r="O520" i="2"/>
  <c r="P520" i="2" s="1"/>
  <c r="O516" i="2"/>
  <c r="P516" i="2" s="1"/>
  <c r="O504" i="2"/>
  <c r="O500" i="2"/>
  <c r="P500" i="2" s="1"/>
  <c r="O489" i="2"/>
  <c r="O462" i="2"/>
  <c r="O444" i="2"/>
  <c r="P444" i="2" s="1"/>
  <c r="O343" i="2"/>
  <c r="O286" i="2"/>
  <c r="P286" i="2" s="1"/>
  <c r="O225" i="2"/>
  <c r="P225" i="2" s="1"/>
  <c r="O174" i="2"/>
  <c r="O518" i="2"/>
  <c r="P518" i="2" s="1"/>
  <c r="O502" i="2"/>
  <c r="P502" i="2" s="1"/>
  <c r="O477" i="2"/>
  <c r="O475" i="2"/>
  <c r="O457" i="2"/>
  <c r="P457" i="2" s="1"/>
  <c r="O448" i="2"/>
  <c r="P448" i="2" s="1"/>
  <c r="O447" i="2"/>
  <c r="P447" i="2" s="1"/>
  <c r="O414" i="2"/>
  <c r="O397" i="2"/>
  <c r="P397" i="2" s="1"/>
  <c r="O394" i="2"/>
  <c r="O391" i="2"/>
  <c r="P391" i="2" s="1"/>
  <c r="O387" i="2"/>
  <c r="P387" i="2" s="1"/>
  <c r="O357" i="2"/>
  <c r="P357" i="2" s="1"/>
  <c r="P354" i="2"/>
  <c r="O351" i="2"/>
  <c r="P351" i="2" s="1"/>
  <c r="O350" i="2"/>
  <c r="O344" i="2"/>
  <c r="P344" i="2" s="1"/>
  <c r="O312" i="2"/>
  <c r="P312" i="2" s="1"/>
  <c r="O310" i="2"/>
  <c r="O309" i="2"/>
  <c r="O308" i="2"/>
  <c r="O297" i="2"/>
  <c r="O291" i="2"/>
  <c r="P291" i="2" s="1"/>
  <c r="O266" i="2"/>
  <c r="O242" i="2"/>
  <c r="P242" i="2" s="1"/>
  <c r="O235" i="2"/>
  <c r="P235" i="2" s="1"/>
  <c r="O234" i="2"/>
  <c r="O194" i="2"/>
  <c r="P194" i="2" s="1"/>
  <c r="O193" i="2"/>
  <c r="O190" i="2"/>
  <c r="P190" i="2" s="1"/>
  <c r="O189" i="2"/>
  <c r="O186" i="2"/>
  <c r="O183" i="2"/>
  <c r="O524" i="2"/>
  <c r="P524" i="2" s="1"/>
  <c r="O519" i="2"/>
  <c r="O463" i="2"/>
  <c r="P463" i="2" s="1"/>
  <c r="O346" i="2"/>
  <c r="O317" i="2"/>
  <c r="P317" i="2" s="1"/>
  <c r="O265" i="2"/>
  <c r="O179" i="2"/>
  <c r="O16" i="2"/>
  <c r="O426" i="2"/>
  <c r="P426" i="2" s="1"/>
  <c r="O398" i="2"/>
  <c r="O396" i="2"/>
  <c r="P396" i="2" s="1"/>
  <c r="O392" i="2"/>
  <c r="P392" i="2" s="1"/>
  <c r="O383" i="2"/>
  <c r="P383" i="2" s="1"/>
  <c r="O382" i="2"/>
  <c r="O380" i="2"/>
  <c r="P380" i="2" s="1"/>
  <c r="O364" i="2"/>
  <c r="P364" i="2" s="1"/>
  <c r="O362" i="2"/>
  <c r="O358" i="2"/>
  <c r="O347" i="2"/>
  <c r="P347" i="2" s="1"/>
  <c r="O339" i="2"/>
  <c r="P339" i="2" s="1"/>
  <c r="O328" i="2"/>
  <c r="P328" i="2" s="1"/>
  <c r="O326" i="2"/>
  <c r="O325" i="2"/>
  <c r="O324" i="2"/>
  <c r="O314" i="2"/>
  <c r="O311" i="2"/>
  <c r="O299" i="2"/>
  <c r="O296" i="2"/>
  <c r="P296" i="2" s="1"/>
  <c r="O294" i="2"/>
  <c r="P294" i="2" s="1"/>
  <c r="O293" i="2"/>
  <c r="P293" i="2" s="1"/>
  <c r="O292" i="2"/>
  <c r="P292" i="2" s="1"/>
  <c r="O285" i="2"/>
  <c r="O253" i="2"/>
  <c r="O247" i="2"/>
  <c r="O239" i="2"/>
  <c r="P239" i="2" s="1"/>
  <c r="O236" i="2"/>
  <c r="P236" i="2" s="1"/>
  <c r="O223" i="2"/>
  <c r="O214" i="2"/>
  <c r="P214" i="2" s="1"/>
  <c r="O201" i="2"/>
  <c r="O187" i="2"/>
  <c r="P187" i="2" s="1"/>
  <c r="O182" i="2"/>
  <c r="P182" i="2" s="1"/>
  <c r="O166" i="2"/>
  <c r="P166" i="2" s="1"/>
  <c r="O469" i="2"/>
  <c r="P469" i="2" s="1"/>
  <c r="O413" i="2"/>
  <c r="P413" i="2" s="1"/>
  <c r="O386" i="2"/>
  <c r="P386" i="2" s="1"/>
  <c r="O301" i="2"/>
  <c r="P301" i="2" s="1"/>
  <c r="O289" i="2"/>
  <c r="P289" i="2" s="1"/>
  <c r="O229" i="2"/>
  <c r="P229" i="2" s="1"/>
  <c r="O177" i="2"/>
  <c r="O526" i="2"/>
  <c r="P526" i="2" s="1"/>
  <c r="O491" i="2"/>
  <c r="O461" i="2"/>
  <c r="P461" i="2" s="1"/>
  <c r="O431" i="2"/>
  <c r="P431" i="2" s="1"/>
  <c r="O428" i="2"/>
  <c r="P428" i="2" s="1"/>
  <c r="O399" i="2"/>
  <c r="P399" i="2" s="1"/>
  <c r="O378" i="2"/>
  <c r="O367" i="2"/>
  <c r="P367" i="2" s="1"/>
  <c r="O366" i="2"/>
  <c r="P331" i="2"/>
  <c r="O327" i="2"/>
  <c r="O305" i="2"/>
  <c r="P305" i="2" s="1"/>
  <c r="P299" i="2"/>
  <c r="O295" i="2"/>
  <c r="O275" i="2"/>
  <c r="O255" i="2"/>
  <c r="O222" i="2"/>
  <c r="P222" i="2" s="1"/>
  <c r="O220" i="2"/>
  <c r="P220" i="2" s="1"/>
  <c r="O218" i="2"/>
  <c r="O215" i="2"/>
  <c r="O212" i="2"/>
  <c r="P212" i="2" s="1"/>
  <c r="O206" i="2"/>
  <c r="O167" i="2"/>
  <c r="O163" i="2"/>
  <c r="O161" i="2"/>
  <c r="O155" i="2"/>
  <c r="O151" i="2"/>
  <c r="O522" i="2"/>
  <c r="P522" i="2" s="1"/>
  <c r="O509" i="2"/>
  <c r="O507" i="2"/>
  <c r="O493" i="2"/>
  <c r="O472" i="2"/>
  <c r="O471" i="2"/>
  <c r="O466" i="2"/>
  <c r="P466" i="2" s="1"/>
  <c r="O439" i="2"/>
  <c r="O419" i="2"/>
  <c r="P419" i="2" s="1"/>
  <c r="O379" i="2"/>
  <c r="P379" i="2" s="1"/>
  <c r="O363" i="2"/>
  <c r="P363" i="2" s="1"/>
  <c r="O330" i="2"/>
  <c r="O298" i="2"/>
  <c r="O283" i="2"/>
  <c r="P283" i="2" s="1"/>
  <c r="O281" i="2"/>
  <c r="O280" i="2"/>
  <c r="O278" i="2"/>
  <c r="O277" i="2"/>
  <c r="P277" i="2" s="1"/>
  <c r="O276" i="2"/>
  <c r="P276" i="2" s="1"/>
  <c r="O271" i="2"/>
  <c r="P271" i="2" s="1"/>
  <c r="O262" i="2"/>
  <c r="O245" i="2"/>
  <c r="P245" i="2" s="1"/>
  <c r="P206" i="2"/>
  <c r="O160" i="2"/>
  <c r="P160" i="2" s="1"/>
  <c r="O488" i="2"/>
  <c r="O487" i="2"/>
  <c r="O484" i="2"/>
  <c r="P484" i="2" s="1"/>
  <c r="O474" i="2"/>
  <c r="P474" i="2" s="1"/>
  <c r="O473" i="2"/>
  <c r="O460" i="2"/>
  <c r="P460" i="2" s="1"/>
  <c r="O456" i="2"/>
  <c r="P456" i="2" s="1"/>
  <c r="O455" i="2"/>
  <c r="P455" i="2" s="1"/>
  <c r="O421" i="2"/>
  <c r="P421" i="2" s="1"/>
  <c r="O412" i="2"/>
  <c r="P412" i="2" s="1"/>
  <c r="O409" i="2"/>
  <c r="P409" i="2" s="1"/>
  <c r="O408" i="2"/>
  <c r="P408" i="2" s="1"/>
  <c r="O407" i="2"/>
  <c r="O361" i="2"/>
  <c r="P361" i="2" s="1"/>
  <c r="O359" i="2"/>
  <c r="O340" i="2"/>
  <c r="O333" i="2"/>
  <c r="P333" i="2" s="1"/>
  <c r="O279" i="2"/>
  <c r="O258" i="2"/>
  <c r="P258" i="2" s="1"/>
  <c r="O254" i="2"/>
  <c r="O248" i="2"/>
  <c r="P248" i="2" s="1"/>
  <c r="O217" i="2"/>
  <c r="O171" i="2"/>
  <c r="P171" i="2" s="1"/>
  <c r="O156" i="2"/>
  <c r="P156" i="2" s="1"/>
  <c r="O126" i="2"/>
  <c r="O112" i="2"/>
  <c r="P112" i="2" s="1"/>
  <c r="O111" i="2"/>
  <c r="O105" i="2"/>
  <c r="O85" i="2"/>
  <c r="O81" i="2"/>
  <c r="P81" i="2" s="1"/>
  <c r="O80" i="2"/>
  <c r="O78" i="2"/>
  <c r="O77" i="2"/>
  <c r="P77" i="2" s="1"/>
  <c r="O52" i="2"/>
  <c r="O42" i="2"/>
  <c r="O30" i="2"/>
  <c r="O28" i="2"/>
  <c r="O24" i="2"/>
  <c r="O86" i="2"/>
  <c r="P86" i="2" s="1"/>
  <c r="O62" i="2"/>
  <c r="O61" i="2"/>
  <c r="O49" i="2"/>
  <c r="O36" i="2"/>
  <c r="O19" i="2"/>
  <c r="O17" i="2"/>
  <c r="O13" i="2"/>
  <c r="O157" i="2"/>
  <c r="O135" i="2"/>
  <c r="O117" i="2"/>
  <c r="O97" i="2"/>
  <c r="O438" i="2"/>
  <c r="P438" i="2" s="1"/>
  <c r="O415" i="2"/>
  <c r="P415" i="2" s="1"/>
  <c r="O405" i="2"/>
  <c r="P405" i="2" s="1"/>
  <c r="O402" i="2"/>
  <c r="P402" i="2" s="1"/>
  <c r="O389" i="2"/>
  <c r="P389" i="2" s="1"/>
  <c r="O376" i="2"/>
  <c r="P376" i="2" s="1"/>
  <c r="O331" i="2"/>
  <c r="O329" i="2"/>
  <c r="P315" i="2"/>
  <c r="O313" i="2"/>
  <c r="P313" i="2" s="1"/>
  <c r="P285" i="2"/>
  <c r="O273" i="2"/>
  <c r="P273" i="2" s="1"/>
  <c r="O270" i="2"/>
  <c r="O259" i="2"/>
  <c r="O240" i="2"/>
  <c r="P240" i="2" s="1"/>
  <c r="O238" i="2"/>
  <c r="O237" i="2"/>
  <c r="O219" i="2"/>
  <c r="P219" i="2" s="1"/>
  <c r="O210" i="2"/>
  <c r="O203" i="2"/>
  <c r="O202" i="2"/>
  <c r="O197" i="2"/>
  <c r="O196" i="2"/>
  <c r="P196" i="2" s="1"/>
  <c r="O180" i="2"/>
  <c r="P180" i="2" s="1"/>
  <c r="O172" i="2"/>
  <c r="P172" i="2" s="1"/>
  <c r="O168" i="2"/>
  <c r="P168" i="2" s="1"/>
  <c r="O154" i="2"/>
  <c r="P154" i="2" s="1"/>
  <c r="O146" i="2"/>
  <c r="P146" i="2" s="1"/>
  <c r="O130" i="2"/>
  <c r="O128" i="2"/>
  <c r="P128" i="2" s="1"/>
  <c r="O127" i="2"/>
  <c r="O118" i="2"/>
  <c r="O113" i="2"/>
  <c r="O101" i="2"/>
  <c r="O75" i="2"/>
  <c r="P75" i="2" s="1"/>
  <c r="O56" i="2"/>
  <c r="O43" i="2"/>
  <c r="O32" i="2"/>
  <c r="O23" i="2"/>
  <c r="O10" i="2"/>
  <c r="O102" i="2"/>
  <c r="O93" i="2"/>
  <c r="O88" i="2"/>
  <c r="P88" i="2" s="1"/>
  <c r="O87" i="2"/>
  <c r="O51" i="2"/>
  <c r="O47" i="2"/>
  <c r="O40" i="2"/>
  <c r="O29" i="2"/>
  <c r="O134" i="2"/>
  <c r="O133" i="2"/>
  <c r="O120" i="2"/>
  <c r="P120" i="2" s="1"/>
  <c r="O119" i="2"/>
  <c r="O94" i="2"/>
  <c r="O74" i="2"/>
  <c r="O68" i="2"/>
  <c r="O54" i="2"/>
  <c r="O44" i="2"/>
  <c r="O33" i="2"/>
  <c r="O26" i="2"/>
  <c r="O11" i="2"/>
  <c r="T3" i="2"/>
  <c r="O89" i="2"/>
  <c r="P89" i="2" s="1"/>
  <c r="O71" i="2"/>
  <c r="P71" i="2" s="1"/>
  <c r="O39" i="2"/>
  <c r="O14" i="2"/>
  <c r="O8" i="2"/>
  <c r="P8" i="2" s="1"/>
  <c r="O132" i="2"/>
  <c r="P132" i="2" s="1"/>
  <c r="O131" i="2"/>
  <c r="O121" i="2"/>
  <c r="O110" i="2"/>
  <c r="O96" i="2"/>
  <c r="P96" i="2" s="1"/>
  <c r="O95" i="2"/>
  <c r="O65" i="2"/>
  <c r="P65" i="2" s="1"/>
  <c r="O35" i="2"/>
  <c r="P35" i="2" s="1"/>
  <c r="O27" i="2"/>
  <c r="O20" i="2"/>
  <c r="O143" i="2"/>
  <c r="O125" i="2"/>
  <c r="O83" i="2"/>
  <c r="P83" i="2" s="1"/>
  <c r="O48" i="2"/>
  <c r="O45" i="2"/>
  <c r="P497" i="2"/>
  <c r="P475" i="2"/>
  <c r="P472" i="2"/>
  <c r="S492" i="2"/>
  <c r="U527" i="2"/>
  <c r="M527" i="2"/>
  <c r="U525" i="2"/>
  <c r="M525" i="2"/>
  <c r="U523" i="2"/>
  <c r="M523" i="2"/>
  <c r="O517" i="2"/>
  <c r="N515" i="2"/>
  <c r="V515" i="2"/>
  <c r="N514" i="2"/>
  <c r="M511" i="2"/>
  <c r="V508" i="2"/>
  <c r="M508" i="2"/>
  <c r="O501" i="2"/>
  <c r="N499" i="2"/>
  <c r="V499" i="2"/>
  <c r="N498" i="2"/>
  <c r="M495" i="2"/>
  <c r="V492" i="2"/>
  <c r="M492" i="2"/>
  <c r="O485" i="2"/>
  <c r="P485" i="2" s="1"/>
  <c r="N483" i="2"/>
  <c r="V483" i="2"/>
  <c r="N482" i="2"/>
  <c r="M479" i="2"/>
  <c r="V476" i="2"/>
  <c r="M476" i="2"/>
  <c r="N468" i="2"/>
  <c r="Q464" i="2"/>
  <c r="R464" i="2"/>
  <c r="N458" i="2"/>
  <c r="Q454" i="2"/>
  <c r="S454" i="2"/>
  <c r="M453" i="2"/>
  <c r="U453" i="2"/>
  <c r="L453" i="2"/>
  <c r="V453" i="2"/>
  <c r="O451" i="2"/>
  <c r="O446" i="2"/>
  <c r="M443" i="2"/>
  <c r="U443" i="2"/>
  <c r="N443" i="2"/>
  <c r="O441" i="2"/>
  <c r="O434" i="2"/>
  <c r="P434" i="2" s="1"/>
  <c r="O429" i="2"/>
  <c r="O424" i="2"/>
  <c r="P424" i="2" s="1"/>
  <c r="Q416" i="2"/>
  <c r="R416" i="2"/>
  <c r="O416" i="2"/>
  <c r="Q410" i="2"/>
  <c r="T410" i="2"/>
  <c r="Q401" i="2"/>
  <c r="Q385" i="2"/>
  <c r="N384" i="2"/>
  <c r="M377" i="2"/>
  <c r="U377" i="2"/>
  <c r="Q377" i="2"/>
  <c r="S377" i="2"/>
  <c r="R377" i="2"/>
  <c r="M375" i="2"/>
  <c r="U375" i="2"/>
  <c r="N375" i="2"/>
  <c r="T375" i="2"/>
  <c r="Q374" i="2"/>
  <c r="S374" i="2"/>
  <c r="U374" i="2"/>
  <c r="O370" i="2"/>
  <c r="T527" i="2"/>
  <c r="L527" i="2"/>
  <c r="T525" i="2"/>
  <c r="L525" i="2"/>
  <c r="T523" i="2"/>
  <c r="L523" i="2"/>
  <c r="N520" i="2"/>
  <c r="S515" i="2"/>
  <c r="V514" i="2"/>
  <c r="M514" i="2"/>
  <c r="S512" i="2"/>
  <c r="U511" i="2"/>
  <c r="L511" i="2"/>
  <c r="O510" i="2"/>
  <c r="P510" i="2" s="1"/>
  <c r="R509" i="2"/>
  <c r="U508" i="2"/>
  <c r="L508" i="2"/>
  <c r="Q506" i="2"/>
  <c r="N505" i="2"/>
  <c r="P505" i="2" s="1"/>
  <c r="V505" i="2"/>
  <c r="N504" i="2"/>
  <c r="P504" i="2" s="1"/>
  <c r="M501" i="2"/>
  <c r="S499" i="2"/>
  <c r="V498" i="2"/>
  <c r="M498" i="2"/>
  <c r="S496" i="2"/>
  <c r="U495" i="2"/>
  <c r="L495" i="2"/>
  <c r="O494" i="2"/>
  <c r="P494" i="2" s="1"/>
  <c r="R493" i="2"/>
  <c r="U492" i="2"/>
  <c r="L492" i="2"/>
  <c r="Q490" i="2"/>
  <c r="N489" i="2"/>
  <c r="P489" i="2" s="1"/>
  <c r="V489" i="2"/>
  <c r="N488" i="2"/>
  <c r="P488" i="2" s="1"/>
  <c r="M485" i="2"/>
  <c r="S483" i="2"/>
  <c r="V482" i="2"/>
  <c r="M482" i="2"/>
  <c r="S480" i="2"/>
  <c r="U479" i="2"/>
  <c r="L479" i="2"/>
  <c r="O478" i="2"/>
  <c r="P478" i="2" s="1"/>
  <c r="R477" i="2"/>
  <c r="U476" i="2"/>
  <c r="L476" i="2"/>
  <c r="Q474" i="2"/>
  <c r="N473" i="2"/>
  <c r="P473" i="2" s="1"/>
  <c r="V473" i="2"/>
  <c r="N472" i="2"/>
  <c r="M469" i="2"/>
  <c r="U469" i="2"/>
  <c r="L469" i="2"/>
  <c r="V469" i="2"/>
  <c r="M468" i="2"/>
  <c r="T464" i="2"/>
  <c r="M459" i="2"/>
  <c r="U459" i="2"/>
  <c r="N459" i="2"/>
  <c r="P459" i="2" s="1"/>
  <c r="M458" i="2"/>
  <c r="T454" i="2"/>
  <c r="T453" i="2"/>
  <c r="V452" i="2"/>
  <c r="N451" i="2"/>
  <c r="O450" i="2"/>
  <c r="P450" i="2" s="1"/>
  <c r="S448" i="2"/>
  <c r="M446" i="2"/>
  <c r="O445" i="2"/>
  <c r="P445" i="2" s="1"/>
  <c r="T443" i="2"/>
  <c r="V442" i="2"/>
  <c r="L442" i="2"/>
  <c r="N441" i="2"/>
  <c r="O440" i="2"/>
  <c r="P440" i="2" s="1"/>
  <c r="R438" i="2"/>
  <c r="S437" i="2"/>
  <c r="Q436" i="2"/>
  <c r="O436" i="2"/>
  <c r="P436" i="2" s="1"/>
  <c r="N434" i="2"/>
  <c r="V430" i="2"/>
  <c r="N429" i="2"/>
  <c r="S427" i="2"/>
  <c r="N424" i="2"/>
  <c r="O423" i="2"/>
  <c r="P423" i="2" s="1"/>
  <c r="T418" i="2"/>
  <c r="T417" i="2"/>
  <c r="U416" i="2"/>
  <c r="T411" i="2"/>
  <c r="U410" i="2"/>
  <c r="Q408" i="2"/>
  <c r="M408" i="2"/>
  <c r="V408" i="2"/>
  <c r="L408" i="2"/>
  <c r="M407" i="2"/>
  <c r="U407" i="2"/>
  <c r="N407" i="2"/>
  <c r="M405" i="2"/>
  <c r="U405" i="2"/>
  <c r="L405" i="2"/>
  <c r="V405" i="2"/>
  <c r="Q405" i="2"/>
  <c r="O400" i="2"/>
  <c r="S398" i="2"/>
  <c r="O395" i="2"/>
  <c r="P395" i="2" s="1"/>
  <c r="N394" i="2"/>
  <c r="P394" i="2" s="1"/>
  <c r="O393" i="2"/>
  <c r="P393" i="2" s="1"/>
  <c r="M384" i="2"/>
  <c r="Q378" i="2"/>
  <c r="N378" i="2"/>
  <c r="S378" i="2"/>
  <c r="V374" i="2"/>
  <c r="O371" i="2"/>
  <c r="P371" i="2" s="1"/>
  <c r="N370" i="2"/>
  <c r="M369" i="2"/>
  <c r="U369" i="2"/>
  <c r="L369" i="2"/>
  <c r="V369" i="2"/>
  <c r="O369" i="2"/>
  <c r="P369" i="2" s="1"/>
  <c r="S369" i="2"/>
  <c r="Q368" i="2"/>
  <c r="O368" i="2"/>
  <c r="P368" i="2" s="1"/>
  <c r="R368" i="2"/>
  <c r="T368" i="2"/>
  <c r="U362" i="2"/>
  <c r="N356" i="2"/>
  <c r="Q354" i="2"/>
  <c r="S354" i="2"/>
  <c r="L354" i="2"/>
  <c r="U354" i="2"/>
  <c r="T354" i="2"/>
  <c r="U352" i="2"/>
  <c r="O345" i="2"/>
  <c r="P345" i="2" s="1"/>
  <c r="Q343" i="2"/>
  <c r="N342" i="2"/>
  <c r="Q335" i="2"/>
  <c r="N332" i="2"/>
  <c r="V332" i="2"/>
  <c r="Q332" i="2"/>
  <c r="T332" i="2"/>
  <c r="L332" i="2"/>
  <c r="O332" i="2"/>
  <c r="P332" i="2" s="1"/>
  <c r="L329" i="2"/>
  <c r="T329" i="2"/>
  <c r="N329" i="2"/>
  <c r="Q329" i="2"/>
  <c r="S329" i="2"/>
  <c r="U329" i="2"/>
  <c r="P326" i="2"/>
  <c r="P325" i="2"/>
  <c r="P324" i="2"/>
  <c r="L323" i="2"/>
  <c r="T323" i="2"/>
  <c r="M323" i="2"/>
  <c r="V323" i="2"/>
  <c r="S323" i="2"/>
  <c r="U323" i="2"/>
  <c r="R320" i="2"/>
  <c r="Q452" i="2"/>
  <c r="O452" i="2"/>
  <c r="L451" i="2"/>
  <c r="V446" i="2"/>
  <c r="L446" i="2"/>
  <c r="S443" i="2"/>
  <c r="L441" i="2"/>
  <c r="P439" i="2"/>
  <c r="M435" i="2"/>
  <c r="U435" i="2"/>
  <c r="R435" i="2"/>
  <c r="M434" i="2"/>
  <c r="Q430" i="2"/>
  <c r="N430" i="2"/>
  <c r="L429" i="2"/>
  <c r="M425" i="2"/>
  <c r="U425" i="2"/>
  <c r="S425" i="2"/>
  <c r="T416" i="2"/>
  <c r="S410" i="2"/>
  <c r="Q406" i="2"/>
  <c r="S406" i="2"/>
  <c r="O406" i="2"/>
  <c r="Q404" i="2"/>
  <c r="O404" i="2"/>
  <c r="S404" i="2"/>
  <c r="M403" i="2"/>
  <c r="U403" i="2"/>
  <c r="R403" i="2"/>
  <c r="T403" i="2"/>
  <c r="N401" i="2"/>
  <c r="L395" i="2"/>
  <c r="L384" i="2"/>
  <c r="V377" i="2"/>
  <c r="V375" i="2"/>
  <c r="T374" i="2"/>
  <c r="P358" i="2"/>
  <c r="M355" i="2"/>
  <c r="U355" i="2"/>
  <c r="R355" i="2"/>
  <c r="T355" i="2"/>
  <c r="P346" i="2"/>
  <c r="N338" i="2"/>
  <c r="V338" i="2"/>
  <c r="Q338" i="2"/>
  <c r="L338" i="2"/>
  <c r="O338" i="2"/>
  <c r="U338" i="2"/>
  <c r="N334" i="2"/>
  <c r="P334" i="2" s="1"/>
  <c r="V334" i="2"/>
  <c r="Q334" i="2"/>
  <c r="R334" i="2"/>
  <c r="T334" i="2"/>
  <c r="M334" i="2"/>
  <c r="Q320" i="2"/>
  <c r="T316" i="2"/>
  <c r="L303" i="2"/>
  <c r="T303" i="2"/>
  <c r="O303" i="2"/>
  <c r="P303" i="2" s="1"/>
  <c r="R303" i="2"/>
  <c r="S303" i="2"/>
  <c r="V303" i="2"/>
  <c r="Q303" i="2"/>
  <c r="Q356" i="2"/>
  <c r="M356" i="2"/>
  <c r="V356" i="2"/>
  <c r="O356" i="2"/>
  <c r="T356" i="2"/>
  <c r="V337" i="2"/>
  <c r="S525" i="2"/>
  <c r="T492" i="2"/>
  <c r="T479" i="2"/>
  <c r="R525" i="2"/>
  <c r="R523" i="2"/>
  <c r="N517" i="2"/>
  <c r="V517" i="2"/>
  <c r="S495" i="2"/>
  <c r="Q424" i="2"/>
  <c r="M424" i="2"/>
  <c r="V424" i="2"/>
  <c r="M385" i="2"/>
  <c r="U385" i="2"/>
  <c r="L385" i="2"/>
  <c r="V385" i="2"/>
  <c r="O385" i="2"/>
  <c r="P385" i="2" s="1"/>
  <c r="S385" i="2"/>
  <c r="Q370" i="2"/>
  <c r="S370" i="2"/>
  <c r="L370" i="2"/>
  <c r="U370" i="2"/>
  <c r="T370" i="2"/>
  <c r="Q525" i="2"/>
  <c r="Q523" i="2"/>
  <c r="S517" i="2"/>
  <c r="S514" i="2"/>
  <c r="O512" i="2"/>
  <c r="R511" i="2"/>
  <c r="Q508" i="2"/>
  <c r="N507" i="2"/>
  <c r="P507" i="2" s="1"/>
  <c r="V507" i="2"/>
  <c r="S501" i="2"/>
  <c r="S498" i="2"/>
  <c r="O496" i="2"/>
  <c r="R495" i="2"/>
  <c r="Q492" i="2"/>
  <c r="N491" i="2"/>
  <c r="P491" i="2" s="1"/>
  <c r="V491" i="2"/>
  <c r="T488" i="2"/>
  <c r="S482" i="2"/>
  <c r="O480" i="2"/>
  <c r="P480" i="2" s="1"/>
  <c r="Q476" i="2"/>
  <c r="N475" i="2"/>
  <c r="V475" i="2"/>
  <c r="M467" i="2"/>
  <c r="U467" i="2"/>
  <c r="R467" i="2"/>
  <c r="O464" i="2"/>
  <c r="Q462" i="2"/>
  <c r="N462" i="2"/>
  <c r="P462" i="2" s="1"/>
  <c r="T458" i="2"/>
  <c r="M457" i="2"/>
  <c r="U457" i="2"/>
  <c r="S457" i="2"/>
  <c r="O454" i="2"/>
  <c r="Q453" i="2"/>
  <c r="T451" i="2"/>
  <c r="Q450" i="2"/>
  <c r="L450" i="2"/>
  <c r="U450" i="2"/>
  <c r="M445" i="2"/>
  <c r="U445" i="2"/>
  <c r="Q445" i="2"/>
  <c r="Q443" i="2"/>
  <c r="T441" i="2"/>
  <c r="Q440" i="2"/>
  <c r="M440" i="2"/>
  <c r="V440" i="2"/>
  <c r="M433" i="2"/>
  <c r="U433" i="2"/>
  <c r="O433" i="2"/>
  <c r="P433" i="2" s="1"/>
  <c r="T429" i="2"/>
  <c r="T424" i="2"/>
  <c r="M423" i="2"/>
  <c r="U423" i="2"/>
  <c r="M413" i="2"/>
  <c r="U413" i="2"/>
  <c r="Q413" i="2"/>
  <c r="L413" i="2"/>
  <c r="O410" i="2"/>
  <c r="P410" i="2" s="1"/>
  <c r="Q400" i="2"/>
  <c r="R400" i="2"/>
  <c r="N400" i="2"/>
  <c r="V395" i="2"/>
  <c r="Q394" i="2"/>
  <c r="S394" i="2"/>
  <c r="M393" i="2"/>
  <c r="U393" i="2"/>
  <c r="S393" i="2"/>
  <c r="T393" i="2"/>
  <c r="V384" i="2"/>
  <c r="R375" i="2"/>
  <c r="O374" i="2"/>
  <c r="P374" i="2" s="1"/>
  <c r="M371" i="2"/>
  <c r="U371" i="2"/>
  <c r="R371" i="2"/>
  <c r="T371" i="2"/>
  <c r="M357" i="2"/>
  <c r="U357" i="2"/>
  <c r="S357" i="2"/>
  <c r="L357" i="2"/>
  <c r="V357" i="2"/>
  <c r="T357" i="2"/>
  <c r="M345" i="2"/>
  <c r="U345" i="2"/>
  <c r="Q345" i="2"/>
  <c r="S345" i="2"/>
  <c r="R345" i="2"/>
  <c r="M343" i="2"/>
  <c r="U343" i="2"/>
  <c r="N343" i="2"/>
  <c r="P343" i="2" s="1"/>
  <c r="T343" i="2"/>
  <c r="Q342" i="2"/>
  <c r="S342" i="2"/>
  <c r="U342" i="2"/>
  <c r="N340" i="2"/>
  <c r="P340" i="2" s="1"/>
  <c r="V340" i="2"/>
  <c r="Q340" i="2"/>
  <c r="T340" i="2"/>
  <c r="L340" i="2"/>
  <c r="S337" i="2"/>
  <c r="R335" i="2"/>
  <c r="M335" i="2"/>
  <c r="U335" i="2"/>
  <c r="S335" i="2"/>
  <c r="O335" i="2"/>
  <c r="P335" i="2" s="1"/>
  <c r="L320" i="2"/>
  <c r="U320" i="2"/>
  <c r="O320" i="2"/>
  <c r="S320" i="2"/>
  <c r="V320" i="2"/>
  <c r="N320" i="2"/>
  <c r="N479" i="2"/>
  <c r="V479" i="2"/>
  <c r="S508" i="2"/>
  <c r="N485" i="2"/>
  <c r="V485" i="2"/>
  <c r="Q468" i="2"/>
  <c r="O468" i="2"/>
  <c r="P468" i="2" s="1"/>
  <c r="Q446" i="2"/>
  <c r="N446" i="2"/>
  <c r="Q434" i="2"/>
  <c r="L434" i="2"/>
  <c r="U434" i="2"/>
  <c r="M401" i="2"/>
  <c r="U401" i="2"/>
  <c r="O401" i="2"/>
  <c r="P401" i="2" s="1"/>
  <c r="L401" i="2"/>
  <c r="S520" i="2"/>
  <c r="R517" i="2"/>
  <c r="O515" i="2"/>
  <c r="P515" i="2" s="1"/>
  <c r="Q514" i="2"/>
  <c r="N513" i="2"/>
  <c r="P513" i="2" s="1"/>
  <c r="V513" i="2"/>
  <c r="N512" i="2"/>
  <c r="M509" i="2"/>
  <c r="S507" i="2"/>
  <c r="V506" i="2"/>
  <c r="M506" i="2"/>
  <c r="S504" i="2"/>
  <c r="R501" i="2"/>
  <c r="O499" i="2"/>
  <c r="P499" i="2" s="1"/>
  <c r="Q498" i="2"/>
  <c r="N497" i="2"/>
  <c r="V497" i="2"/>
  <c r="N496" i="2"/>
  <c r="M493" i="2"/>
  <c r="S491" i="2"/>
  <c r="V490" i="2"/>
  <c r="M490" i="2"/>
  <c r="S488" i="2"/>
  <c r="R485" i="2"/>
  <c r="O483" i="2"/>
  <c r="P483" i="2" s="1"/>
  <c r="Q482" i="2"/>
  <c r="N481" i="2"/>
  <c r="P481" i="2" s="1"/>
  <c r="V481" i="2"/>
  <c r="N480" i="2"/>
  <c r="Q479" i="2"/>
  <c r="M477" i="2"/>
  <c r="S475" i="2"/>
  <c r="V474" i="2"/>
  <c r="M474" i="2"/>
  <c r="S472" i="2"/>
  <c r="S468" i="2"/>
  <c r="T467" i="2"/>
  <c r="Q466" i="2"/>
  <c r="L466" i="2"/>
  <c r="U466" i="2"/>
  <c r="N464" i="2"/>
  <c r="T462" i="2"/>
  <c r="M461" i="2"/>
  <c r="U461" i="2"/>
  <c r="Q461" i="2"/>
  <c r="S458" i="2"/>
  <c r="T457" i="2"/>
  <c r="Q456" i="2"/>
  <c r="M456" i="2"/>
  <c r="V456" i="2"/>
  <c r="N454" i="2"/>
  <c r="R452" i="2"/>
  <c r="T450" i="2"/>
  <c r="M449" i="2"/>
  <c r="U449" i="2"/>
  <c r="O449" i="2"/>
  <c r="P449" i="2" s="1"/>
  <c r="M448" i="2"/>
  <c r="S446" i="2"/>
  <c r="T445" i="2"/>
  <c r="R442" i="2"/>
  <c r="R441" i="2"/>
  <c r="T440" i="2"/>
  <c r="M439" i="2"/>
  <c r="U439" i="2"/>
  <c r="M438" i="2"/>
  <c r="O437" i="2"/>
  <c r="P437" i="2" s="1"/>
  <c r="Q435" i="2"/>
  <c r="S434" i="2"/>
  <c r="T433" i="2"/>
  <c r="R430" i="2"/>
  <c r="S429" i="2"/>
  <c r="O427" i="2"/>
  <c r="Q425" i="2"/>
  <c r="S424" i="2"/>
  <c r="T423" i="2"/>
  <c r="M421" i="2"/>
  <c r="U421" i="2"/>
  <c r="L421" i="2"/>
  <c r="V421" i="2"/>
  <c r="R421" i="2"/>
  <c r="O418" i="2"/>
  <c r="P418" i="2" s="1"/>
  <c r="N416" i="2"/>
  <c r="V413" i="2"/>
  <c r="O411" i="2"/>
  <c r="N410" i="2"/>
  <c r="R406" i="2"/>
  <c r="R404" i="2"/>
  <c r="Q403" i="2"/>
  <c r="T401" i="2"/>
  <c r="U400" i="2"/>
  <c r="M398" i="2"/>
  <c r="U394" i="2"/>
  <c r="V393" i="2"/>
  <c r="M391" i="2"/>
  <c r="U391" i="2"/>
  <c r="L391" i="2"/>
  <c r="M389" i="2"/>
  <c r="U389" i="2"/>
  <c r="L389" i="2"/>
  <c r="V389" i="2"/>
  <c r="Q386" i="2"/>
  <c r="S386" i="2"/>
  <c r="L386" i="2"/>
  <c r="U386" i="2"/>
  <c r="T386" i="2"/>
  <c r="O377" i="2"/>
  <c r="Q375" i="2"/>
  <c r="N374" i="2"/>
  <c r="Q372" i="2"/>
  <c r="M372" i="2"/>
  <c r="V372" i="2"/>
  <c r="O372" i="2"/>
  <c r="P372" i="2" s="1"/>
  <c r="T372" i="2"/>
  <c r="V370" i="2"/>
  <c r="M362" i="2"/>
  <c r="U356" i="2"/>
  <c r="S355" i="2"/>
  <c r="M352" i="2"/>
  <c r="Q346" i="2"/>
  <c r="N346" i="2"/>
  <c r="S346" i="2"/>
  <c r="V342" i="2"/>
  <c r="T338" i="2"/>
  <c r="Q337" i="2"/>
  <c r="U334" i="2"/>
  <c r="O321" i="2"/>
  <c r="P321" i="2" s="1"/>
  <c r="O318" i="2"/>
  <c r="P318" i="2" s="1"/>
  <c r="O316" i="2"/>
  <c r="R307" i="2"/>
  <c r="L304" i="2"/>
  <c r="U304" i="2"/>
  <c r="O304" i="2"/>
  <c r="P304" i="2" s="1"/>
  <c r="S304" i="2"/>
  <c r="V304" i="2"/>
  <c r="O302" i="2"/>
  <c r="N300" i="2"/>
  <c r="R300" i="2"/>
  <c r="U300" i="2"/>
  <c r="L300" i="2"/>
  <c r="O300" i="2"/>
  <c r="P300" i="2" s="1"/>
  <c r="L297" i="2"/>
  <c r="T297" i="2"/>
  <c r="N297" i="2"/>
  <c r="P297" i="2" s="1"/>
  <c r="Q297" i="2"/>
  <c r="S297" i="2"/>
  <c r="U297" i="2"/>
  <c r="N511" i="2"/>
  <c r="V511" i="2"/>
  <c r="N495" i="2"/>
  <c r="V495" i="2"/>
  <c r="S511" i="2"/>
  <c r="S479" i="2"/>
  <c r="S476" i="2"/>
  <c r="U468" i="2"/>
  <c r="M451" i="2"/>
  <c r="U451" i="2"/>
  <c r="R451" i="2"/>
  <c r="M395" i="2"/>
  <c r="U395" i="2"/>
  <c r="N395" i="2"/>
  <c r="Q395" i="2"/>
  <c r="Q384" i="2"/>
  <c r="O384" i="2"/>
  <c r="P384" i="2" s="1"/>
  <c r="R384" i="2"/>
  <c r="T384" i="2"/>
  <c r="Q527" i="2"/>
  <c r="O527" i="2"/>
  <c r="P527" i="2" s="1"/>
  <c r="O525" i="2"/>
  <c r="P525" i="2" s="1"/>
  <c r="O523" i="2"/>
  <c r="P523" i="2" s="1"/>
  <c r="Q520" i="2"/>
  <c r="N519" i="2"/>
  <c r="P519" i="2" s="1"/>
  <c r="V519" i="2"/>
  <c r="Q517" i="2"/>
  <c r="M515" i="2"/>
  <c r="S513" i="2"/>
  <c r="V512" i="2"/>
  <c r="M512" i="2"/>
  <c r="S510" i="2"/>
  <c r="U509" i="2"/>
  <c r="O508" i="2"/>
  <c r="P508" i="2" s="1"/>
  <c r="R507" i="2"/>
  <c r="U506" i="2"/>
  <c r="L506" i="2"/>
  <c r="Q504" i="2"/>
  <c r="N503" i="2"/>
  <c r="P503" i="2" s="1"/>
  <c r="V503" i="2"/>
  <c r="M499" i="2"/>
  <c r="S497" i="2"/>
  <c r="V496" i="2"/>
  <c r="M496" i="2"/>
  <c r="S494" i="2"/>
  <c r="U493" i="2"/>
  <c r="O492" i="2"/>
  <c r="R491" i="2"/>
  <c r="U490" i="2"/>
  <c r="L490" i="2"/>
  <c r="Q488" i="2"/>
  <c r="N487" i="2"/>
  <c r="P487" i="2" s="1"/>
  <c r="V487" i="2"/>
  <c r="Q485" i="2"/>
  <c r="M483" i="2"/>
  <c r="S481" i="2"/>
  <c r="V480" i="2"/>
  <c r="M480" i="2"/>
  <c r="S478" i="2"/>
  <c r="U477" i="2"/>
  <c r="O476" i="2"/>
  <c r="P476" i="2" s="1"/>
  <c r="R475" i="2"/>
  <c r="U474" i="2"/>
  <c r="L474" i="2"/>
  <c r="Q472" i="2"/>
  <c r="N471" i="2"/>
  <c r="P471" i="2" s="1"/>
  <c r="V471" i="2"/>
  <c r="R468" i="2"/>
  <c r="S467" i="2"/>
  <c r="T466" i="2"/>
  <c r="M465" i="2"/>
  <c r="U465" i="2"/>
  <c r="O465" i="2"/>
  <c r="P465" i="2" s="1"/>
  <c r="M464" i="2"/>
  <c r="S462" i="2"/>
  <c r="T461" i="2"/>
  <c r="R458" i="2"/>
  <c r="R457" i="2"/>
  <c r="T456" i="2"/>
  <c r="M455" i="2"/>
  <c r="U455" i="2"/>
  <c r="M454" i="2"/>
  <c r="O453" i="2"/>
  <c r="Q451" i="2"/>
  <c r="S450" i="2"/>
  <c r="T449" i="2"/>
  <c r="V448" i="2"/>
  <c r="R446" i="2"/>
  <c r="S445" i="2"/>
  <c r="O443" i="2"/>
  <c r="P443" i="2" s="1"/>
  <c r="O442" i="2"/>
  <c r="S440" i="2"/>
  <c r="T439" i="2"/>
  <c r="V438" i="2"/>
  <c r="R434" i="2"/>
  <c r="S433" i="2"/>
  <c r="Q432" i="2"/>
  <c r="R432" i="2"/>
  <c r="R424" i="2"/>
  <c r="S423" i="2"/>
  <c r="Q422" i="2"/>
  <c r="S422" i="2"/>
  <c r="Q420" i="2"/>
  <c r="O420" i="2"/>
  <c r="P420" i="2" s="1"/>
  <c r="T420" i="2"/>
  <c r="M416" i="2"/>
  <c r="T413" i="2"/>
  <c r="M410" i="2"/>
  <c r="S401" i="2"/>
  <c r="T400" i="2"/>
  <c r="S395" i="2"/>
  <c r="T394" i="2"/>
  <c r="R393" i="2"/>
  <c r="V391" i="2"/>
  <c r="Q390" i="2"/>
  <c r="S390" i="2"/>
  <c r="N390" i="2"/>
  <c r="P390" i="2" s="1"/>
  <c r="Q388" i="2"/>
  <c r="O388" i="2"/>
  <c r="P388" i="2" s="1"/>
  <c r="R388" i="2"/>
  <c r="M387" i="2"/>
  <c r="U387" i="2"/>
  <c r="R387" i="2"/>
  <c r="S387" i="2"/>
  <c r="T385" i="2"/>
  <c r="S384" i="2"/>
  <c r="P378" i="2"/>
  <c r="N377" i="2"/>
  <c r="O375" i="2"/>
  <c r="P375" i="2" s="1"/>
  <c r="M374" i="2"/>
  <c r="M373" i="2"/>
  <c r="U373" i="2"/>
  <c r="S373" i="2"/>
  <c r="L373" i="2"/>
  <c r="V373" i="2"/>
  <c r="T373" i="2"/>
  <c r="V371" i="2"/>
  <c r="R370" i="2"/>
  <c r="M361" i="2"/>
  <c r="U361" i="2"/>
  <c r="Q361" i="2"/>
  <c r="S361" i="2"/>
  <c r="R361" i="2"/>
  <c r="M359" i="2"/>
  <c r="U359" i="2"/>
  <c r="N359" i="2"/>
  <c r="P359" i="2" s="1"/>
  <c r="T359" i="2"/>
  <c r="Q358" i="2"/>
  <c r="S358" i="2"/>
  <c r="U358" i="2"/>
  <c r="S356" i="2"/>
  <c r="Q355" i="2"/>
  <c r="V346" i="2"/>
  <c r="V345" i="2"/>
  <c r="V343" i="2"/>
  <c r="T342" i="2"/>
  <c r="U340" i="2"/>
  <c r="S338" i="2"/>
  <c r="O337" i="2"/>
  <c r="N336" i="2"/>
  <c r="V336" i="2"/>
  <c r="Q336" i="2"/>
  <c r="O336" i="2"/>
  <c r="R336" i="2"/>
  <c r="S336" i="2"/>
  <c r="S334" i="2"/>
  <c r="N318" i="2"/>
  <c r="Q307" i="2"/>
  <c r="U303" i="2"/>
  <c r="R527" i="2"/>
  <c r="N501" i="2"/>
  <c r="V501" i="2"/>
  <c r="M441" i="2"/>
  <c r="U441" i="2"/>
  <c r="S441" i="2"/>
  <c r="M429" i="2"/>
  <c r="U429" i="2"/>
  <c r="Q429" i="2"/>
  <c r="V527" i="2"/>
  <c r="V525" i="2"/>
  <c r="V523" i="2"/>
  <c r="U515" i="2"/>
  <c r="L515" i="2"/>
  <c r="O514" i="2"/>
  <c r="P514" i="2" s="1"/>
  <c r="U512" i="2"/>
  <c r="L512" i="2"/>
  <c r="O511" i="2"/>
  <c r="N509" i="2"/>
  <c r="P509" i="2" s="1"/>
  <c r="V509" i="2"/>
  <c r="N508" i="2"/>
  <c r="Q507" i="2"/>
  <c r="U499" i="2"/>
  <c r="L499" i="2"/>
  <c r="O498" i="2"/>
  <c r="P498" i="2" s="1"/>
  <c r="U496" i="2"/>
  <c r="L496" i="2"/>
  <c r="O495" i="2"/>
  <c r="P495" i="2" s="1"/>
  <c r="N493" i="2"/>
  <c r="P493" i="2" s="1"/>
  <c r="V493" i="2"/>
  <c r="N492" i="2"/>
  <c r="Q491" i="2"/>
  <c r="U483" i="2"/>
  <c r="L483" i="2"/>
  <c r="O482" i="2"/>
  <c r="P482" i="2" s="1"/>
  <c r="U480" i="2"/>
  <c r="L480" i="2"/>
  <c r="O479" i="2"/>
  <c r="P479" i="2" s="1"/>
  <c r="N477" i="2"/>
  <c r="P477" i="2" s="1"/>
  <c r="V477" i="2"/>
  <c r="N476" i="2"/>
  <c r="Q475" i="2"/>
  <c r="Q467" i="2"/>
  <c r="V464" i="2"/>
  <c r="L464" i="2"/>
  <c r="R462" i="2"/>
  <c r="O458" i="2"/>
  <c r="P458" i="2" s="1"/>
  <c r="Q457" i="2"/>
  <c r="V454" i="2"/>
  <c r="L454" i="2"/>
  <c r="N453" i="2"/>
  <c r="N452" i="2"/>
  <c r="R450" i="2"/>
  <c r="Q448" i="2"/>
  <c r="R448" i="2"/>
  <c r="R445" i="2"/>
  <c r="L443" i="2"/>
  <c r="N442" i="2"/>
  <c r="R440" i="2"/>
  <c r="Q438" i="2"/>
  <c r="S438" i="2"/>
  <c r="M437" i="2"/>
  <c r="U437" i="2"/>
  <c r="L437" i="2"/>
  <c r="V437" i="2"/>
  <c r="O435" i="2"/>
  <c r="P435" i="2" s="1"/>
  <c r="R433" i="2"/>
  <c r="O430" i="2"/>
  <c r="P430" i="2" s="1"/>
  <c r="M427" i="2"/>
  <c r="U427" i="2"/>
  <c r="N427" i="2"/>
  <c r="O425" i="2"/>
  <c r="P425" i="2" s="1"/>
  <c r="R423" i="2"/>
  <c r="Q418" i="2"/>
  <c r="L418" i="2"/>
  <c r="U418" i="2"/>
  <c r="M418" i="2"/>
  <c r="M417" i="2"/>
  <c r="U417" i="2"/>
  <c r="O417" i="2"/>
  <c r="P417" i="2" s="1"/>
  <c r="N417" i="2"/>
  <c r="L416" i="2"/>
  <c r="S413" i="2"/>
  <c r="M411" i="2"/>
  <c r="U411" i="2"/>
  <c r="N411" i="2"/>
  <c r="R411" i="2"/>
  <c r="L410" i="2"/>
  <c r="P407" i="2"/>
  <c r="N406" i="2"/>
  <c r="N404" i="2"/>
  <c r="O403" i="2"/>
  <c r="P403" i="2" s="1"/>
  <c r="R401" i="2"/>
  <c r="S400" i="2"/>
  <c r="Q398" i="2"/>
  <c r="N398" i="2"/>
  <c r="P398" i="2" s="1"/>
  <c r="T398" i="2"/>
  <c r="R395" i="2"/>
  <c r="R394" i="2"/>
  <c r="Q393" i="2"/>
  <c r="R385" i="2"/>
  <c r="L377" i="2"/>
  <c r="L375" i="2"/>
  <c r="L374" i="2"/>
  <c r="S371" i="2"/>
  <c r="Q362" i="2"/>
  <c r="N362" i="2"/>
  <c r="P362" i="2" s="1"/>
  <c r="S362" i="2"/>
  <c r="R357" i="2"/>
  <c r="R356" i="2"/>
  <c r="O355" i="2"/>
  <c r="P355" i="2" s="1"/>
  <c r="M353" i="2"/>
  <c r="U353" i="2"/>
  <c r="L353" i="2"/>
  <c r="V353" i="2"/>
  <c r="O353" i="2"/>
  <c r="P353" i="2" s="1"/>
  <c r="S353" i="2"/>
  <c r="Q352" i="2"/>
  <c r="O352" i="2"/>
  <c r="P352" i="2" s="1"/>
  <c r="R352" i="2"/>
  <c r="T352" i="2"/>
  <c r="T345" i="2"/>
  <c r="S343" i="2"/>
  <c r="R342" i="2"/>
  <c r="S340" i="2"/>
  <c r="R338" i="2"/>
  <c r="V335" i="2"/>
  <c r="P329" i="2"/>
  <c r="P323" i="2"/>
  <c r="L321" i="2"/>
  <c r="T321" i="2"/>
  <c r="R321" i="2"/>
  <c r="M321" i="2"/>
  <c r="V321" i="2"/>
  <c r="S321" i="2"/>
  <c r="Q321" i="2"/>
  <c r="N316" i="2"/>
  <c r="R316" i="2"/>
  <c r="U316" i="2"/>
  <c r="L316" i="2"/>
  <c r="V316" i="2"/>
  <c r="R302" i="2"/>
  <c r="L302" i="2"/>
  <c r="U302" i="2"/>
  <c r="S302" i="2"/>
  <c r="V302" i="2"/>
  <c r="N302" i="2"/>
  <c r="P342" i="2"/>
  <c r="R337" i="2"/>
  <c r="M337" i="2"/>
  <c r="U337" i="2"/>
  <c r="N337" i="2"/>
  <c r="T337" i="2"/>
  <c r="R318" i="2"/>
  <c r="L318" i="2"/>
  <c r="U318" i="2"/>
  <c r="S318" i="2"/>
  <c r="V318" i="2"/>
  <c r="L307" i="2"/>
  <c r="T307" i="2"/>
  <c r="M307" i="2"/>
  <c r="V307" i="2"/>
  <c r="S307" i="2"/>
  <c r="N307" i="2"/>
  <c r="P307" i="2" s="1"/>
  <c r="P280" i="2"/>
  <c r="P275" i="2"/>
  <c r="N284" i="2"/>
  <c r="P284" i="2" s="1"/>
  <c r="R284" i="2"/>
  <c r="M284" i="2"/>
  <c r="U284" i="2"/>
  <c r="L284" i="2"/>
  <c r="L281" i="2"/>
  <c r="T281" i="2"/>
  <c r="N281" i="2"/>
  <c r="P281" i="2" s="1"/>
  <c r="Q281" i="2"/>
  <c r="U281" i="2"/>
  <c r="S281" i="2"/>
  <c r="P278" i="2"/>
  <c r="N241" i="2"/>
  <c r="T241" i="2"/>
  <c r="L241" i="2"/>
  <c r="V241" i="2"/>
  <c r="M241" i="2"/>
  <c r="O241" i="2"/>
  <c r="P241" i="2" s="1"/>
  <c r="R241" i="2"/>
  <c r="Q241" i="2"/>
  <c r="S241" i="2"/>
  <c r="P202" i="2"/>
  <c r="M419" i="2"/>
  <c r="U419" i="2"/>
  <c r="R419" i="2"/>
  <c r="Q414" i="2"/>
  <c r="N414" i="2"/>
  <c r="P414" i="2" s="1"/>
  <c r="M409" i="2"/>
  <c r="U409" i="2"/>
  <c r="S409" i="2"/>
  <c r="Q402" i="2"/>
  <c r="L402" i="2"/>
  <c r="U402" i="2"/>
  <c r="M397" i="2"/>
  <c r="U397" i="2"/>
  <c r="Q397" i="2"/>
  <c r="Q392" i="2"/>
  <c r="M392" i="2"/>
  <c r="V392" i="2"/>
  <c r="Q382" i="2"/>
  <c r="L382" i="2"/>
  <c r="U382" i="2"/>
  <c r="N382" i="2"/>
  <c r="P382" i="2" s="1"/>
  <c r="M381" i="2"/>
  <c r="U381" i="2"/>
  <c r="O381" i="2"/>
  <c r="P381" i="2" s="1"/>
  <c r="Q381" i="2"/>
  <c r="Q366" i="2"/>
  <c r="L366" i="2"/>
  <c r="U366" i="2"/>
  <c r="N366" i="2"/>
  <c r="P366" i="2" s="1"/>
  <c r="M365" i="2"/>
  <c r="U365" i="2"/>
  <c r="O365" i="2"/>
  <c r="P365" i="2" s="1"/>
  <c r="Q365" i="2"/>
  <c r="Q350" i="2"/>
  <c r="L350" i="2"/>
  <c r="U350" i="2"/>
  <c r="N350" i="2"/>
  <c r="P350" i="2" s="1"/>
  <c r="M349" i="2"/>
  <c r="U349" i="2"/>
  <c r="O349" i="2"/>
  <c r="P349" i="2" s="1"/>
  <c r="Q349" i="2"/>
  <c r="L319" i="2"/>
  <c r="T319" i="2"/>
  <c r="O319" i="2"/>
  <c r="P319" i="2" s="1"/>
  <c r="R319" i="2"/>
  <c r="S319" i="2"/>
  <c r="V319" i="2"/>
  <c r="L313" i="2"/>
  <c r="T313" i="2"/>
  <c r="N313" i="2"/>
  <c r="Q313" i="2"/>
  <c r="S313" i="2"/>
  <c r="P310" i="2"/>
  <c r="P309" i="2"/>
  <c r="P308" i="2"/>
  <c r="L305" i="2"/>
  <c r="T305" i="2"/>
  <c r="R305" i="2"/>
  <c r="M305" i="2"/>
  <c r="V305" i="2"/>
  <c r="S305" i="2"/>
  <c r="V284" i="2"/>
  <c r="M251" i="2"/>
  <c r="V251" i="2"/>
  <c r="L251" i="2"/>
  <c r="O251" i="2"/>
  <c r="Q251" i="2"/>
  <c r="R251" i="2"/>
  <c r="T251" i="2"/>
  <c r="S251" i="2"/>
  <c r="U251" i="2"/>
  <c r="N251" i="2"/>
  <c r="L232" i="2"/>
  <c r="T232" i="2"/>
  <c r="S232" i="2"/>
  <c r="M232" i="2"/>
  <c r="O232" i="2"/>
  <c r="Q232" i="2"/>
  <c r="R232" i="2"/>
  <c r="V232" i="2"/>
  <c r="U232" i="2"/>
  <c r="N232" i="2"/>
  <c r="P200" i="2"/>
  <c r="M231" i="2"/>
  <c r="V231" i="2"/>
  <c r="R231" i="2"/>
  <c r="L231" i="2"/>
  <c r="O231" i="2"/>
  <c r="Q231" i="2"/>
  <c r="S231" i="2"/>
  <c r="U231" i="2"/>
  <c r="N231" i="2"/>
  <c r="T231" i="2"/>
  <c r="M463" i="2"/>
  <c r="U463" i="2"/>
  <c r="M447" i="2"/>
  <c r="U447" i="2"/>
  <c r="M431" i="2"/>
  <c r="U431" i="2"/>
  <c r="M415" i="2"/>
  <c r="U415" i="2"/>
  <c r="M399" i="2"/>
  <c r="U399" i="2"/>
  <c r="M383" i="2"/>
  <c r="U383" i="2"/>
  <c r="V376" i="2"/>
  <c r="M376" i="2"/>
  <c r="M367" i="2"/>
  <c r="U367" i="2"/>
  <c r="V360" i="2"/>
  <c r="M360" i="2"/>
  <c r="M351" i="2"/>
  <c r="U351" i="2"/>
  <c r="V344" i="2"/>
  <c r="M344" i="2"/>
  <c r="R341" i="2"/>
  <c r="M341" i="2"/>
  <c r="U341" i="2"/>
  <c r="R333" i="2"/>
  <c r="M333" i="2"/>
  <c r="U333" i="2"/>
  <c r="L327" i="2"/>
  <c r="T327" i="2"/>
  <c r="S327" i="2"/>
  <c r="N327" i="2"/>
  <c r="P327" i="2" s="1"/>
  <c r="M326" i="2"/>
  <c r="V326" i="2"/>
  <c r="Q326" i="2"/>
  <c r="L325" i="2"/>
  <c r="T325" i="2"/>
  <c r="S325" i="2"/>
  <c r="S324" i="2"/>
  <c r="M324" i="2"/>
  <c r="V324" i="2"/>
  <c r="O322" i="2"/>
  <c r="P322" i="2" s="1"/>
  <c r="S322" i="2"/>
  <c r="L311" i="2"/>
  <c r="T311" i="2"/>
  <c r="S311" i="2"/>
  <c r="N311" i="2"/>
  <c r="P311" i="2" s="1"/>
  <c r="M310" i="2"/>
  <c r="V310" i="2"/>
  <c r="Q310" i="2"/>
  <c r="L309" i="2"/>
  <c r="T309" i="2"/>
  <c r="S309" i="2"/>
  <c r="S308" i="2"/>
  <c r="M308" i="2"/>
  <c r="V308" i="2"/>
  <c r="O306" i="2"/>
  <c r="P306" i="2" s="1"/>
  <c r="S306" i="2"/>
  <c r="L295" i="2"/>
  <c r="T295" i="2"/>
  <c r="S295" i="2"/>
  <c r="N295" i="2"/>
  <c r="P295" i="2" s="1"/>
  <c r="M294" i="2"/>
  <c r="V294" i="2"/>
  <c r="Q294" i="2"/>
  <c r="L293" i="2"/>
  <c r="T293" i="2"/>
  <c r="S293" i="2"/>
  <c r="S292" i="2"/>
  <c r="M292" i="2"/>
  <c r="V292" i="2"/>
  <c r="O290" i="2"/>
  <c r="P290" i="2" s="1"/>
  <c r="S290" i="2"/>
  <c r="V288" i="2"/>
  <c r="V287" i="2"/>
  <c r="V286" i="2"/>
  <c r="L279" i="2"/>
  <c r="T279" i="2"/>
  <c r="S279" i="2"/>
  <c r="N279" i="2"/>
  <c r="P279" i="2" s="1"/>
  <c r="M278" i="2"/>
  <c r="V278" i="2"/>
  <c r="Q278" i="2"/>
  <c r="L277" i="2"/>
  <c r="T277" i="2"/>
  <c r="S277" i="2"/>
  <c r="S276" i="2"/>
  <c r="M276" i="2"/>
  <c r="V276" i="2"/>
  <c r="O274" i="2"/>
  <c r="P274" i="2" s="1"/>
  <c r="S274" i="2"/>
  <c r="V272" i="2"/>
  <c r="V270" i="2"/>
  <c r="P266" i="2"/>
  <c r="L265" i="2"/>
  <c r="T265" i="2"/>
  <c r="S265" i="2"/>
  <c r="M265" i="2"/>
  <c r="V265" i="2"/>
  <c r="N265" i="2"/>
  <c r="P265" i="2" s="1"/>
  <c r="Q265" i="2"/>
  <c r="P263" i="2"/>
  <c r="L256" i="2"/>
  <c r="T256" i="2"/>
  <c r="Q256" i="2"/>
  <c r="M256" i="2"/>
  <c r="O256" i="2"/>
  <c r="P256" i="2" s="1"/>
  <c r="R256" i="2"/>
  <c r="U256" i="2"/>
  <c r="P217" i="2"/>
  <c r="M379" i="2"/>
  <c r="U379" i="2"/>
  <c r="M363" i="2"/>
  <c r="U363" i="2"/>
  <c r="M347" i="2"/>
  <c r="U347" i="2"/>
  <c r="R339" i="2"/>
  <c r="M339" i="2"/>
  <c r="U339" i="2"/>
  <c r="P330" i="2"/>
  <c r="P314" i="2"/>
  <c r="P298" i="2"/>
  <c r="P282" i="2"/>
  <c r="S275" i="2"/>
  <c r="S273" i="2"/>
  <c r="S272" i="2"/>
  <c r="L261" i="2"/>
  <c r="T261" i="2"/>
  <c r="M261" i="2"/>
  <c r="V261" i="2"/>
  <c r="O261" i="2"/>
  <c r="P261" i="2" s="1"/>
  <c r="Q261" i="2"/>
  <c r="S261" i="2"/>
  <c r="L244" i="2"/>
  <c r="T244" i="2"/>
  <c r="O244" i="2"/>
  <c r="P244" i="2" s="1"/>
  <c r="M244" i="2"/>
  <c r="Q244" i="2"/>
  <c r="R244" i="2"/>
  <c r="U244" i="2"/>
  <c r="P223" i="2"/>
  <c r="P201" i="2"/>
  <c r="P210" i="2"/>
  <c r="N205" i="2"/>
  <c r="M205" i="2"/>
  <c r="L205" i="2"/>
  <c r="O205" i="2"/>
  <c r="P205" i="2" s="1"/>
  <c r="Q205" i="2"/>
  <c r="R205" i="2"/>
  <c r="S205" i="2"/>
  <c r="U205" i="2"/>
  <c r="N270" i="2"/>
  <c r="P270" i="2" s="1"/>
  <c r="R270" i="2"/>
  <c r="L270" i="2"/>
  <c r="U270" i="2"/>
  <c r="S262" i="2"/>
  <c r="L262" i="2"/>
  <c r="U262" i="2"/>
  <c r="M262" i="2"/>
  <c r="V262" i="2"/>
  <c r="N262" i="2"/>
  <c r="P262" i="2" s="1"/>
  <c r="Q262" i="2"/>
  <c r="R243" i="2"/>
  <c r="N243" i="2"/>
  <c r="P243" i="2" s="1"/>
  <c r="Q243" i="2"/>
  <c r="S243" i="2"/>
  <c r="T243" i="2"/>
  <c r="L243" i="2"/>
  <c r="V243" i="2"/>
  <c r="Q233" i="2"/>
  <c r="N233" i="2"/>
  <c r="L233" i="2"/>
  <c r="O233" i="2"/>
  <c r="P233" i="2" s="1"/>
  <c r="R233" i="2"/>
  <c r="S233" i="2"/>
  <c r="U233" i="2"/>
  <c r="P215" i="2"/>
  <c r="L291" i="2"/>
  <c r="T291" i="2"/>
  <c r="M291" i="2"/>
  <c r="V291" i="2"/>
  <c r="L289" i="2"/>
  <c r="T289" i="2"/>
  <c r="R289" i="2"/>
  <c r="M289" i="2"/>
  <c r="V289" i="2"/>
  <c r="L288" i="2"/>
  <c r="U288" i="2"/>
  <c r="O288" i="2"/>
  <c r="P288" i="2" s="1"/>
  <c r="L287" i="2"/>
  <c r="T287" i="2"/>
  <c r="O287" i="2"/>
  <c r="P287" i="2" s="1"/>
  <c r="R287" i="2"/>
  <c r="R286" i="2"/>
  <c r="L286" i="2"/>
  <c r="U286" i="2"/>
  <c r="L275" i="2"/>
  <c r="T275" i="2"/>
  <c r="M275" i="2"/>
  <c r="V275" i="2"/>
  <c r="L273" i="2"/>
  <c r="T273" i="2"/>
  <c r="R273" i="2"/>
  <c r="M273" i="2"/>
  <c r="V273" i="2"/>
  <c r="L272" i="2"/>
  <c r="U272" i="2"/>
  <c r="O272" i="2"/>
  <c r="P272" i="2" s="1"/>
  <c r="Q253" i="2"/>
  <c r="T253" i="2"/>
  <c r="L253" i="2"/>
  <c r="V253" i="2"/>
  <c r="M253" i="2"/>
  <c r="N253" i="2"/>
  <c r="P253" i="2" s="1"/>
  <c r="R253" i="2"/>
  <c r="L246" i="2"/>
  <c r="T246" i="2"/>
  <c r="R246" i="2"/>
  <c r="U246" i="2"/>
  <c r="M246" i="2"/>
  <c r="N246" i="2"/>
  <c r="O246" i="2"/>
  <c r="Q246" i="2"/>
  <c r="L230" i="2"/>
  <c r="T230" i="2"/>
  <c r="S230" i="2"/>
  <c r="M230" i="2"/>
  <c r="O230" i="2"/>
  <c r="P230" i="2" s="1"/>
  <c r="Q230" i="2"/>
  <c r="R230" i="2"/>
  <c r="V230" i="2"/>
  <c r="L204" i="2"/>
  <c r="T204" i="2"/>
  <c r="Q204" i="2"/>
  <c r="O204" i="2"/>
  <c r="M204" i="2"/>
  <c r="N204" i="2"/>
  <c r="R204" i="2"/>
  <c r="S204" i="2"/>
  <c r="V204" i="2"/>
  <c r="L331" i="2"/>
  <c r="T331" i="2"/>
  <c r="L315" i="2"/>
  <c r="T315" i="2"/>
  <c r="L299" i="2"/>
  <c r="T299" i="2"/>
  <c r="L283" i="2"/>
  <c r="T283" i="2"/>
  <c r="R271" i="2"/>
  <c r="R268" i="2"/>
  <c r="L267" i="2"/>
  <c r="T267" i="2"/>
  <c r="L260" i="2"/>
  <c r="T260" i="2"/>
  <c r="O260" i="2"/>
  <c r="P260" i="2" s="1"/>
  <c r="M259" i="2"/>
  <c r="S257" i="2"/>
  <c r="R252" i="2"/>
  <c r="L250" i="2"/>
  <c r="T250" i="2"/>
  <c r="M249" i="2"/>
  <c r="Q247" i="2"/>
  <c r="S245" i="2"/>
  <c r="S240" i="2"/>
  <c r="U234" i="2"/>
  <c r="T221" i="2"/>
  <c r="U220" i="2"/>
  <c r="O213" i="2"/>
  <c r="P213" i="2" s="1"/>
  <c r="O207" i="2"/>
  <c r="P207" i="2" s="1"/>
  <c r="P193" i="2"/>
  <c r="P191" i="2"/>
  <c r="P188" i="2"/>
  <c r="L263" i="2"/>
  <c r="T263" i="2"/>
  <c r="L248" i="2"/>
  <c r="T248" i="2"/>
  <c r="M248" i="2"/>
  <c r="V248" i="2"/>
  <c r="M247" i="2"/>
  <c r="L238" i="2"/>
  <c r="T238" i="2"/>
  <c r="N238" i="2"/>
  <c r="P238" i="2" s="1"/>
  <c r="O227" i="2"/>
  <c r="P227" i="2" s="1"/>
  <c r="M227" i="2"/>
  <c r="L226" i="2"/>
  <c r="T226" i="2"/>
  <c r="R226" i="2"/>
  <c r="O226" i="2"/>
  <c r="P226" i="2" s="1"/>
  <c r="L225" i="2"/>
  <c r="U225" i="2"/>
  <c r="Q225" i="2"/>
  <c r="L224" i="2"/>
  <c r="T224" i="2"/>
  <c r="O224" i="2"/>
  <c r="P224" i="2" s="1"/>
  <c r="R224" i="2"/>
  <c r="M213" i="2"/>
  <c r="M207" i="2"/>
  <c r="L202" i="2"/>
  <c r="T202" i="2"/>
  <c r="N202" i="2"/>
  <c r="U202" i="2"/>
  <c r="Q201" i="2"/>
  <c r="L201" i="2"/>
  <c r="V201" i="2"/>
  <c r="L200" i="2"/>
  <c r="T200" i="2"/>
  <c r="S200" i="2"/>
  <c r="N200" i="2"/>
  <c r="M199" i="2"/>
  <c r="V199" i="2"/>
  <c r="O199" i="2"/>
  <c r="P199" i="2" s="1"/>
  <c r="L198" i="2"/>
  <c r="T198" i="2"/>
  <c r="Q198" i="2"/>
  <c r="L194" i="2"/>
  <c r="T194" i="2"/>
  <c r="R194" i="2"/>
  <c r="Q194" i="2"/>
  <c r="V194" i="2"/>
  <c r="L317" i="2"/>
  <c r="T317" i="2"/>
  <c r="L301" i="2"/>
  <c r="T301" i="2"/>
  <c r="L285" i="2"/>
  <c r="T285" i="2"/>
  <c r="L269" i="2"/>
  <c r="T269" i="2"/>
  <c r="S263" i="2"/>
  <c r="T259" i="2"/>
  <c r="O257" i="2"/>
  <c r="P257" i="2" s="1"/>
  <c r="L254" i="2"/>
  <c r="T254" i="2"/>
  <c r="N254" i="2"/>
  <c r="P254" i="2" s="1"/>
  <c r="T249" i="2"/>
  <c r="U248" i="2"/>
  <c r="V247" i="2"/>
  <c r="L247" i="2"/>
  <c r="U238" i="2"/>
  <c r="N237" i="2"/>
  <c r="P237" i="2" s="1"/>
  <c r="Q237" i="2"/>
  <c r="L236" i="2"/>
  <c r="T236" i="2"/>
  <c r="Q236" i="2"/>
  <c r="R236" i="2"/>
  <c r="U227" i="2"/>
  <c r="V226" i="2"/>
  <c r="V225" i="2"/>
  <c r="V224" i="2"/>
  <c r="R223" i="2"/>
  <c r="T223" i="2"/>
  <c r="Q217" i="2"/>
  <c r="M217" i="2"/>
  <c r="L216" i="2"/>
  <c r="T216" i="2"/>
  <c r="S216" i="2"/>
  <c r="O216" i="2"/>
  <c r="P216" i="2" s="1"/>
  <c r="M215" i="2"/>
  <c r="V215" i="2"/>
  <c r="Q215" i="2"/>
  <c r="L214" i="2"/>
  <c r="T214" i="2"/>
  <c r="R214" i="2"/>
  <c r="L212" i="2"/>
  <c r="T212" i="2"/>
  <c r="M212" i="2"/>
  <c r="V212" i="2"/>
  <c r="U212" i="2"/>
  <c r="O211" i="2"/>
  <c r="P211" i="2" s="1"/>
  <c r="L211" i="2"/>
  <c r="V211" i="2"/>
  <c r="L210" i="2"/>
  <c r="T210" i="2"/>
  <c r="R210" i="2"/>
  <c r="N210" i="2"/>
  <c r="L209" i="2"/>
  <c r="U209" i="2"/>
  <c r="O209" i="2"/>
  <c r="P209" i="2" s="1"/>
  <c r="L208" i="2"/>
  <c r="T208" i="2"/>
  <c r="O208" i="2"/>
  <c r="P208" i="2" s="1"/>
  <c r="Q208" i="2"/>
  <c r="V202" i="2"/>
  <c r="U201" i="2"/>
  <c r="V200" i="2"/>
  <c r="U199" i="2"/>
  <c r="V198" i="2"/>
  <c r="S197" i="2"/>
  <c r="R197" i="2"/>
  <c r="O195" i="2"/>
  <c r="P195" i="2" s="1"/>
  <c r="N195" i="2"/>
  <c r="U195" i="2"/>
  <c r="P264" i="2"/>
  <c r="P247" i="2"/>
  <c r="S213" i="2"/>
  <c r="T213" i="2"/>
  <c r="R207" i="2"/>
  <c r="S207" i="2"/>
  <c r="P183" i="2"/>
  <c r="M183" i="2"/>
  <c r="V183" i="2"/>
  <c r="N183" i="2"/>
  <c r="Q183" i="2"/>
  <c r="R183" i="2"/>
  <c r="L183" i="2"/>
  <c r="U183" i="2"/>
  <c r="T183" i="2"/>
  <c r="P175" i="2"/>
  <c r="L271" i="2"/>
  <c r="T271" i="2"/>
  <c r="P259" i="2"/>
  <c r="P255" i="2"/>
  <c r="L252" i="2"/>
  <c r="T252" i="2"/>
  <c r="S252" i="2"/>
  <c r="O249" i="2"/>
  <c r="P249" i="2" s="1"/>
  <c r="Q248" i="2"/>
  <c r="S247" i="2"/>
  <c r="L245" i="2"/>
  <c r="U245" i="2"/>
  <c r="L240" i="2"/>
  <c r="T240" i="2"/>
  <c r="Q240" i="2"/>
  <c r="Q238" i="2"/>
  <c r="L234" i="2"/>
  <c r="T234" i="2"/>
  <c r="N234" i="2"/>
  <c r="P234" i="2" s="1"/>
  <c r="M234" i="2"/>
  <c r="R227" i="2"/>
  <c r="Q226" i="2"/>
  <c r="R225" i="2"/>
  <c r="Q224" i="2"/>
  <c r="N221" i="2"/>
  <c r="O221" i="2"/>
  <c r="P221" i="2" s="1"/>
  <c r="L220" i="2"/>
  <c r="T220" i="2"/>
  <c r="Q220" i="2"/>
  <c r="R213" i="2"/>
  <c r="T207" i="2"/>
  <c r="P203" i="2"/>
  <c r="Q202" i="2"/>
  <c r="R201" i="2"/>
  <c r="Q200" i="2"/>
  <c r="R199" i="2"/>
  <c r="R198" i="2"/>
  <c r="L178" i="2"/>
  <c r="T178" i="2"/>
  <c r="R178" i="2"/>
  <c r="S178" i="2"/>
  <c r="M178" i="2"/>
  <c r="V178" i="2"/>
  <c r="N178" i="2"/>
  <c r="Q178" i="2"/>
  <c r="O178" i="2"/>
  <c r="R175" i="2"/>
  <c r="S175" i="2"/>
  <c r="L175" i="2"/>
  <c r="U175" i="2"/>
  <c r="M175" i="2"/>
  <c r="V175" i="2"/>
  <c r="N175" i="2"/>
  <c r="Q175" i="2"/>
  <c r="T175" i="2"/>
  <c r="P197" i="2"/>
  <c r="L258" i="2"/>
  <c r="T258" i="2"/>
  <c r="L242" i="2"/>
  <c r="T242" i="2"/>
  <c r="L228" i="2"/>
  <c r="T228" i="2"/>
  <c r="M228" i="2"/>
  <c r="V228" i="2"/>
  <c r="L218" i="2"/>
  <c r="T218" i="2"/>
  <c r="N218" i="2"/>
  <c r="P218" i="2" s="1"/>
  <c r="L192" i="2"/>
  <c r="T192" i="2"/>
  <c r="O192" i="2"/>
  <c r="N192" i="2"/>
  <c r="R191" i="2"/>
  <c r="M191" i="2"/>
  <c r="Q191" i="2"/>
  <c r="N189" i="2"/>
  <c r="P189" i="2" s="1"/>
  <c r="S189" i="2"/>
  <c r="M189" i="2"/>
  <c r="V189" i="2"/>
  <c r="L186" i="2"/>
  <c r="T186" i="2"/>
  <c r="N186" i="2"/>
  <c r="P186" i="2" s="1"/>
  <c r="Q186" i="2"/>
  <c r="R186" i="2"/>
  <c r="M186" i="2"/>
  <c r="V186" i="2"/>
  <c r="R158" i="2"/>
  <c r="S158" i="2"/>
  <c r="T158" i="2"/>
  <c r="M158" i="2"/>
  <c r="V158" i="2"/>
  <c r="L158" i="2"/>
  <c r="N158" i="2"/>
  <c r="O158" i="2"/>
  <c r="Q158" i="2"/>
  <c r="U158" i="2"/>
  <c r="P174" i="2"/>
  <c r="L196" i="2"/>
  <c r="T196" i="2"/>
  <c r="O185" i="2"/>
  <c r="P185" i="2" s="1"/>
  <c r="R184" i="2"/>
  <c r="R181" i="2"/>
  <c r="L180" i="2"/>
  <c r="T180" i="2"/>
  <c r="N179" i="2"/>
  <c r="P179" i="2" s="1"/>
  <c r="V173" i="2"/>
  <c r="M173" i="2"/>
  <c r="V170" i="2"/>
  <c r="O169" i="2"/>
  <c r="P169" i="2" s="1"/>
  <c r="M167" i="2"/>
  <c r="R164" i="2"/>
  <c r="Q164" i="2"/>
  <c r="O164" i="2"/>
  <c r="P164" i="2" s="1"/>
  <c r="P155" i="2"/>
  <c r="T145" i="2"/>
  <c r="T140" i="2"/>
  <c r="M129" i="2"/>
  <c r="U129" i="2"/>
  <c r="N129" i="2"/>
  <c r="V129" i="2"/>
  <c r="L129" i="2"/>
  <c r="S129" i="2"/>
  <c r="O129" i="2"/>
  <c r="Q129" i="2"/>
  <c r="R129" i="2"/>
  <c r="P118" i="2"/>
  <c r="L170" i="2"/>
  <c r="T170" i="2"/>
  <c r="P148" i="2"/>
  <c r="R142" i="2"/>
  <c r="S142" i="2"/>
  <c r="M142" i="2"/>
  <c r="V142" i="2"/>
  <c r="T142" i="2"/>
  <c r="U142" i="2"/>
  <c r="N142" i="2"/>
  <c r="R136" i="2"/>
  <c r="O136" i="2"/>
  <c r="P136" i="2" s="1"/>
  <c r="Q136" i="2"/>
  <c r="L136" i="2"/>
  <c r="U136" i="2"/>
  <c r="S136" i="2"/>
  <c r="T136" i="2"/>
  <c r="V136" i="2"/>
  <c r="M136" i="2"/>
  <c r="Q122" i="2"/>
  <c r="R122" i="2"/>
  <c r="L122" i="2"/>
  <c r="V122" i="2"/>
  <c r="N122" i="2"/>
  <c r="O122" i="2"/>
  <c r="P122" i="2" s="1"/>
  <c r="S122" i="2"/>
  <c r="T122" i="2"/>
  <c r="U122" i="2"/>
  <c r="L176" i="2"/>
  <c r="T176" i="2"/>
  <c r="S170" i="2"/>
  <c r="P167" i="2"/>
  <c r="R140" i="2"/>
  <c r="M140" i="2"/>
  <c r="V140" i="2"/>
  <c r="O140" i="2"/>
  <c r="S140" i="2"/>
  <c r="N140" i="2"/>
  <c r="Q140" i="2"/>
  <c r="O184" i="2"/>
  <c r="P184" i="2" s="1"/>
  <c r="L182" i="2"/>
  <c r="T182" i="2"/>
  <c r="N181" i="2"/>
  <c r="P181" i="2" s="1"/>
  <c r="S176" i="2"/>
  <c r="S173" i="2"/>
  <c r="R170" i="2"/>
  <c r="T167" i="2"/>
  <c r="R150" i="2"/>
  <c r="L150" i="2"/>
  <c r="U150" i="2"/>
  <c r="N150" i="2"/>
  <c r="M150" i="2"/>
  <c r="O150" i="2"/>
  <c r="S150" i="2"/>
  <c r="P143" i="2"/>
  <c r="S137" i="2"/>
  <c r="L188" i="2"/>
  <c r="T188" i="2"/>
  <c r="V181" i="2"/>
  <c r="M181" i="2"/>
  <c r="P177" i="2"/>
  <c r="R176" i="2"/>
  <c r="R173" i="2"/>
  <c r="L172" i="2"/>
  <c r="T172" i="2"/>
  <c r="Q170" i="2"/>
  <c r="S167" i="2"/>
  <c r="N145" i="2"/>
  <c r="V145" i="2"/>
  <c r="Q145" i="2"/>
  <c r="S145" i="2"/>
  <c r="M145" i="2"/>
  <c r="U145" i="2"/>
  <c r="O145" i="2"/>
  <c r="P134" i="2"/>
  <c r="Q124" i="2"/>
  <c r="R124" i="2"/>
  <c r="T124" i="2"/>
  <c r="L124" i="2"/>
  <c r="V124" i="2"/>
  <c r="M124" i="2"/>
  <c r="O124" i="2"/>
  <c r="N124" i="2"/>
  <c r="S124" i="2"/>
  <c r="M115" i="2"/>
  <c r="U115" i="2"/>
  <c r="N115" i="2"/>
  <c r="V115" i="2"/>
  <c r="T115" i="2"/>
  <c r="L115" i="2"/>
  <c r="O115" i="2"/>
  <c r="P115" i="2" s="1"/>
  <c r="Q115" i="2"/>
  <c r="R115" i="2"/>
  <c r="S115" i="2"/>
  <c r="L184" i="2"/>
  <c r="T184" i="2"/>
  <c r="O173" i="2"/>
  <c r="P173" i="2" s="1"/>
  <c r="O170" i="2"/>
  <c r="Q167" i="2"/>
  <c r="Q142" i="2"/>
  <c r="N137" i="2"/>
  <c r="V137" i="2"/>
  <c r="L137" i="2"/>
  <c r="U137" i="2"/>
  <c r="O137" i="2"/>
  <c r="P137" i="2" s="1"/>
  <c r="R137" i="2"/>
  <c r="T137" i="2"/>
  <c r="L222" i="2"/>
  <c r="T222" i="2"/>
  <c r="L206" i="2"/>
  <c r="T206" i="2"/>
  <c r="V196" i="2"/>
  <c r="M196" i="2"/>
  <c r="U193" i="2"/>
  <c r="L190" i="2"/>
  <c r="T190" i="2"/>
  <c r="Q188" i="2"/>
  <c r="S184" i="2"/>
  <c r="V180" i="2"/>
  <c r="M180" i="2"/>
  <c r="U177" i="2"/>
  <c r="O176" i="2"/>
  <c r="P176" i="2" s="1"/>
  <c r="L174" i="2"/>
  <c r="T174" i="2"/>
  <c r="Q172" i="2"/>
  <c r="N170" i="2"/>
  <c r="N167" i="2"/>
  <c r="N165" i="2"/>
  <c r="O165" i="2"/>
  <c r="P165" i="2" s="1"/>
  <c r="M165" i="2"/>
  <c r="L164" i="2"/>
  <c r="V150" i="2"/>
  <c r="O142" i="2"/>
  <c r="P142" i="2" s="1"/>
  <c r="U140" i="2"/>
  <c r="T129" i="2"/>
  <c r="M123" i="2"/>
  <c r="U123" i="2"/>
  <c r="N123" i="2"/>
  <c r="V123" i="2"/>
  <c r="T123" i="2"/>
  <c r="L123" i="2"/>
  <c r="O123" i="2"/>
  <c r="Q123" i="2"/>
  <c r="R123" i="2"/>
  <c r="N159" i="2"/>
  <c r="P159" i="2" s="1"/>
  <c r="V159" i="2"/>
  <c r="M159" i="2"/>
  <c r="Q155" i="2"/>
  <c r="P144" i="2"/>
  <c r="N141" i="2"/>
  <c r="P141" i="2" s="1"/>
  <c r="V141" i="2"/>
  <c r="S141" i="2"/>
  <c r="L141" i="2"/>
  <c r="U141" i="2"/>
  <c r="T139" i="2"/>
  <c r="Q138" i="2"/>
  <c r="R134" i="2"/>
  <c r="L134" i="2"/>
  <c r="U134" i="2"/>
  <c r="N134" i="2"/>
  <c r="Q134" i="2"/>
  <c r="U114" i="2"/>
  <c r="M113" i="2"/>
  <c r="U113" i="2"/>
  <c r="N113" i="2"/>
  <c r="P113" i="2" s="1"/>
  <c r="V113" i="2"/>
  <c r="L113" i="2"/>
  <c r="Q113" i="2"/>
  <c r="S113" i="2"/>
  <c r="Q108" i="2"/>
  <c r="R108" i="2"/>
  <c r="T108" i="2"/>
  <c r="L108" i="2"/>
  <c r="V108" i="2"/>
  <c r="M108" i="2"/>
  <c r="O108" i="2"/>
  <c r="P108" i="2" s="1"/>
  <c r="P102" i="2"/>
  <c r="R97" i="2"/>
  <c r="Q90" i="2"/>
  <c r="R90" i="2"/>
  <c r="L90" i="2"/>
  <c r="V90" i="2"/>
  <c r="N90" i="2"/>
  <c r="O90" i="2"/>
  <c r="P90" i="2" s="1"/>
  <c r="S90" i="2"/>
  <c r="Q84" i="2"/>
  <c r="R84" i="2"/>
  <c r="T84" i="2"/>
  <c r="L84" i="2"/>
  <c r="V84" i="2"/>
  <c r="M84" i="2"/>
  <c r="N84" i="2"/>
  <c r="O84" i="2"/>
  <c r="R73" i="2"/>
  <c r="L73" i="2"/>
  <c r="U73" i="2"/>
  <c r="M73" i="2"/>
  <c r="V73" i="2"/>
  <c r="N73" i="2"/>
  <c r="O73" i="2"/>
  <c r="P73" i="2" s="1"/>
  <c r="Q73" i="2"/>
  <c r="T73" i="2"/>
  <c r="Q130" i="2"/>
  <c r="R130" i="2"/>
  <c r="L130" i="2"/>
  <c r="V130" i="2"/>
  <c r="N130" i="2"/>
  <c r="P130" i="2" s="1"/>
  <c r="S130" i="2"/>
  <c r="P126" i="2"/>
  <c r="T114" i="2"/>
  <c r="Q106" i="2"/>
  <c r="R106" i="2"/>
  <c r="L106" i="2"/>
  <c r="V106" i="2"/>
  <c r="N106" i="2"/>
  <c r="O106" i="2"/>
  <c r="S106" i="2"/>
  <c r="U100" i="2"/>
  <c r="M99" i="2"/>
  <c r="U99" i="2"/>
  <c r="N99" i="2"/>
  <c r="V99" i="2"/>
  <c r="T99" i="2"/>
  <c r="L99" i="2"/>
  <c r="O99" i="2"/>
  <c r="P99" i="2" s="1"/>
  <c r="Q99" i="2"/>
  <c r="Q92" i="2"/>
  <c r="R92" i="2"/>
  <c r="T92" i="2"/>
  <c r="L92" i="2"/>
  <c r="V92" i="2"/>
  <c r="M92" i="2"/>
  <c r="N92" i="2"/>
  <c r="O92" i="2"/>
  <c r="T105" i="2"/>
  <c r="S100" i="2"/>
  <c r="U98" i="2"/>
  <c r="M97" i="2"/>
  <c r="U97" i="2"/>
  <c r="N97" i="2"/>
  <c r="P97" i="2" s="1"/>
  <c r="V97" i="2"/>
  <c r="L97" i="2"/>
  <c r="Q97" i="2"/>
  <c r="S97" i="2"/>
  <c r="R162" i="2"/>
  <c r="N162" i="2"/>
  <c r="P162" i="2" s="1"/>
  <c r="N157" i="2"/>
  <c r="P157" i="2" s="1"/>
  <c r="V157" i="2"/>
  <c r="S157" i="2"/>
  <c r="N153" i="2"/>
  <c r="V153" i="2"/>
  <c r="L153" i="2"/>
  <c r="U153" i="2"/>
  <c r="O153" i="2"/>
  <c r="P153" i="2" s="1"/>
  <c r="N143" i="2"/>
  <c r="V143" i="2"/>
  <c r="M143" i="2"/>
  <c r="S143" i="2"/>
  <c r="T141" i="2"/>
  <c r="O139" i="2"/>
  <c r="T134" i="2"/>
  <c r="M131" i="2"/>
  <c r="N131" i="2"/>
  <c r="P131" i="2" s="1"/>
  <c r="V131" i="2"/>
  <c r="T131" i="2"/>
  <c r="L131" i="2"/>
  <c r="Q131" i="2"/>
  <c r="M121" i="2"/>
  <c r="U121" i="2"/>
  <c r="N121" i="2"/>
  <c r="P121" i="2" s="1"/>
  <c r="V121" i="2"/>
  <c r="L121" i="2"/>
  <c r="Q121" i="2"/>
  <c r="S121" i="2"/>
  <c r="Q116" i="2"/>
  <c r="R116" i="2"/>
  <c r="T116" i="2"/>
  <c r="L116" i="2"/>
  <c r="V116" i="2"/>
  <c r="M116" i="2"/>
  <c r="O116" i="2"/>
  <c r="P116" i="2" s="1"/>
  <c r="P110" i="2"/>
  <c r="R105" i="2"/>
  <c r="T98" i="2"/>
  <c r="M89" i="2"/>
  <c r="U89" i="2"/>
  <c r="N89" i="2"/>
  <c r="V89" i="2"/>
  <c r="L89" i="2"/>
  <c r="Q89" i="2"/>
  <c r="R89" i="2"/>
  <c r="S89" i="2"/>
  <c r="N161" i="2"/>
  <c r="P161" i="2" s="1"/>
  <c r="V161" i="2"/>
  <c r="Q161" i="2"/>
  <c r="R156" i="2"/>
  <c r="M156" i="2"/>
  <c r="V156" i="2"/>
  <c r="N155" i="2"/>
  <c r="V155" i="2"/>
  <c r="R155" i="2"/>
  <c r="R154" i="2"/>
  <c r="S154" i="2"/>
  <c r="L154" i="2"/>
  <c r="U154" i="2"/>
  <c r="R152" i="2"/>
  <c r="O152" i="2"/>
  <c r="P152" i="2" s="1"/>
  <c r="Q152" i="2"/>
  <c r="R138" i="2"/>
  <c r="S138" i="2"/>
  <c r="L138" i="2"/>
  <c r="U138" i="2"/>
  <c r="O138" i="2"/>
  <c r="P138" i="2" s="1"/>
  <c r="Q114" i="2"/>
  <c r="R114" i="2"/>
  <c r="L114" i="2"/>
  <c r="V114" i="2"/>
  <c r="N114" i="2"/>
  <c r="O114" i="2"/>
  <c r="P114" i="2" s="1"/>
  <c r="S114" i="2"/>
  <c r="M107" i="2"/>
  <c r="U107" i="2"/>
  <c r="N107" i="2"/>
  <c r="V107" i="2"/>
  <c r="T107" i="2"/>
  <c r="L107" i="2"/>
  <c r="O107" i="2"/>
  <c r="P107" i="2" s="1"/>
  <c r="Q107" i="2"/>
  <c r="M91" i="2"/>
  <c r="U91" i="2"/>
  <c r="N91" i="2"/>
  <c r="V91" i="2"/>
  <c r="T91" i="2"/>
  <c r="L91" i="2"/>
  <c r="O91" i="2"/>
  <c r="P91" i="2" s="1"/>
  <c r="Q91" i="2"/>
  <c r="N139" i="2"/>
  <c r="V139" i="2"/>
  <c r="R139" i="2"/>
  <c r="L139" i="2"/>
  <c r="U139" i="2"/>
  <c r="P111" i="2"/>
  <c r="M105" i="2"/>
  <c r="U105" i="2"/>
  <c r="N105" i="2"/>
  <c r="P105" i="2" s="1"/>
  <c r="V105" i="2"/>
  <c r="L105" i="2"/>
  <c r="Q105" i="2"/>
  <c r="S105" i="2"/>
  <c r="Q100" i="2"/>
  <c r="R100" i="2"/>
  <c r="T100" i="2"/>
  <c r="L100" i="2"/>
  <c r="V100" i="2"/>
  <c r="M100" i="2"/>
  <c r="O100" i="2"/>
  <c r="P100" i="2" s="1"/>
  <c r="P94" i="2"/>
  <c r="Q98" i="2"/>
  <c r="R98" i="2"/>
  <c r="L98" i="2"/>
  <c r="V98" i="2"/>
  <c r="N98" i="2"/>
  <c r="O98" i="2"/>
  <c r="P98" i="2" s="1"/>
  <c r="S98" i="2"/>
  <c r="P95" i="2"/>
  <c r="N149" i="2"/>
  <c r="P149" i="2" s="1"/>
  <c r="V149" i="2"/>
  <c r="N148" i="2"/>
  <c r="N133" i="2"/>
  <c r="V133" i="2"/>
  <c r="Q128" i="2"/>
  <c r="R128" i="2"/>
  <c r="M127" i="2"/>
  <c r="U127" i="2"/>
  <c r="N127" i="2"/>
  <c r="P127" i="2" s="1"/>
  <c r="V127" i="2"/>
  <c r="Q120" i="2"/>
  <c r="R120" i="2"/>
  <c r="M119" i="2"/>
  <c r="U119" i="2"/>
  <c r="N119" i="2"/>
  <c r="P119" i="2" s="1"/>
  <c r="V119" i="2"/>
  <c r="Q112" i="2"/>
  <c r="R112" i="2"/>
  <c r="M111" i="2"/>
  <c r="U111" i="2"/>
  <c r="N111" i="2"/>
  <c r="V111" i="2"/>
  <c r="Q104" i="2"/>
  <c r="R104" i="2"/>
  <c r="M103" i="2"/>
  <c r="U103" i="2"/>
  <c r="N103" i="2"/>
  <c r="P103" i="2" s="1"/>
  <c r="V103" i="2"/>
  <c r="Q96" i="2"/>
  <c r="R96" i="2"/>
  <c r="M95" i="2"/>
  <c r="U95" i="2"/>
  <c r="N95" i="2"/>
  <c r="V95" i="2"/>
  <c r="Q88" i="2"/>
  <c r="R88" i="2"/>
  <c r="M87" i="2"/>
  <c r="U87" i="2"/>
  <c r="N87" i="2"/>
  <c r="P87" i="2" s="1"/>
  <c r="V87" i="2"/>
  <c r="N78" i="2"/>
  <c r="V78" i="2"/>
  <c r="Q78" i="2"/>
  <c r="R78" i="2"/>
  <c r="M57" i="2"/>
  <c r="U57" i="2"/>
  <c r="R57" i="2"/>
  <c r="T57" i="2"/>
  <c r="L57" i="2"/>
  <c r="N57" i="2"/>
  <c r="O57" i="2"/>
  <c r="P57" i="2" s="1"/>
  <c r="Q57" i="2"/>
  <c r="S57" i="2"/>
  <c r="P26" i="2"/>
  <c r="R79" i="2"/>
  <c r="M79" i="2"/>
  <c r="V79" i="2"/>
  <c r="N79" i="2"/>
  <c r="O79" i="2"/>
  <c r="P79" i="2" s="1"/>
  <c r="R69" i="2"/>
  <c r="N69" i="2"/>
  <c r="O69" i="2"/>
  <c r="Q69" i="2"/>
  <c r="S69" i="2"/>
  <c r="N66" i="2"/>
  <c r="V66" i="2"/>
  <c r="M66" i="2"/>
  <c r="O66" i="2"/>
  <c r="Q66" i="2"/>
  <c r="R66" i="2"/>
  <c r="M7" i="2"/>
  <c r="U7" i="2"/>
  <c r="N7" i="2"/>
  <c r="V7" i="2"/>
  <c r="R7" i="2"/>
  <c r="Q7" i="2"/>
  <c r="S7" i="2"/>
  <c r="T7" i="2"/>
  <c r="L7" i="2"/>
  <c r="Q126" i="2"/>
  <c r="R126" i="2"/>
  <c r="M125" i="2"/>
  <c r="U125" i="2"/>
  <c r="N125" i="2"/>
  <c r="P125" i="2" s="1"/>
  <c r="V125" i="2"/>
  <c r="Q118" i="2"/>
  <c r="R118" i="2"/>
  <c r="M117" i="2"/>
  <c r="U117" i="2"/>
  <c r="N117" i="2"/>
  <c r="P117" i="2" s="1"/>
  <c r="V117" i="2"/>
  <c r="Q110" i="2"/>
  <c r="R110" i="2"/>
  <c r="M109" i="2"/>
  <c r="U109" i="2"/>
  <c r="N109" i="2"/>
  <c r="P109" i="2" s="1"/>
  <c r="V109" i="2"/>
  <c r="Q102" i="2"/>
  <c r="R102" i="2"/>
  <c r="M101" i="2"/>
  <c r="U101" i="2"/>
  <c r="N101" i="2"/>
  <c r="V101" i="2"/>
  <c r="Q94" i="2"/>
  <c r="R94" i="2"/>
  <c r="M93" i="2"/>
  <c r="U93" i="2"/>
  <c r="N93" i="2"/>
  <c r="P93" i="2" s="1"/>
  <c r="V93" i="2"/>
  <c r="Q86" i="2"/>
  <c r="R86" i="2"/>
  <c r="M85" i="2"/>
  <c r="U85" i="2"/>
  <c r="N85" i="2"/>
  <c r="P85" i="2" s="1"/>
  <c r="V85" i="2"/>
  <c r="N82" i="2"/>
  <c r="V82" i="2"/>
  <c r="M82" i="2"/>
  <c r="O82" i="2"/>
  <c r="P82" i="2" s="1"/>
  <c r="R81" i="2"/>
  <c r="Q81" i="2"/>
  <c r="S81" i="2"/>
  <c r="T76" i="2"/>
  <c r="M55" i="2"/>
  <c r="U55" i="2"/>
  <c r="R55" i="2"/>
  <c r="L55" i="2"/>
  <c r="O55" i="2"/>
  <c r="P55" i="2" s="1"/>
  <c r="N55" i="2"/>
  <c r="Q55" i="2"/>
  <c r="S55" i="2"/>
  <c r="T55" i="2"/>
  <c r="M41" i="2"/>
  <c r="U41" i="2"/>
  <c r="N41" i="2"/>
  <c r="V41" i="2"/>
  <c r="R41" i="2"/>
  <c r="Q41" i="2"/>
  <c r="T41" i="2"/>
  <c r="O41" i="2"/>
  <c r="L41" i="2"/>
  <c r="S41" i="2"/>
  <c r="M31" i="2"/>
  <c r="U31" i="2"/>
  <c r="N31" i="2"/>
  <c r="V31" i="2"/>
  <c r="R31" i="2"/>
  <c r="L31" i="2"/>
  <c r="O31" i="2"/>
  <c r="P31" i="2" s="1"/>
  <c r="S31" i="2"/>
  <c r="Q31" i="2"/>
  <c r="T31" i="2"/>
  <c r="Q22" i="2"/>
  <c r="R22" i="2"/>
  <c r="N22" i="2"/>
  <c r="V22" i="2"/>
  <c r="O22" i="2"/>
  <c r="S22" i="2"/>
  <c r="T22" i="2"/>
  <c r="L22" i="2"/>
  <c r="U22" i="2"/>
  <c r="N151" i="2"/>
  <c r="P151" i="2" s="1"/>
  <c r="V151" i="2"/>
  <c r="N135" i="2"/>
  <c r="P135" i="2" s="1"/>
  <c r="V135" i="2"/>
  <c r="R127" i="2"/>
  <c r="T126" i="2"/>
  <c r="T125" i="2"/>
  <c r="R119" i="2"/>
  <c r="T118" i="2"/>
  <c r="T117" i="2"/>
  <c r="R111" i="2"/>
  <c r="T110" i="2"/>
  <c r="T109" i="2"/>
  <c r="R103" i="2"/>
  <c r="T102" i="2"/>
  <c r="T101" i="2"/>
  <c r="R95" i="2"/>
  <c r="T94" i="2"/>
  <c r="T93" i="2"/>
  <c r="R87" i="2"/>
  <c r="T86" i="2"/>
  <c r="T85" i="2"/>
  <c r="V81" i="2"/>
  <c r="U79" i="2"/>
  <c r="T78" i="2"/>
  <c r="S76" i="2"/>
  <c r="N72" i="2"/>
  <c r="V72" i="2"/>
  <c r="O72" i="2"/>
  <c r="Q72" i="2"/>
  <c r="R72" i="2"/>
  <c r="S72" i="2"/>
  <c r="R63" i="2"/>
  <c r="M63" i="2"/>
  <c r="V63" i="2"/>
  <c r="N63" i="2"/>
  <c r="O63" i="2"/>
  <c r="Q63" i="2"/>
  <c r="M59" i="2"/>
  <c r="R59" i="2"/>
  <c r="Q59" i="2"/>
  <c r="N59" i="2"/>
  <c r="O59" i="2"/>
  <c r="P59" i="2" s="1"/>
  <c r="S59" i="2"/>
  <c r="T59" i="2"/>
  <c r="P52" i="2"/>
  <c r="M47" i="2"/>
  <c r="U47" i="2"/>
  <c r="N47" i="2"/>
  <c r="P47" i="2" s="1"/>
  <c r="V47" i="2"/>
  <c r="R47" i="2"/>
  <c r="L47" i="2"/>
  <c r="S47" i="2"/>
  <c r="Q47" i="2"/>
  <c r="T47" i="2"/>
  <c r="P30" i="2"/>
  <c r="N163" i="2"/>
  <c r="P163" i="2" s="1"/>
  <c r="V163" i="2"/>
  <c r="R151" i="2"/>
  <c r="Q148" i="2"/>
  <c r="N147" i="2"/>
  <c r="P147" i="2" s="1"/>
  <c r="V147" i="2"/>
  <c r="R135" i="2"/>
  <c r="R125" i="2"/>
  <c r="R117" i="2"/>
  <c r="R109" i="2"/>
  <c r="R101" i="2"/>
  <c r="R93" i="2"/>
  <c r="R85" i="2"/>
  <c r="T82" i="2"/>
  <c r="T81" i="2"/>
  <c r="S79" i="2"/>
  <c r="P78" i="2"/>
  <c r="U69" i="2"/>
  <c r="U66" i="2"/>
  <c r="S60" i="2"/>
  <c r="Q24" i="2"/>
  <c r="R24" i="2"/>
  <c r="N24" i="2"/>
  <c r="P24" i="2" s="1"/>
  <c r="V24" i="2"/>
  <c r="T24" i="2"/>
  <c r="U24" i="2"/>
  <c r="M24" i="2"/>
  <c r="S24" i="2"/>
  <c r="T66" i="2"/>
  <c r="Q58" i="2"/>
  <c r="N58" i="2"/>
  <c r="V58" i="2"/>
  <c r="S58" i="2"/>
  <c r="M58" i="2"/>
  <c r="O58" i="2"/>
  <c r="P58" i="2" s="1"/>
  <c r="R58" i="2"/>
  <c r="T58" i="2"/>
  <c r="N76" i="2"/>
  <c r="V76" i="2"/>
  <c r="L76" i="2"/>
  <c r="U76" i="2"/>
  <c r="M76" i="2"/>
  <c r="O76" i="2"/>
  <c r="P76" i="2" s="1"/>
  <c r="M69" i="2"/>
  <c r="S66" i="2"/>
  <c r="N60" i="2"/>
  <c r="V60" i="2"/>
  <c r="L60" i="2"/>
  <c r="U60" i="2"/>
  <c r="M60" i="2"/>
  <c r="O60" i="2"/>
  <c r="P60" i="2" s="1"/>
  <c r="Q60" i="2"/>
  <c r="M51" i="2"/>
  <c r="U51" i="2"/>
  <c r="N51" i="2"/>
  <c r="P51" i="2" s="1"/>
  <c r="V51" i="2"/>
  <c r="R51" i="2"/>
  <c r="L51" i="2"/>
  <c r="Q51" i="2"/>
  <c r="S51" i="2"/>
  <c r="T51" i="2"/>
  <c r="M19" i="2"/>
  <c r="U19" i="2"/>
  <c r="N19" i="2"/>
  <c r="P19" i="2" s="1"/>
  <c r="V19" i="2"/>
  <c r="R19" i="2"/>
  <c r="L19" i="2"/>
  <c r="Q19" i="2"/>
  <c r="S19" i="2"/>
  <c r="T19" i="2"/>
  <c r="U68" i="2"/>
  <c r="O67" i="2"/>
  <c r="U65" i="2"/>
  <c r="L65" i="2"/>
  <c r="O64" i="2"/>
  <c r="N62" i="2"/>
  <c r="P62" i="2" s="1"/>
  <c r="V62" i="2"/>
  <c r="N61" i="2"/>
  <c r="P61" i="2" s="1"/>
  <c r="S50" i="2"/>
  <c r="T46" i="2"/>
  <c r="Q38" i="2"/>
  <c r="R38" i="2"/>
  <c r="N38" i="2"/>
  <c r="V38" i="2"/>
  <c r="O38" i="2"/>
  <c r="P38" i="2" s="1"/>
  <c r="S38" i="2"/>
  <c r="T38" i="2"/>
  <c r="L38" i="2"/>
  <c r="M35" i="2"/>
  <c r="U35" i="2"/>
  <c r="N35" i="2"/>
  <c r="V35" i="2"/>
  <c r="R35" i="2"/>
  <c r="L35" i="2"/>
  <c r="Q35" i="2"/>
  <c r="P27" i="2"/>
  <c r="P20" i="2"/>
  <c r="Q14" i="2"/>
  <c r="R14" i="2"/>
  <c r="N14" i="2"/>
  <c r="P14" i="2" s="1"/>
  <c r="V14" i="2"/>
  <c r="U14" i="2"/>
  <c r="L14" i="2"/>
  <c r="M14" i="2"/>
  <c r="S14" i="2"/>
  <c r="O70" i="2"/>
  <c r="N68" i="2"/>
  <c r="P68" i="2" s="1"/>
  <c r="V68" i="2"/>
  <c r="N67" i="2"/>
  <c r="Q40" i="2"/>
  <c r="R40" i="2"/>
  <c r="N40" i="2"/>
  <c r="P40" i="2" s="1"/>
  <c r="V40" i="2"/>
  <c r="T40" i="2"/>
  <c r="U40" i="2"/>
  <c r="M40" i="2"/>
  <c r="T34" i="2"/>
  <c r="T15" i="2"/>
  <c r="M9" i="2"/>
  <c r="U9" i="2"/>
  <c r="N9" i="2"/>
  <c r="V9" i="2"/>
  <c r="R9" i="2"/>
  <c r="Q9" i="2"/>
  <c r="S9" i="2"/>
  <c r="T9" i="2"/>
  <c r="Q6" i="2"/>
  <c r="R6" i="2"/>
  <c r="N6" i="2"/>
  <c r="V6" i="2"/>
  <c r="O6" i="2"/>
  <c r="S6" i="2"/>
  <c r="T6" i="2"/>
  <c r="L6" i="2"/>
  <c r="V83" i="2"/>
  <c r="M83" i="2"/>
  <c r="U80" i="2"/>
  <c r="U77" i="2"/>
  <c r="L77" i="2"/>
  <c r="Q75" i="2"/>
  <c r="N74" i="2"/>
  <c r="P74" i="2" s="1"/>
  <c r="V74" i="2"/>
  <c r="M70" i="2"/>
  <c r="S68" i="2"/>
  <c r="V67" i="2"/>
  <c r="M67" i="2"/>
  <c r="S65" i="2"/>
  <c r="U64" i="2"/>
  <c r="R62" i="2"/>
  <c r="U61" i="2"/>
  <c r="L61" i="2"/>
  <c r="O46" i="2"/>
  <c r="Q39" i="2"/>
  <c r="S34" i="2"/>
  <c r="Q30" i="2"/>
  <c r="R30" i="2"/>
  <c r="N30" i="2"/>
  <c r="V30" i="2"/>
  <c r="U30" i="2"/>
  <c r="L30" i="2"/>
  <c r="M30" i="2"/>
  <c r="S30" i="2"/>
  <c r="M23" i="2"/>
  <c r="U23" i="2"/>
  <c r="N23" i="2"/>
  <c r="P23" i="2" s="1"/>
  <c r="V23" i="2"/>
  <c r="R23" i="2"/>
  <c r="S23" i="2"/>
  <c r="T23" i="2"/>
  <c r="L23" i="2"/>
  <c r="Q18" i="2"/>
  <c r="R18" i="2"/>
  <c r="N18" i="2"/>
  <c r="V18" i="2"/>
  <c r="L18" i="2"/>
  <c r="O18" i="2"/>
  <c r="U18" i="2"/>
  <c r="U83" i="2"/>
  <c r="L83" i="2"/>
  <c r="N80" i="2"/>
  <c r="P80" i="2" s="1"/>
  <c r="V80" i="2"/>
  <c r="U70" i="2"/>
  <c r="R68" i="2"/>
  <c r="U67" i="2"/>
  <c r="L67" i="2"/>
  <c r="Q65" i="2"/>
  <c r="N64" i="2"/>
  <c r="V64" i="2"/>
  <c r="Q50" i="2"/>
  <c r="R50" i="2"/>
  <c r="N50" i="2"/>
  <c r="V50" i="2"/>
  <c r="L50" i="2"/>
  <c r="O50" i="2"/>
  <c r="P50" i="2" s="1"/>
  <c r="U50" i="2"/>
  <c r="M25" i="2"/>
  <c r="U25" i="2"/>
  <c r="N25" i="2"/>
  <c r="V25" i="2"/>
  <c r="R25" i="2"/>
  <c r="Q25" i="2"/>
  <c r="T25" i="2"/>
  <c r="O25" i="2"/>
  <c r="N70" i="2"/>
  <c r="V70" i="2"/>
  <c r="Q46" i="2"/>
  <c r="R46" i="2"/>
  <c r="N46" i="2"/>
  <c r="V46" i="2"/>
  <c r="U46" i="2"/>
  <c r="L46" i="2"/>
  <c r="S46" i="2"/>
  <c r="P44" i="2"/>
  <c r="M39" i="2"/>
  <c r="U39" i="2"/>
  <c r="N39" i="2"/>
  <c r="P39" i="2" s="1"/>
  <c r="V39" i="2"/>
  <c r="R39" i="2"/>
  <c r="S39" i="2"/>
  <c r="T39" i="2"/>
  <c r="L39" i="2"/>
  <c r="Q34" i="2"/>
  <c r="R34" i="2"/>
  <c r="N34" i="2"/>
  <c r="V34" i="2"/>
  <c r="L34" i="2"/>
  <c r="O34" i="2"/>
  <c r="U34" i="2"/>
  <c r="M15" i="2"/>
  <c r="U15" i="2"/>
  <c r="N15" i="2"/>
  <c r="V15" i="2"/>
  <c r="R15" i="2"/>
  <c r="L15" i="2"/>
  <c r="O15" i="2"/>
  <c r="P15" i="2" s="1"/>
  <c r="S15" i="2"/>
  <c r="Q8" i="2"/>
  <c r="R8" i="2"/>
  <c r="N8" i="2"/>
  <c r="V8" i="2"/>
  <c r="S8" i="2"/>
  <c r="T8" i="2"/>
  <c r="U8" i="2"/>
  <c r="M8" i="2"/>
  <c r="M3" i="2"/>
  <c r="U3" i="2"/>
  <c r="N3" i="2"/>
  <c r="V3" i="2"/>
  <c r="R3" i="2"/>
  <c r="L3" i="2"/>
  <c r="Q3" i="2"/>
  <c r="Q54" i="2"/>
  <c r="N54" i="2"/>
  <c r="P54" i="2" s="1"/>
  <c r="V54" i="2"/>
  <c r="M53" i="2"/>
  <c r="U53" i="2"/>
  <c r="N53" i="2"/>
  <c r="R53" i="2"/>
  <c r="Q52" i="2"/>
  <c r="R52" i="2"/>
  <c r="N52" i="2"/>
  <c r="V52" i="2"/>
  <c r="M37" i="2"/>
  <c r="U37" i="2"/>
  <c r="N37" i="2"/>
  <c r="V37" i="2"/>
  <c r="R37" i="2"/>
  <c r="Q36" i="2"/>
  <c r="R36" i="2"/>
  <c r="N36" i="2"/>
  <c r="P36" i="2" s="1"/>
  <c r="V36" i="2"/>
  <c r="M21" i="2"/>
  <c r="U21" i="2"/>
  <c r="N21" i="2"/>
  <c r="V21" i="2"/>
  <c r="R21" i="2"/>
  <c r="Q20" i="2"/>
  <c r="R20" i="2"/>
  <c r="N20" i="2"/>
  <c r="V20" i="2"/>
  <c r="M5" i="2"/>
  <c r="U5" i="2"/>
  <c r="N5" i="2"/>
  <c r="V5" i="2"/>
  <c r="R5" i="2"/>
  <c r="Q4" i="2"/>
  <c r="R4" i="2"/>
  <c r="N4" i="2"/>
  <c r="V4" i="2"/>
  <c r="M43" i="2"/>
  <c r="U43" i="2"/>
  <c r="N43" i="2"/>
  <c r="P43" i="2" s="1"/>
  <c r="V43" i="2"/>
  <c r="R43" i="2"/>
  <c r="Q42" i="2"/>
  <c r="R42" i="2"/>
  <c r="N42" i="2"/>
  <c r="P42" i="2" s="1"/>
  <c r="V42" i="2"/>
  <c r="M27" i="2"/>
  <c r="U27" i="2"/>
  <c r="N27" i="2"/>
  <c r="V27" i="2"/>
  <c r="R27" i="2"/>
  <c r="Q26" i="2"/>
  <c r="R26" i="2"/>
  <c r="N26" i="2"/>
  <c r="V26" i="2"/>
  <c r="M11" i="2"/>
  <c r="U11" i="2"/>
  <c r="N11" i="2"/>
  <c r="P11" i="2" s="1"/>
  <c r="V11" i="2"/>
  <c r="R11" i="2"/>
  <c r="Q10" i="2"/>
  <c r="R10" i="2"/>
  <c r="N10" i="2"/>
  <c r="P10" i="2" s="1"/>
  <c r="V10" i="2"/>
  <c r="S5" i="2"/>
  <c r="S4" i="2"/>
  <c r="M45" i="2"/>
  <c r="U45" i="2"/>
  <c r="N45" i="2"/>
  <c r="V45" i="2"/>
  <c r="R45" i="2"/>
  <c r="Q44" i="2"/>
  <c r="R44" i="2"/>
  <c r="N44" i="2"/>
  <c r="V44" i="2"/>
  <c r="U42" i="2"/>
  <c r="M29" i="2"/>
  <c r="U29" i="2"/>
  <c r="N29" i="2"/>
  <c r="P29" i="2" s="1"/>
  <c r="V29" i="2"/>
  <c r="R29" i="2"/>
  <c r="Q28" i="2"/>
  <c r="R28" i="2"/>
  <c r="N28" i="2"/>
  <c r="P28" i="2" s="1"/>
  <c r="V28" i="2"/>
  <c r="U26" i="2"/>
  <c r="M13" i="2"/>
  <c r="U13" i="2"/>
  <c r="N13" i="2"/>
  <c r="V13" i="2"/>
  <c r="R13" i="2"/>
  <c r="Q12" i="2"/>
  <c r="R12" i="2"/>
  <c r="N12" i="2"/>
  <c r="V12" i="2"/>
  <c r="U10" i="2"/>
  <c r="Q5" i="2"/>
  <c r="Q56" i="2"/>
  <c r="N56" i="2"/>
  <c r="P56" i="2" s="1"/>
  <c r="V56" i="2"/>
  <c r="M54" i="2"/>
  <c r="O53" i="2"/>
  <c r="P53" i="2" s="1"/>
  <c r="M52" i="2"/>
  <c r="M49" i="2"/>
  <c r="U49" i="2"/>
  <c r="N49" i="2"/>
  <c r="P49" i="2" s="1"/>
  <c r="V49" i="2"/>
  <c r="R49" i="2"/>
  <c r="Q48" i="2"/>
  <c r="R48" i="2"/>
  <c r="N48" i="2"/>
  <c r="P48" i="2" s="1"/>
  <c r="V48" i="2"/>
  <c r="T45" i="2"/>
  <c r="T44" i="2"/>
  <c r="S43" i="2"/>
  <c r="S42" i="2"/>
  <c r="O37" i="2"/>
  <c r="P37" i="2" s="1"/>
  <c r="M36" i="2"/>
  <c r="M33" i="2"/>
  <c r="U33" i="2"/>
  <c r="N33" i="2"/>
  <c r="V33" i="2"/>
  <c r="R33" i="2"/>
  <c r="Q32" i="2"/>
  <c r="R32" i="2"/>
  <c r="N32" i="2"/>
  <c r="P32" i="2" s="1"/>
  <c r="V32" i="2"/>
  <c r="T29" i="2"/>
  <c r="T28" i="2"/>
  <c r="S27" i="2"/>
  <c r="S26" i="2"/>
  <c r="O21" i="2"/>
  <c r="P21" i="2" s="1"/>
  <c r="M20" i="2"/>
  <c r="M17" i="2"/>
  <c r="U17" i="2"/>
  <c r="N17" i="2"/>
  <c r="P17" i="2" s="1"/>
  <c r="V17" i="2"/>
  <c r="R17" i="2"/>
  <c r="Q16" i="2"/>
  <c r="R16" i="2"/>
  <c r="N16" i="2"/>
  <c r="P16" i="2" s="1"/>
  <c r="V16" i="2"/>
  <c r="T13" i="2"/>
  <c r="T12" i="2"/>
  <c r="S11" i="2"/>
  <c r="S10" i="2"/>
  <c r="O5" i="2"/>
  <c r="P5" i="2" s="1"/>
  <c r="M4" i="2"/>
  <c r="I14" i="2"/>
  <c r="I12" i="2"/>
  <c r="O4" i="2" s="1"/>
  <c r="I11" i="2"/>
  <c r="O3" i="2" s="1"/>
  <c r="P3" i="2" s="1"/>
  <c r="I13" i="2"/>
  <c r="I10" i="2"/>
  <c r="O9" i="2" s="1"/>
  <c r="P9" i="2" s="1"/>
  <c r="I9" i="2"/>
  <c r="I8" i="2"/>
  <c r="O12" i="2" s="1"/>
  <c r="P12" i="2" s="1"/>
  <c r="I15" i="2"/>
  <c r="I7" i="2"/>
  <c r="O7" i="2" s="1"/>
  <c r="P7" i="2" s="1"/>
  <c r="P4" i="2" l="1"/>
  <c r="P133" i="2"/>
  <c r="P33" i="2"/>
  <c r="P13" i="2"/>
  <c r="P45" i="2"/>
  <c r="P101" i="2"/>
  <c r="P34" i="2"/>
  <c r="P232" i="2"/>
  <c r="P337" i="2"/>
  <c r="P492" i="2"/>
  <c r="P464" i="2"/>
  <c r="P441" i="2"/>
  <c r="P46" i="2"/>
  <c r="P66" i="2"/>
  <c r="P25" i="2"/>
  <c r="P64" i="2"/>
  <c r="P70" i="2"/>
  <c r="P170" i="2"/>
  <c r="P124" i="2"/>
  <c r="P150" i="2"/>
  <c r="P204" i="2"/>
  <c r="P316" i="2"/>
  <c r="P427" i="2"/>
  <c r="P454" i="2"/>
  <c r="P338" i="2"/>
  <c r="P406" i="2"/>
  <c r="P400" i="2"/>
  <c r="P302" i="2"/>
  <c r="P416" i="2"/>
  <c r="P18" i="2"/>
  <c r="P63" i="2"/>
  <c r="P72" i="2"/>
  <c r="P139" i="2"/>
  <c r="P92" i="2"/>
  <c r="P123" i="2"/>
  <c r="P145" i="2"/>
  <c r="P140" i="2"/>
  <c r="P129" i="2"/>
  <c r="P158" i="2"/>
  <c r="P192" i="2"/>
  <c r="P178" i="2"/>
  <c r="P231" i="2"/>
  <c r="P251" i="2"/>
  <c r="P511" i="2"/>
  <c r="P336" i="2"/>
  <c r="P442" i="2"/>
  <c r="P453" i="2"/>
  <c r="P356" i="2"/>
  <c r="P446" i="2"/>
  <c r="P517" i="2"/>
  <c r="P67" i="2"/>
  <c r="P6" i="2"/>
  <c r="P22" i="2"/>
  <c r="P69" i="2"/>
  <c r="P411" i="2"/>
  <c r="P320" i="2"/>
  <c r="P512" i="2"/>
  <c r="P451" i="2"/>
  <c r="P501" i="2"/>
  <c r="P41" i="2"/>
  <c r="P106" i="2"/>
  <c r="P84" i="2"/>
  <c r="P246" i="2"/>
  <c r="P496" i="2"/>
  <c r="P452" i="2"/>
  <c r="P429" i="2"/>
  <c r="P377" i="2"/>
  <c r="P404" i="2"/>
  <c r="P37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A999D5-16A1-4A5F-8A1B-45EFD23C412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350B0C3-3488-4C44-A628-14EDFDBD4029}" name="WorksheetConnection_Sheet1!$A:$B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heet1AB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<sst xmlns="http://schemas.openxmlformats.org/spreadsheetml/2006/main" count="6447" uniqueCount="807">
  <si>
    <t>Pick Wave Nbr</t>
  </si>
  <si>
    <t>Wave Description</t>
  </si>
  <si>
    <t>Ship Via Desc</t>
  </si>
  <si>
    <t>Ship Via</t>
  </si>
  <si>
    <t>Wave Type</t>
  </si>
  <si>
    <t>Pickticket Status</t>
  </si>
  <si>
    <t>Pickticket#</t>
  </si>
  <si>
    <t>Shipto Name</t>
  </si>
  <si>
    <t>SKU</t>
  </si>
  <si>
    <t>Orig Pkt Qty</t>
  </si>
  <si>
    <t>20240924042</t>
  </si>
  <si>
    <t xml:space="preserve">DIGITAL EXPRESS                    </t>
  </si>
  <si>
    <t xml:space="preserve">UPS 1D DIGITAL                                    </t>
  </si>
  <si>
    <t xml:space="preserve">    </t>
  </si>
  <si>
    <t>40</t>
  </si>
  <si>
    <t>20</t>
  </si>
  <si>
    <t xml:space="preserve">3026234446 </t>
  </si>
  <si>
    <t xml:space="preserve">Madison Yerkes                     </t>
  </si>
  <si>
    <t>171327C-001-0040</t>
  </si>
  <si>
    <t xml:space="preserve">3026234435 </t>
  </si>
  <si>
    <t xml:space="preserve">Illya Benson                       </t>
  </si>
  <si>
    <t>A12044C-400-0045</t>
  </si>
  <si>
    <t xml:space="preserve">UPS 2D AIR DIG                                    </t>
  </si>
  <si>
    <t xml:space="preserve">3026234336 </t>
  </si>
  <si>
    <t xml:space="preserve">Marin Goza                         </t>
  </si>
  <si>
    <t>A06563F-312-0115</t>
  </si>
  <si>
    <t xml:space="preserve">3026234536 </t>
  </si>
  <si>
    <t xml:space="preserve">David Otero                        </t>
  </si>
  <si>
    <t>A08593C-401-0120</t>
  </si>
  <si>
    <t xml:space="preserve">3026234488 </t>
  </si>
  <si>
    <t xml:space="preserve">Sarah Dittman                      </t>
  </si>
  <si>
    <t>A08567C-202-0105</t>
  </si>
  <si>
    <t xml:space="preserve">3026234365 </t>
  </si>
  <si>
    <t xml:space="preserve">josh groshong                      </t>
  </si>
  <si>
    <t>A08593C-401-0110</t>
  </si>
  <si>
    <t xml:space="preserve">3026234348 </t>
  </si>
  <si>
    <t xml:space="preserve">s santos                           </t>
  </si>
  <si>
    <t>A09429C-001-0055</t>
  </si>
  <si>
    <t xml:space="preserve">3026234534 </t>
  </si>
  <si>
    <t xml:space="preserve">Jessica Waterbury                  </t>
  </si>
  <si>
    <t>A04481C-001-0075</t>
  </si>
  <si>
    <t xml:space="preserve">3026234560 </t>
  </si>
  <si>
    <t xml:space="preserve">Maria Molina                       </t>
  </si>
  <si>
    <t>560250F-001-0065</t>
  </si>
  <si>
    <t xml:space="preserve">3026234554 </t>
  </si>
  <si>
    <t xml:space="preserve">Sven Haugen                        </t>
  </si>
  <si>
    <t xml:space="preserve">3026234563 </t>
  </si>
  <si>
    <t xml:space="preserve">Espen Ruud                         </t>
  </si>
  <si>
    <t>A10459C-501-0100</t>
  </si>
  <si>
    <t>Summary</t>
  </si>
  <si>
    <t>sku</t>
  </si>
  <si>
    <t>qty</t>
  </si>
  <si>
    <t>Row Labels</t>
  </si>
  <si>
    <t>0</t>
  </si>
  <si>
    <t>Grand Total</t>
  </si>
  <si>
    <t>Sum of qty</t>
  </si>
  <si>
    <t>Locn Barcode</t>
  </si>
  <si>
    <t>Actual Inventory</t>
  </si>
  <si>
    <t>To Be Picked</t>
  </si>
  <si>
    <t>To Be Filled</t>
  </si>
  <si>
    <t xml:space="preserve">J5873B01  </t>
  </si>
  <si>
    <t xml:space="preserve">J6672C04  </t>
  </si>
  <si>
    <t xml:space="preserve">J3979B04  </t>
  </si>
  <si>
    <t xml:space="preserve">J6663C01  </t>
  </si>
  <si>
    <t xml:space="preserve">J3863C02  </t>
  </si>
  <si>
    <t xml:space="preserve">B0918A10  </t>
  </si>
  <si>
    <t xml:space="preserve">J3976C02  </t>
  </si>
  <si>
    <t xml:space="preserve">A0110B02  </t>
  </si>
  <si>
    <t xml:space="preserve">J4748C02  </t>
  </si>
  <si>
    <t xml:space="preserve">J4379C05  </t>
  </si>
  <si>
    <t xml:space="preserve">B0809C01  </t>
  </si>
  <si>
    <t xml:space="preserve">J4562A04  </t>
  </si>
  <si>
    <t xml:space="preserve">J4959A02  </t>
  </si>
  <si>
    <t xml:space="preserve">J4836C01  </t>
  </si>
  <si>
    <t>Total after</t>
  </si>
  <si>
    <t>zone</t>
  </si>
  <si>
    <t>building</t>
  </si>
  <si>
    <t>Hofer</t>
  </si>
  <si>
    <t>Lowell</t>
  </si>
  <si>
    <t>Results</t>
  </si>
  <si>
    <t>HAVE</t>
  </si>
  <si>
    <t>Lowell?</t>
  </si>
  <si>
    <t>Hofer?</t>
  </si>
  <si>
    <t>QTY Needed</t>
  </si>
  <si>
    <t>Active QTY</t>
  </si>
  <si>
    <t>Good?</t>
  </si>
  <si>
    <t>Lowell Loc</t>
  </si>
  <si>
    <t>Lowell INV</t>
  </si>
  <si>
    <t>Hofer loc</t>
  </si>
  <si>
    <t>Hofer inv</t>
  </si>
  <si>
    <t>1st PKT ref</t>
  </si>
  <si>
    <t>Good</t>
  </si>
  <si>
    <t>Discrapancy</t>
  </si>
  <si>
    <t>Location</t>
  </si>
  <si>
    <t>Sku</t>
  </si>
  <si>
    <t>QTY</t>
  </si>
  <si>
    <t>Zone</t>
  </si>
  <si>
    <t>Style</t>
  </si>
  <si>
    <t>CASE#</t>
  </si>
  <si>
    <t>Pallet ID</t>
  </si>
  <si>
    <t>QUANTITY</t>
  </si>
  <si>
    <t>PO#</t>
  </si>
  <si>
    <t>Status Flag</t>
  </si>
  <si>
    <t>Warehouse</t>
  </si>
  <si>
    <t>Location Locked?</t>
  </si>
  <si>
    <t>Item Quality</t>
  </si>
  <si>
    <t xml:space="preserve">D   </t>
  </si>
  <si>
    <t>D0106H01</t>
  </si>
  <si>
    <t xml:space="preserve">A10459C </t>
  </si>
  <si>
    <t>00000228690230922407</t>
  </si>
  <si>
    <t xml:space="preserve">                    </t>
  </si>
  <si>
    <t xml:space="preserve">0100429081          </t>
  </si>
  <si>
    <t>30</t>
  </si>
  <si>
    <t xml:space="preserve">70 </t>
  </si>
  <si>
    <t>N</t>
  </si>
  <si>
    <t>Q1</t>
  </si>
  <si>
    <t>00000228690230922445</t>
  </si>
  <si>
    <t>D0402B01</t>
  </si>
  <si>
    <t xml:space="preserve">171327C </t>
  </si>
  <si>
    <t>70999999990007636040</t>
  </si>
  <si>
    <t xml:space="preserve">E   </t>
  </si>
  <si>
    <t>E0668G01</t>
  </si>
  <si>
    <t xml:space="preserve">A08567C </t>
  </si>
  <si>
    <t>70999999990007623987</t>
  </si>
  <si>
    <t xml:space="preserve"> </t>
  </si>
  <si>
    <t>E0725C02</t>
  </si>
  <si>
    <t>00000228690240826382</t>
  </si>
  <si>
    <t>11111111110006811957</t>
  </si>
  <si>
    <t xml:space="preserve">0100440231          </t>
  </si>
  <si>
    <t>00000228690240826405</t>
  </si>
  <si>
    <t>00000228690240826436</t>
  </si>
  <si>
    <t>00000228690240826481</t>
  </si>
  <si>
    <t>00000228690240826504</t>
  </si>
  <si>
    <t>00000228690240826511</t>
  </si>
  <si>
    <t>00000228690240826528</t>
  </si>
  <si>
    <t>00000228690240826535</t>
  </si>
  <si>
    <t>00000228690240826580</t>
  </si>
  <si>
    <t>00000228690240826597</t>
  </si>
  <si>
    <t>00000228690240826627</t>
  </si>
  <si>
    <t>00000228690240826634</t>
  </si>
  <si>
    <t>00000228690240826702</t>
  </si>
  <si>
    <t>00000228690240826733</t>
  </si>
  <si>
    <t>00000228690240826764</t>
  </si>
  <si>
    <t>00000228690240826788</t>
  </si>
  <si>
    <t>E0735C01</t>
  </si>
  <si>
    <t>00000228690240826320</t>
  </si>
  <si>
    <t>11111111110006811951</t>
  </si>
  <si>
    <t>00000228690240826337</t>
  </si>
  <si>
    <t>00000228690240826344</t>
  </si>
  <si>
    <t>00000228690240826450</t>
  </si>
  <si>
    <t>00000228690240826467</t>
  </si>
  <si>
    <t>00000228690240826542</t>
  </si>
  <si>
    <t>00000228690240826559</t>
  </si>
  <si>
    <t>00000228690240826573</t>
  </si>
  <si>
    <t>00000228690240826610</t>
  </si>
  <si>
    <t>00000228690240826641</t>
  </si>
  <si>
    <t>00000228690240826658</t>
  </si>
  <si>
    <t>00000228690240826665</t>
  </si>
  <si>
    <t>00000228690240826672</t>
  </si>
  <si>
    <t>00000228690240826689</t>
  </si>
  <si>
    <t>00000228690240826696</t>
  </si>
  <si>
    <t>00000228690240826771</t>
  </si>
  <si>
    <t>E0739C01</t>
  </si>
  <si>
    <t>00000228690240826351</t>
  </si>
  <si>
    <t>11111111110006811943</t>
  </si>
  <si>
    <t>00000228690240826368</t>
  </si>
  <si>
    <t>00000228690240826375</t>
  </si>
  <si>
    <t>00000228690240826399</t>
  </si>
  <si>
    <t>00000228690240826412</t>
  </si>
  <si>
    <t>00000228690240826429</t>
  </si>
  <si>
    <t>00000228690240826443</t>
  </si>
  <si>
    <t>00000228690240826474</t>
  </si>
  <si>
    <t>00000228690240826498</t>
  </si>
  <si>
    <t>00000228690240826566</t>
  </si>
  <si>
    <t>00000228690240826603</t>
  </si>
  <si>
    <t>00000228690240826719</t>
  </si>
  <si>
    <t>00000228690240826726</t>
  </si>
  <si>
    <t>00000228690240826740</t>
  </si>
  <si>
    <t>00000228690240826757</t>
  </si>
  <si>
    <t>E0755E02</t>
  </si>
  <si>
    <t xml:space="preserve">A12044C </t>
  </si>
  <si>
    <t>70999999990007628832</t>
  </si>
  <si>
    <t>E0958I01</t>
  </si>
  <si>
    <t xml:space="preserve">A04481C </t>
  </si>
  <si>
    <t>70999999990007620426</t>
  </si>
  <si>
    <t xml:space="preserve">H   </t>
  </si>
  <si>
    <t>H0924C02</t>
  </si>
  <si>
    <t xml:space="preserve">560250F </t>
  </si>
  <si>
    <t>99999999990007522895</t>
  </si>
  <si>
    <t>11111111110006697639</t>
  </si>
  <si>
    <t>99999999990007522896</t>
  </si>
  <si>
    <t>99999999990007522897</t>
  </si>
  <si>
    <t>99999999990007522898</t>
  </si>
  <si>
    <t>99999999990007522899</t>
  </si>
  <si>
    <t>99999999990007522900</t>
  </si>
  <si>
    <t>99999999990007522901</t>
  </si>
  <si>
    <t>99999999990007522902</t>
  </si>
  <si>
    <t>99999999990007522903</t>
  </si>
  <si>
    <t>99999999990007522904</t>
  </si>
  <si>
    <t>99999999990007522905</t>
  </si>
  <si>
    <t>99999999990007522906</t>
  </si>
  <si>
    <t>99999999990007522907</t>
  </si>
  <si>
    <t>99999999990007522908</t>
  </si>
  <si>
    <t xml:space="preserve">J   </t>
  </si>
  <si>
    <t>J1726E01</t>
  </si>
  <si>
    <t>00000228690244281651</t>
  </si>
  <si>
    <t>11111111110006800291</t>
  </si>
  <si>
    <t xml:space="preserve">0100441034          </t>
  </si>
  <si>
    <t>00000228690244281668</t>
  </si>
  <si>
    <t>00000228690244281699</t>
  </si>
  <si>
    <t>J1832D01</t>
  </si>
  <si>
    <t>00000228690253393215</t>
  </si>
  <si>
    <t>11111111110006841212</t>
  </si>
  <si>
    <t xml:space="preserve">0100445139          </t>
  </si>
  <si>
    <t>00000228690253393222</t>
  </si>
  <si>
    <t>00000228690253393239</t>
  </si>
  <si>
    <t>00000228690253393246</t>
  </si>
  <si>
    <t>00000228690253393253</t>
  </si>
  <si>
    <t>00000228690253393277</t>
  </si>
  <si>
    <t>00000228690253393284</t>
  </si>
  <si>
    <t>00000228690253393291</t>
  </si>
  <si>
    <t>00000228690253393307</t>
  </si>
  <si>
    <t>00000228690253393314</t>
  </si>
  <si>
    <t>00000228690253393321</t>
  </si>
  <si>
    <t>J1928D02</t>
  </si>
  <si>
    <t>00000228690189252785</t>
  </si>
  <si>
    <t>11111111110006580176</t>
  </si>
  <si>
    <t xml:space="preserve">0100402839          </t>
  </si>
  <si>
    <t>00000228690189252792</t>
  </si>
  <si>
    <t>00000228690189252808</t>
  </si>
  <si>
    <t>00000228690189252815</t>
  </si>
  <si>
    <t>00000228690189252822</t>
  </si>
  <si>
    <t>00000228690189252839</t>
  </si>
  <si>
    <t>J2010B01</t>
  </si>
  <si>
    <t>00000228690205142489</t>
  </si>
  <si>
    <t>11111111110006651510</t>
  </si>
  <si>
    <t xml:space="preserve">0100414606          </t>
  </si>
  <si>
    <t>00000228690205142496</t>
  </si>
  <si>
    <t>00000228690205142502</t>
  </si>
  <si>
    <t>00000228690205142519</t>
  </si>
  <si>
    <t>00000228690205142540</t>
  </si>
  <si>
    <t>00000228690205142557</t>
  </si>
  <si>
    <t>00000228690205142564</t>
  </si>
  <si>
    <t>00000228690205142618</t>
  </si>
  <si>
    <t>00000228690205142632</t>
  </si>
  <si>
    <t>00000228690205142649</t>
  </si>
  <si>
    <t>00000228690205142656</t>
  </si>
  <si>
    <t>00000228690205142670</t>
  </si>
  <si>
    <t>00000228690205142687</t>
  </si>
  <si>
    <t>00000228690205142694</t>
  </si>
  <si>
    <t>00000228690205142700</t>
  </si>
  <si>
    <t>00000228690205142717</t>
  </si>
  <si>
    <t>00000228690205142731</t>
  </si>
  <si>
    <t>00000228690205142748</t>
  </si>
  <si>
    <t>00000228690205142755</t>
  </si>
  <si>
    <t>00000228690205142762</t>
  </si>
  <si>
    <t>00000228690205142779</t>
  </si>
  <si>
    <t>00000228690205142885</t>
  </si>
  <si>
    <t>00000228690205142892</t>
  </si>
  <si>
    <t>00000228690205142915</t>
  </si>
  <si>
    <t>J2011A02</t>
  </si>
  <si>
    <t>00000228690205142526</t>
  </si>
  <si>
    <t>11111111110006651509</t>
  </si>
  <si>
    <t>00000228690205142533</t>
  </si>
  <si>
    <t>00000228690205142571</t>
  </si>
  <si>
    <t>00000228690205142588</t>
  </si>
  <si>
    <t>00000228690205142595</t>
  </si>
  <si>
    <t>00000228690205142601</t>
  </si>
  <si>
    <t>00000228690205142625</t>
  </si>
  <si>
    <t>00000228690205142663</t>
  </si>
  <si>
    <t>00000228690205142724</t>
  </si>
  <si>
    <t>00000228690205142786</t>
  </si>
  <si>
    <t>00000228690205142793</t>
  </si>
  <si>
    <t>00000228690205142809</t>
  </si>
  <si>
    <t>00000228690205142816</t>
  </si>
  <si>
    <t>00000228690205142823</t>
  </si>
  <si>
    <t>00000228690205142830</t>
  </si>
  <si>
    <t>00000228690205142847</t>
  </si>
  <si>
    <t>00000228690205142854</t>
  </si>
  <si>
    <t>00000228690205142861</t>
  </si>
  <si>
    <t>00000228690205142878</t>
  </si>
  <si>
    <t>00000228690205142908</t>
  </si>
  <si>
    <t>J2542A01</t>
  </si>
  <si>
    <t>00000228690242366442</t>
  </si>
  <si>
    <t>11111111110006801967</t>
  </si>
  <si>
    <t xml:space="preserve">0100441662          </t>
  </si>
  <si>
    <t>00000228690242366459</t>
  </si>
  <si>
    <t>00000228690242366466</t>
  </si>
  <si>
    <t>00000228690242366473</t>
  </si>
  <si>
    <t>00000228690242366480</t>
  </si>
  <si>
    <t>00000228690242366497</t>
  </si>
  <si>
    <t>00000228690242366503</t>
  </si>
  <si>
    <t>00000228690242366510</t>
  </si>
  <si>
    <t>00000228690242366527</t>
  </si>
  <si>
    <t>00000228690242366534</t>
  </si>
  <si>
    <t>00000228690242366541</t>
  </si>
  <si>
    <t>00000228690242366558</t>
  </si>
  <si>
    <t>00000228690242366565</t>
  </si>
  <si>
    <t>00000228690242366572</t>
  </si>
  <si>
    <t>00000228690242366589</t>
  </si>
  <si>
    <t>00000228690242366596</t>
  </si>
  <si>
    <t>00000228690242366602</t>
  </si>
  <si>
    <t>00000228690242366619</t>
  </si>
  <si>
    <t>00000228690242366626</t>
  </si>
  <si>
    <t>J2720A02</t>
  </si>
  <si>
    <t>00000228690246737545</t>
  </si>
  <si>
    <t>11111111110006817213</t>
  </si>
  <si>
    <t xml:space="preserve">0100448905          </t>
  </si>
  <si>
    <t>00000228690246737552</t>
  </si>
  <si>
    <t>00000228690246737569</t>
  </si>
  <si>
    <t>00000228690246737576</t>
  </si>
  <si>
    <t>00000228690246737583</t>
  </si>
  <si>
    <t>00000228690246737590</t>
  </si>
  <si>
    <t>00000228690246737606</t>
  </si>
  <si>
    <t>00000228690246737613</t>
  </si>
  <si>
    <t>00000228690246737620</t>
  </si>
  <si>
    <t>00000228690246737637</t>
  </si>
  <si>
    <t>00000228690246737644</t>
  </si>
  <si>
    <t>00000228690246737651</t>
  </si>
  <si>
    <t>00000228690246737668</t>
  </si>
  <si>
    <t>00000228690246737675</t>
  </si>
  <si>
    <t>00000228690246737682</t>
  </si>
  <si>
    <t>00000228690246737699</t>
  </si>
  <si>
    <t>00000228690246737705</t>
  </si>
  <si>
    <t>00000228690246737712</t>
  </si>
  <si>
    <t>00000228690246737729</t>
  </si>
  <si>
    <t>J2823A01</t>
  </si>
  <si>
    <t xml:space="preserve">A08593C </t>
  </si>
  <si>
    <t>00000228690254013235</t>
  </si>
  <si>
    <t>11111111110006847086</t>
  </si>
  <si>
    <t xml:space="preserve">0100445097          </t>
  </si>
  <si>
    <t>00000228690254013242</t>
  </si>
  <si>
    <t>00000228690254013259</t>
  </si>
  <si>
    <t>00000228690254013266</t>
  </si>
  <si>
    <t>00000228690254013273</t>
  </si>
  <si>
    <t>00000228690254013280</t>
  </si>
  <si>
    <t>00000228690254013297</t>
  </si>
  <si>
    <t>00000228690254013310</t>
  </si>
  <si>
    <t>00000228690254013327</t>
  </si>
  <si>
    <t>00000228690254013334</t>
  </si>
  <si>
    <t>00000228690254013341</t>
  </si>
  <si>
    <t>00000228690254013358</t>
  </si>
  <si>
    <t>00000228690254013365</t>
  </si>
  <si>
    <t>J2832D01</t>
  </si>
  <si>
    <t>00000228690254013426</t>
  </si>
  <si>
    <t>11111111110006847083</t>
  </si>
  <si>
    <t>00000228690254013440</t>
  </si>
  <si>
    <t>00000228690254013457</t>
  </si>
  <si>
    <t>00000228690254013464</t>
  </si>
  <si>
    <t>00000228690254013488</t>
  </si>
  <si>
    <t>J2835A02</t>
  </si>
  <si>
    <t>00000228690253036716</t>
  </si>
  <si>
    <t>11111111110006847144</t>
  </si>
  <si>
    <t xml:space="preserve">0100445096          </t>
  </si>
  <si>
    <t>00000228690253036723</t>
  </si>
  <si>
    <t>00000228690253036730</t>
  </si>
  <si>
    <t>00000228690253036747</t>
  </si>
  <si>
    <t>00000228690253036754</t>
  </si>
  <si>
    <t>00000228690253036761</t>
  </si>
  <si>
    <t>00000228690253036778</t>
  </si>
  <si>
    <t>00000228690253036792</t>
  </si>
  <si>
    <t>00000228690253036808</t>
  </si>
  <si>
    <t>00000228690253036815</t>
  </si>
  <si>
    <t>00000228690253036846</t>
  </si>
  <si>
    <t>00000228690253036860</t>
  </si>
  <si>
    <t>00000228690253036877</t>
  </si>
  <si>
    <t>00000228690253036884</t>
  </si>
  <si>
    <t>00000228690253036891</t>
  </si>
  <si>
    <t>00000228690253036907</t>
  </si>
  <si>
    <t>J2847C02</t>
  </si>
  <si>
    <t>00000228690253036709</t>
  </si>
  <si>
    <t>11111111110006847195</t>
  </si>
  <si>
    <t>00000228690253036785</t>
  </si>
  <si>
    <t>00000228690253036822</t>
  </si>
  <si>
    <t>00000228690253036839</t>
  </si>
  <si>
    <t>00000228690253036853</t>
  </si>
  <si>
    <t>J2852D02</t>
  </si>
  <si>
    <t>00000228690253036990</t>
  </si>
  <si>
    <t>11111111110006847196</t>
  </si>
  <si>
    <t>00000228690253037003</t>
  </si>
  <si>
    <t>00000228690253037010</t>
  </si>
  <si>
    <t>00000228690253037027</t>
  </si>
  <si>
    <t>00000228690253037034</t>
  </si>
  <si>
    <t>00000228690253037041</t>
  </si>
  <si>
    <t>00000228690253037058</t>
  </si>
  <si>
    <t>00000228690253037065</t>
  </si>
  <si>
    <t>00000228690253037072</t>
  </si>
  <si>
    <t>00000228690253037089</t>
  </si>
  <si>
    <t>00000228690253037096</t>
  </si>
  <si>
    <t>00000228690253037102</t>
  </si>
  <si>
    <t>J3009C01</t>
  </si>
  <si>
    <t>00000228690203166586</t>
  </si>
  <si>
    <t>11111111110006673483</t>
  </si>
  <si>
    <t xml:space="preserve">0100411530          </t>
  </si>
  <si>
    <t>00000228690203166593</t>
  </si>
  <si>
    <t>00000228690203166609</t>
  </si>
  <si>
    <t>00000228690203166616</t>
  </si>
  <si>
    <t>00000228690203166623</t>
  </si>
  <si>
    <t>00000228690203166630</t>
  </si>
  <si>
    <t>00000228690203166647</t>
  </si>
  <si>
    <t>00000228690203166654</t>
  </si>
  <si>
    <t>00000228690203166661</t>
  </si>
  <si>
    <t>00000228690203166678</t>
  </si>
  <si>
    <t>00000228690203166685</t>
  </si>
  <si>
    <t>00000228690203166692</t>
  </si>
  <si>
    <t>00000228690203166708</t>
  </si>
  <si>
    <t>00000228690203166715</t>
  </si>
  <si>
    <t>00000228690203166722</t>
  </si>
  <si>
    <t>00000228690203166739</t>
  </si>
  <si>
    <t>00000228690203166746</t>
  </si>
  <si>
    <t>00000228690203166753</t>
  </si>
  <si>
    <t>J3031B01</t>
  </si>
  <si>
    <t>00000228690253988237</t>
  </si>
  <si>
    <t>33333333330001325106</t>
  </si>
  <si>
    <t xml:space="preserve">0100450879          </t>
  </si>
  <si>
    <t>00000228690253988244</t>
  </si>
  <si>
    <t>00000228690253988251</t>
  </si>
  <si>
    <t>00000228690253988268</t>
  </si>
  <si>
    <t>00000228690253988275</t>
  </si>
  <si>
    <t>00000228690253988305</t>
  </si>
  <si>
    <t>00000228690253988329</t>
  </si>
  <si>
    <t>00000228690253988350</t>
  </si>
  <si>
    <t>00000228690253988367</t>
  </si>
  <si>
    <t>00000228690253988374</t>
  </si>
  <si>
    <t>00000228690253988398</t>
  </si>
  <si>
    <t>00000228690253988404</t>
  </si>
  <si>
    <t>00000228690253988411</t>
  </si>
  <si>
    <t>00000228690253988435</t>
  </si>
  <si>
    <t>00000228690253988442</t>
  </si>
  <si>
    <t>00000228690253988480</t>
  </si>
  <si>
    <t>00000228690253988497</t>
  </si>
  <si>
    <t>00000228690253988503</t>
  </si>
  <si>
    <t>00000228690253988527</t>
  </si>
  <si>
    <t>00000228690253988534</t>
  </si>
  <si>
    <t>00000228690253988558</t>
  </si>
  <si>
    <t>00000228690253988565</t>
  </si>
  <si>
    <t>00000228690253988589</t>
  </si>
  <si>
    <t>00000228690253988596</t>
  </si>
  <si>
    <t>J3836A01</t>
  </si>
  <si>
    <t>00000228690167957183</t>
  </si>
  <si>
    <t>11111111110006576368</t>
  </si>
  <si>
    <t xml:space="preserve">0100389615          </t>
  </si>
  <si>
    <t>00000228690167957220</t>
  </si>
  <si>
    <t>00000228690167957251</t>
  </si>
  <si>
    <t>00000228690167957282</t>
  </si>
  <si>
    <t>00000228690167957336</t>
  </si>
  <si>
    <t>00000228690167957381</t>
  </si>
  <si>
    <t>00000228690167957473</t>
  </si>
  <si>
    <t>00000228690167957480</t>
  </si>
  <si>
    <t>00000228690167957497</t>
  </si>
  <si>
    <t>00000228690167957503</t>
  </si>
  <si>
    <t>00000228690167957572</t>
  </si>
  <si>
    <t>00000228690167957589</t>
  </si>
  <si>
    <t>J4025D01</t>
  </si>
  <si>
    <t>00000228690189919923</t>
  </si>
  <si>
    <t>11111111110006640802</t>
  </si>
  <si>
    <t xml:space="preserve">0100402442          </t>
  </si>
  <si>
    <t>00000228690189919930</t>
  </si>
  <si>
    <t>00000228690189919947</t>
  </si>
  <si>
    <t>00000228690189919954</t>
  </si>
  <si>
    <t>00000228690189919961</t>
  </si>
  <si>
    <t>00000228690189919978</t>
  </si>
  <si>
    <t>J4058C02</t>
  </si>
  <si>
    <t>00000228690253370674</t>
  </si>
  <si>
    <t>11111111110006837134</t>
  </si>
  <si>
    <t xml:space="preserve">0100445136          </t>
  </si>
  <si>
    <t>00000228690253370681</t>
  </si>
  <si>
    <t>00000228690253370698</t>
  </si>
  <si>
    <t>00000228690253370704</t>
  </si>
  <si>
    <t>00000228690253370711</t>
  </si>
  <si>
    <t>00000228690253370728</t>
  </si>
  <si>
    <t>00000228690253370735</t>
  </si>
  <si>
    <t>00000228690253370742</t>
  </si>
  <si>
    <t>00000228690253370759</t>
  </si>
  <si>
    <t>00000228690253370766</t>
  </si>
  <si>
    <t>00000228690253370773</t>
  </si>
  <si>
    <t>00000228690253370780</t>
  </si>
  <si>
    <t>00000228690253370797</t>
  </si>
  <si>
    <t>00000228690253370803</t>
  </si>
  <si>
    <t>00000228690253370810</t>
  </si>
  <si>
    <t>00000228690253370827</t>
  </si>
  <si>
    <t>00000228690253370834</t>
  </si>
  <si>
    <t>00000228690253370841</t>
  </si>
  <si>
    <t>00000228690253370858</t>
  </si>
  <si>
    <t>00000228690253370865</t>
  </si>
  <si>
    <t>00000228690253370872</t>
  </si>
  <si>
    <t>00000228690253370889</t>
  </si>
  <si>
    <t>00000228690253370896</t>
  </si>
  <si>
    <t>00000228690253370902</t>
  </si>
  <si>
    <t>00000228690253370919</t>
  </si>
  <si>
    <t>00000228690253370926</t>
  </si>
  <si>
    <t>J4207A02</t>
  </si>
  <si>
    <t xml:space="preserve">A09429C </t>
  </si>
  <si>
    <t>00000228690257384790</t>
  </si>
  <si>
    <t>11111111110006849534</t>
  </si>
  <si>
    <t xml:space="preserve">0100452280          </t>
  </si>
  <si>
    <t>00000228690257384868</t>
  </si>
  <si>
    <t>00000228690257384875</t>
  </si>
  <si>
    <t>00000228690257384967</t>
  </si>
  <si>
    <t>00000228690257385049</t>
  </si>
  <si>
    <t>00000228690257385056</t>
  </si>
  <si>
    <t>00000228690257385100</t>
  </si>
  <si>
    <t>00000228690257385124</t>
  </si>
  <si>
    <t>00000228690257385131</t>
  </si>
  <si>
    <t>J4404A01</t>
  </si>
  <si>
    <t>00000228690209045052</t>
  </si>
  <si>
    <t>11111111110006685445</t>
  </si>
  <si>
    <t xml:space="preserve">0100416450          </t>
  </si>
  <si>
    <t>00000228690209045069</t>
  </si>
  <si>
    <t>00000228690209045076</t>
  </si>
  <si>
    <t>00000228690209045083</t>
  </si>
  <si>
    <t>00000228690209045090</t>
  </si>
  <si>
    <t>00000228690209045106</t>
  </si>
  <si>
    <t>00000228690209045113</t>
  </si>
  <si>
    <t>00000228690209045120</t>
  </si>
  <si>
    <t>00000228690209045137</t>
  </si>
  <si>
    <t>00000228690209045144</t>
  </si>
  <si>
    <t>00000228690209045151</t>
  </si>
  <si>
    <t>00000228690209045168</t>
  </si>
  <si>
    <t>00000228690209045175</t>
  </si>
  <si>
    <t>00000228690209045182</t>
  </si>
  <si>
    <t>00000228690209045199</t>
  </si>
  <si>
    <t>00000228690209045205</t>
  </si>
  <si>
    <t>00000228690209045212</t>
  </si>
  <si>
    <t>00000228690209045229</t>
  </si>
  <si>
    <t>00000228690209045236</t>
  </si>
  <si>
    <t>00000228690209045243</t>
  </si>
  <si>
    <t>00000228690209045250</t>
  </si>
  <si>
    <t>00000228690209045267</t>
  </si>
  <si>
    <t>00000228690209045274</t>
  </si>
  <si>
    <t>J4510A01</t>
  </si>
  <si>
    <t>00000228690189963797</t>
  </si>
  <si>
    <t>11111111110006648376</t>
  </si>
  <si>
    <t xml:space="preserve">0100402445          </t>
  </si>
  <si>
    <t>00000228690189963803</t>
  </si>
  <si>
    <t>00000228690189963810</t>
  </si>
  <si>
    <t>00000228690189963827</t>
  </si>
  <si>
    <t>00000228690189963834</t>
  </si>
  <si>
    <t>00000228690189963841</t>
  </si>
  <si>
    <t>00000228690189963858</t>
  </si>
  <si>
    <t>00000228690189963865</t>
  </si>
  <si>
    <t>00000228690189963872</t>
  </si>
  <si>
    <t>J4815C02</t>
  </si>
  <si>
    <t>00000228690229492683</t>
  </si>
  <si>
    <t>33333333330001316314</t>
  </si>
  <si>
    <t xml:space="preserve">0100429211          </t>
  </si>
  <si>
    <t>00000228690229492737</t>
  </si>
  <si>
    <t>00000228690229492744</t>
  </si>
  <si>
    <t>00000228690229492768</t>
  </si>
  <si>
    <t>00000228690229492782</t>
  </si>
  <si>
    <t>00000228690229492805</t>
  </si>
  <si>
    <t>00000228690229492904</t>
  </si>
  <si>
    <t>J5212D02</t>
  </si>
  <si>
    <t xml:space="preserve">A06563F </t>
  </si>
  <si>
    <t>00000228690215986486</t>
  </si>
  <si>
    <t>11111111110006730802</t>
  </si>
  <si>
    <t xml:space="preserve">0100421958          </t>
  </si>
  <si>
    <t>00000228690215986516</t>
  </si>
  <si>
    <t>00000228690215986523</t>
  </si>
  <si>
    <t>J5519A01</t>
  </si>
  <si>
    <t>00000228690253392799</t>
  </si>
  <si>
    <t>11111111110006840916</t>
  </si>
  <si>
    <t xml:space="preserve">0100445138          </t>
  </si>
  <si>
    <t>00000228690253392805</t>
  </si>
  <si>
    <t>00000228690253392812</t>
  </si>
  <si>
    <t>00000228690253392829</t>
  </si>
  <si>
    <t>00000228690253392836</t>
  </si>
  <si>
    <t>00000228690253392843</t>
  </si>
  <si>
    <t>00000228690253392850</t>
  </si>
  <si>
    <t>J5622C02</t>
  </si>
  <si>
    <t>00000228690253988213</t>
  </si>
  <si>
    <t>33333333330001325105</t>
  </si>
  <si>
    <t>00000228690253988220</t>
  </si>
  <si>
    <t>00000228690253988282</t>
  </si>
  <si>
    <t>00000228690253988299</t>
  </si>
  <si>
    <t>00000228690253988312</t>
  </si>
  <si>
    <t>00000228690253988336</t>
  </si>
  <si>
    <t>00000228690253988343</t>
  </si>
  <si>
    <t>00000228690253988381</t>
  </si>
  <si>
    <t>00000228690253988428</t>
  </si>
  <si>
    <t>00000228690253988459</t>
  </si>
  <si>
    <t>00000228690253988466</t>
  </si>
  <si>
    <t>00000228690253988473</t>
  </si>
  <si>
    <t>00000228690253988510</t>
  </si>
  <si>
    <t>00000228690253988541</t>
  </si>
  <si>
    <t>00000228690253988572</t>
  </si>
  <si>
    <t>J5711B02</t>
  </si>
  <si>
    <t>00000228690257384707</t>
  </si>
  <si>
    <t>11111111110006848435</t>
  </si>
  <si>
    <t>00000228690257384738</t>
  </si>
  <si>
    <t>00000228690257384783</t>
  </si>
  <si>
    <t>00000228690257384806</t>
  </si>
  <si>
    <t>00000228690257384905</t>
  </si>
  <si>
    <t>00000228690257384912</t>
  </si>
  <si>
    <t>00000228690257384936</t>
  </si>
  <si>
    <t>00000228690257384943</t>
  </si>
  <si>
    <t>00000228690257384950</t>
  </si>
  <si>
    <t>00000228690257384981</t>
  </si>
  <si>
    <t>00000228690257384998</t>
  </si>
  <si>
    <t>00000228690257385001</t>
  </si>
  <si>
    <t>00000228690257385025</t>
  </si>
  <si>
    <t>00000228690257385032</t>
  </si>
  <si>
    <t>00000228690257385087</t>
  </si>
  <si>
    <t>00000228690257385155</t>
  </si>
  <si>
    <t xml:space="preserve">L   </t>
  </si>
  <si>
    <t>LSTINWHS</t>
  </si>
  <si>
    <t>99999999999302526578</t>
  </si>
  <si>
    <t>Y</t>
  </si>
  <si>
    <t xml:space="preserve">R   </t>
  </si>
  <si>
    <t>R1168C02</t>
  </si>
  <si>
    <t>00000228690181924451</t>
  </si>
  <si>
    <t>11111111110006613988</t>
  </si>
  <si>
    <t xml:space="preserve">0100398324          </t>
  </si>
  <si>
    <t>00000228690181924550</t>
  </si>
  <si>
    <t>00000228690181924567</t>
  </si>
  <si>
    <t>00000228690181924628</t>
  </si>
  <si>
    <t>00000228690181924635</t>
  </si>
  <si>
    <t>00000228690181924666</t>
  </si>
  <si>
    <t>00000228690181924697</t>
  </si>
  <si>
    <t>R1168D02</t>
  </si>
  <si>
    <t>00000228690228295568</t>
  </si>
  <si>
    <t>11111111110006750685</t>
  </si>
  <si>
    <t xml:space="preserve">0100436324          </t>
  </si>
  <si>
    <t>00000228690228295605</t>
  </si>
  <si>
    <t>00000228690228295735</t>
  </si>
  <si>
    <t>00000228690228295773</t>
  </si>
  <si>
    <t>00000228690228295780</t>
  </si>
  <si>
    <t>00000228690228295797</t>
  </si>
  <si>
    <t>00000228690228295940</t>
  </si>
  <si>
    <t>00000228690228296022</t>
  </si>
  <si>
    <t>00000228690228296107</t>
  </si>
  <si>
    <t>00000228690228296152</t>
  </si>
  <si>
    <t>00000228690228296176</t>
  </si>
  <si>
    <t>00000228690228296336</t>
  </si>
  <si>
    <t>R1171B01</t>
  </si>
  <si>
    <t>00000228690228295599</t>
  </si>
  <si>
    <t>11111111110006750680</t>
  </si>
  <si>
    <t>00000228690228295636</t>
  </si>
  <si>
    <t>00000228690228295643</t>
  </si>
  <si>
    <t>00000228690228295650</t>
  </si>
  <si>
    <t>00000228690228295674</t>
  </si>
  <si>
    <t>00000228690228295728</t>
  </si>
  <si>
    <t>00000228690228295759</t>
  </si>
  <si>
    <t>00000228690228295766</t>
  </si>
  <si>
    <t>00000228690228295865</t>
  </si>
  <si>
    <t>00000228690228295889</t>
  </si>
  <si>
    <t>00000228690228295933</t>
  </si>
  <si>
    <t>00000228690228296046</t>
  </si>
  <si>
    <t>00000228690228296169</t>
  </si>
  <si>
    <t>00000228690228296244</t>
  </si>
  <si>
    <t>00000228690228296268</t>
  </si>
  <si>
    <t>00000228690228296275</t>
  </si>
  <si>
    <t>00000228690228296305</t>
  </si>
  <si>
    <t>00000228690228296350</t>
  </si>
  <si>
    <t>00000228690228296411</t>
  </si>
  <si>
    <t>00000228690228296442</t>
  </si>
  <si>
    <t>00000228690228296459</t>
  </si>
  <si>
    <t>R1233C02</t>
  </si>
  <si>
    <t>00000228690228781580</t>
  </si>
  <si>
    <t>11111111110006743461</t>
  </si>
  <si>
    <t xml:space="preserve">0100429038          </t>
  </si>
  <si>
    <t>00000228690228781597</t>
  </si>
  <si>
    <t>00000228690228781610</t>
  </si>
  <si>
    <t>00000228690228781627</t>
  </si>
  <si>
    <t>00000228690228781658</t>
  </si>
  <si>
    <t>00000228690228781665</t>
  </si>
  <si>
    <t>R1340E01</t>
  </si>
  <si>
    <t>00000228690248548644</t>
  </si>
  <si>
    <t>11111111110006851325</t>
  </si>
  <si>
    <t xml:space="preserve">0100442058          </t>
  </si>
  <si>
    <t>00000228690248548651</t>
  </si>
  <si>
    <t>00000228690248548668</t>
  </si>
  <si>
    <t>00000228690248548675</t>
  </si>
  <si>
    <t>00000228690248548682</t>
  </si>
  <si>
    <t>00000228690248548699</t>
  </si>
  <si>
    <t>00000228690248548705</t>
  </si>
  <si>
    <t>00000228690248548712</t>
  </si>
  <si>
    <t>00000228690248548743</t>
  </si>
  <si>
    <t>00000228690248548750</t>
  </si>
  <si>
    <t>00000228690248548767</t>
  </si>
  <si>
    <t>00000228690248548781</t>
  </si>
  <si>
    <t>R1358C02</t>
  </si>
  <si>
    <t>00000228690248544530</t>
  </si>
  <si>
    <t>11111111110006851347</t>
  </si>
  <si>
    <t xml:space="preserve">0100442057          </t>
  </si>
  <si>
    <t>00000228690248544547</t>
  </si>
  <si>
    <t>00000228690248544554</t>
  </si>
  <si>
    <t>00000228690248544561</t>
  </si>
  <si>
    <t>00000228690248544578</t>
  </si>
  <si>
    <t>00000228690248544585</t>
  </si>
  <si>
    <t>00000228690248544592</t>
  </si>
  <si>
    <t>00000228690248544608</t>
  </si>
  <si>
    <t>00000228690248544615</t>
  </si>
  <si>
    <t>00000228690248544622</t>
  </si>
  <si>
    <t>00000228690248544639</t>
  </si>
  <si>
    <t>00000228690248544646</t>
  </si>
  <si>
    <t>00000228690248544653</t>
  </si>
  <si>
    <t>00000228690248544660</t>
  </si>
  <si>
    <t>00000228690248544677</t>
  </si>
  <si>
    <t>R1539C02</t>
  </si>
  <si>
    <t>00000228690189940071</t>
  </si>
  <si>
    <t>11111111110006642441</t>
  </si>
  <si>
    <t xml:space="preserve">0100402444          </t>
  </si>
  <si>
    <t>00000228690189940118</t>
  </si>
  <si>
    <t>00000228690189940132</t>
  </si>
  <si>
    <t>00000228690189940149</t>
  </si>
  <si>
    <t>00000228690189940156</t>
  </si>
  <si>
    <t>00000228690189940163</t>
  </si>
  <si>
    <t>00000228690189940187</t>
  </si>
  <si>
    <t>00000228690189940217</t>
  </si>
  <si>
    <t>00000228690189940248</t>
  </si>
  <si>
    <t>00000228690189940279</t>
  </si>
  <si>
    <t>00000228690189940378</t>
  </si>
  <si>
    <t>00000228690189940392</t>
  </si>
  <si>
    <t>00000228690189940408</t>
  </si>
  <si>
    <t>00000228690189940439</t>
  </si>
  <si>
    <t>00000228690189940446</t>
  </si>
  <si>
    <t>00000228690189940484</t>
  </si>
  <si>
    <t>00000228690189940538</t>
  </si>
  <si>
    <t>00000228690189940552</t>
  </si>
  <si>
    <t>00000228690189940576</t>
  </si>
  <si>
    <t>00000228690189940583</t>
  </si>
  <si>
    <t>00000228690189940606</t>
  </si>
  <si>
    <t>00000228690189940613</t>
  </si>
  <si>
    <t>00000228690189940620</t>
  </si>
  <si>
    <t>00000228690189940668</t>
  </si>
  <si>
    <t>R1543C01</t>
  </si>
  <si>
    <t>00000228690189940064</t>
  </si>
  <si>
    <t>11111111110006642439</t>
  </si>
  <si>
    <t>00000228690189940170</t>
  </si>
  <si>
    <t>00000228690189940224</t>
  </si>
  <si>
    <t>00000228690189940231</t>
  </si>
  <si>
    <t>00000228690189940255</t>
  </si>
  <si>
    <t>00000228690189940286</t>
  </si>
  <si>
    <t>00000228690189940316</t>
  </si>
  <si>
    <t>00000228690189940354</t>
  </si>
  <si>
    <t>00000228690189940385</t>
  </si>
  <si>
    <t>00000228690189940415</t>
  </si>
  <si>
    <t>00000228690189940422</t>
  </si>
  <si>
    <t>00000228690189940453</t>
  </si>
  <si>
    <t>00000228690189940460</t>
  </si>
  <si>
    <t>00000228690189940507</t>
  </si>
  <si>
    <t>00000228690189940521</t>
  </si>
  <si>
    <t>00000228690189940545</t>
  </si>
  <si>
    <t>00000228690189940569</t>
  </si>
  <si>
    <t>00000228690189940590</t>
  </si>
  <si>
    <t>00000228690189940644</t>
  </si>
  <si>
    <t>00000228690189940651</t>
  </si>
  <si>
    <t>00000228690189940675</t>
  </si>
  <si>
    <t>00000228690189940736</t>
  </si>
  <si>
    <t>00000228690189940743</t>
  </si>
  <si>
    <t>R1547C01</t>
  </si>
  <si>
    <t>00000228690189940095</t>
  </si>
  <si>
    <t>11111111110006642438</t>
  </si>
  <si>
    <t>00000228690189940101</t>
  </si>
  <si>
    <t>00000228690189940125</t>
  </si>
  <si>
    <t>00000228690189940194</t>
  </si>
  <si>
    <t>00000228690189940262</t>
  </si>
  <si>
    <t>00000228690189940309</t>
  </si>
  <si>
    <t>00000228690189940323</t>
  </si>
  <si>
    <t>00000228690189940330</t>
  </si>
  <si>
    <t>00000228690189940347</t>
  </si>
  <si>
    <t>00000228690189940361</t>
  </si>
  <si>
    <t>00000228690189940477</t>
  </si>
  <si>
    <t>00000228690189940514</t>
  </si>
  <si>
    <t>00000228690189940637</t>
  </si>
  <si>
    <t>00000228690189940705</t>
  </si>
  <si>
    <t>00000228690189940712</t>
  </si>
  <si>
    <t>00000228690189940750</t>
  </si>
  <si>
    <t>00000228690189940767</t>
  </si>
  <si>
    <t>00000228690189940774</t>
  </si>
  <si>
    <t>00000228690189940781</t>
  </si>
  <si>
    <t>00000228690189940798</t>
  </si>
  <si>
    <t>00000228690189940828</t>
  </si>
  <si>
    <t>00000228690189940835</t>
  </si>
  <si>
    <t>R1626A01</t>
  </si>
  <si>
    <t>00000228690198324497</t>
  </si>
  <si>
    <t>11111111110006666794</t>
  </si>
  <si>
    <t xml:space="preserve">0100407446          </t>
  </si>
  <si>
    <t>00000228690198324503</t>
  </si>
  <si>
    <t>00000228690198324510</t>
  </si>
  <si>
    <t>00000228690198324527</t>
  </si>
  <si>
    <t>00000228690198324534</t>
  </si>
  <si>
    <t>00000228690198324541</t>
  </si>
  <si>
    <t>00000228690198324558</t>
  </si>
  <si>
    <t>00000228690198324565</t>
  </si>
  <si>
    <t>00000228690198324572</t>
  </si>
  <si>
    <t>00000228690198324589</t>
  </si>
  <si>
    <t>00000228690198324596</t>
  </si>
  <si>
    <t>00000228690198324602</t>
  </si>
  <si>
    <t>00000228690198324619</t>
  </si>
  <si>
    <t>00000228690198324626</t>
  </si>
  <si>
    <t>00000228690198324633</t>
  </si>
  <si>
    <t>R2015E02</t>
  </si>
  <si>
    <t>00000228690236524803</t>
  </si>
  <si>
    <t>11111111110006796375</t>
  </si>
  <si>
    <t xml:space="preserve">0100437307          </t>
  </si>
  <si>
    <t xml:space="preserve">V   </t>
  </si>
  <si>
    <t>VAS01</t>
  </si>
  <si>
    <t>00000228690257384929</t>
  </si>
  <si>
    <t>11111111110006846716</t>
  </si>
  <si>
    <t>95</t>
  </si>
  <si>
    <t>where?</t>
  </si>
  <si>
    <t>Reserve?</t>
  </si>
  <si>
    <t>Lowell Reserve</t>
  </si>
  <si>
    <t>Hofer Reserve</t>
  </si>
  <si>
    <t>Multi or single?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</si>
</sst>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b/>
      <sz val="10"/>
      <color theme="1"/>
      <name val="Tahoma"/>
      <family val="2"/>
    </font>
    <font>
      <sz val="10"/>
      <color theme="0"/>
      <name val="Tahoma"/>
      <family val="2"/>
    </font>
    <font>
      <b/>
      <sz val="10"/>
      <color theme="0"/>
      <name val="Tahoma"/>
      <family val="2"/>
    </font>
    <font>
      <b/>
      <sz val="12"/>
      <color theme="1"/>
      <name val="Tahoma"/>
      <family val="2"/>
    </font>
    <font>
      <sz val="48"/>
      <color rgb="FF000000"/>
      <name val="72 Monospace"/>
      <family val="3"/>
    </font>
    <font>
      <sz val="8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3" fontId="0" fillId="3" borderId="0" xfId="0" applyNumberFormat="1" applyFill="1"/>
    <xf numFmtId="0" fontId="4" fillId="7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3" fontId="1" fillId="0" borderId="6" xfId="0" applyNumberFormat="1" applyFont="1" applyFill="1" applyBorder="1" applyAlignment="1">
      <alignment horizontal="right" vertical="top"/>
    </xf>
    <xf numFmtId="0" fontId="0" fillId="4" borderId="0" xfId="0" applyFill="1"/>
    <xf numFmtId="0" fontId="2" fillId="9" borderId="0" xfId="0" applyFont="1" applyFill="1" applyBorder="1" applyAlignment="1">
      <alignment horizontal="center"/>
    </xf>
    <xf numFmtId="0" fontId="0" fillId="10" borderId="0" xfId="0" applyFill="1"/>
    <xf numFmtId="0" fontId="0" fillId="9" borderId="0" xfId="0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49" fontId="2" fillId="9" borderId="3" xfId="0" applyNumberFormat="1" applyFont="1" applyFill="1" applyBorder="1" applyAlignment="1">
      <alignment horizontal="center"/>
    </xf>
    <xf numFmtId="49" fontId="0" fillId="9" borderId="3" xfId="0" applyNumberForma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428625</xdr:colOff>
          <xdr:row>6</xdr:row>
          <xdr:rowOff>133350</xdr:rowOff>
        </xdr:from>
        <xdr:to>
          <xdr:col>11</xdr:col>
          <xdr:colOff>161925</xdr:colOff>
          <xdr:row>15</xdr:row>
          <xdr:rowOff>142875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00584" tIns="73152" rIns="100584" bIns="73152" anchor="ctr" upright="1"/>
            <a:lstStyle/>
            <a:p>
              <a:pPr algn="ctr" rtl="0">
                <a:defRPr sz="1000"/>
              </a:pPr>
              <a:r>
                <a:rPr lang="en-US" sz="4800" b="0" i="0" u="none" strike="noStrike" baseline="0">
                  <a:solidFill>
                    <a:srgbClr val="000000"/>
                  </a:solidFill>
                  <a:latin typeface="72 Monospace"/>
                  <a:cs typeface="72 Monospace"/>
                </a:rPr>
                <a:t>Hofer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21</xdr:row>
          <xdr:rowOff>38100</xdr:rowOff>
        </xdr:from>
        <xdr:to>
          <xdr:col>11</xdr:col>
          <xdr:colOff>152400</xdr:colOff>
          <xdr:row>30</xdr:row>
          <xdr:rowOff>9525</xdr:rowOff>
        </xdr:to>
        <xdr:sp macro="" textlink="">
          <xdr:nvSpPr>
            <xdr:cNvPr id="6146" name="Button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00584" tIns="73152" rIns="100584" bIns="73152" anchor="ctr" upright="1"/>
            <a:lstStyle/>
            <a:p>
              <a:pPr algn="ctr" rtl="0">
                <a:defRPr sz="1000"/>
              </a:pPr>
              <a:r>
                <a:rPr lang="en-US" sz="4800" b="0" i="0" u="none" strike="noStrike" baseline="0">
                  <a:solidFill>
                    <a:srgbClr val="000000"/>
                  </a:solidFill>
                  <a:latin typeface="72 Monospace"/>
                  <a:cs typeface="72 Monospace"/>
                </a:rPr>
                <a:t>Lowell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9523</xdr:rowOff>
    </xdr:from>
    <xdr:to>
      <xdr:col>0</xdr:col>
      <xdr:colOff>314325</xdr:colOff>
      <xdr:row>7</xdr:row>
      <xdr:rowOff>14286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44A709-E3DC-5340-6A9B-9D62C3DC3C3F}"/>
            </a:ext>
          </a:extLst>
        </xdr:cNvPr>
        <xdr:cNvSpPr txBox="1"/>
      </xdr:nvSpPr>
      <xdr:spPr>
        <a:xfrm rot="16200000">
          <a:off x="-426244" y="435767"/>
          <a:ext cx="1166813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/>
            <a:t>NEED</a:t>
          </a:r>
        </a:p>
      </xdr:txBody>
    </xdr:sp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adilla, Jessica (Converse)" refreshedDate="45559.850710995372" backgroundQuery="1" createdVersion="8" refreshedVersion="8" minRefreshableVersion="3" recordCount="0" supportSubquery="1" supportAdvancedDrill="1" xr:uid="{147051B1-4B52-49E1-AB29-B2EC05CE36CE}">
  <cacheSource type="external" connectionId="1"/>
  <cacheFields count="2">
    <cacheField name="[Range].[sku].[sku]" caption="sku" numFmtId="0" level="1">
      <sharedItems count="11">
        <s v="0"/>
        <s v="171327C-001-0040"/>
        <s v="560250F-001-0065"/>
        <s v="A04481C-001-0075"/>
        <s v="A06563F-312-0115"/>
        <s v="A08567C-202-0105"/>
        <s v="A08593C-401-0110"/>
        <s v="A08593C-401-0120"/>
        <s v="A09429C-001-0055"/>
        <s v="A10459C-501-0100"/>
        <s v="A12044C-400-0045"/>
      </sharedItems>
    </cacheField>
    <cacheField name="[Measures].[Sum of qty]" caption="Sum of qty" numFmtId="0" hierarchy="4" level="32767"/>
  </cacheFields>
  <cacheHierarchies count="5">
    <cacheHierarchy uniqueName="[Range].[sku]" caption="sku" attribute="1" defaultMemberUniqueName="[Range].[sku].[All]" allUniqueName="[Range].[sku].[All]" dimensionUniqueName="[Range]" displayFolder="" count="2" memberValueDatatype="130" unbalanced="0">
      <fieldsUsage count="2">
        <fieldUsage x="-1"/>
        <fieldUsage x="0"/>
      </fieldsUsage>
    </cacheHierarchy>
    <cacheHierarchy uniqueName="[Range].[qty]" caption="qty" attribute="1" defaultMemberUniqueName="[Range].[qty].[All]" allUniqueName="[Range].[qty].[All]" dimensionUniqueName="[Range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qty]" caption="Sum of qty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9651A7-06B9-463F-ABCA-B99FBC13BB61}" name="PivotTable2" cacheId="4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E2:F14" firstHeaderRow="1" firstDataRow="1" firstDataCol="1"/>
  <pivotFields count="2"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dataField="1" subtotalTop="0" showAll="0" defaultSubtota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qty" fld="1" baseField="0" baseItem="0"/>
  </dataFields>
  <pivotHierarchies count="5"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heet1!$A:$B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EB0A-0012-4D92-8FC6-BAA7B549D94D}">
  <sheetPr codeName="Sheet1"/>
  <dimension ref="A1"/>
  <sheetViews>
    <sheetView showGridLines="0" workbookViewId="0">
      <selection activeCell="O32" sqref="O32"/>
    </sheetView>
  </sheetViews>
  <sheetFormatPr defaultRowHeight="12.75" x14ac:dyDescent="0.2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Button 1">
              <controlPr defaultSize="0" print="0" autoFill="0" autoPict="0" macro="[0]!Button1_Click">
                <anchor moveWithCells="1" sizeWithCells="1">
                  <from>
                    <xdr:col>5</xdr:col>
                    <xdr:colOff>428625</xdr:colOff>
                    <xdr:row>6</xdr:row>
                    <xdr:rowOff>133350</xdr:rowOff>
                  </from>
                  <to>
                    <xdr:col>11</xdr:col>
                    <xdr:colOff>161925</xdr:colOff>
                    <xdr:row>15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Button 2">
              <controlPr defaultSize="0" print="0" autoFill="0" autoPict="0">
                <anchor moveWithCells="1">
                  <from>
                    <xdr:col>5</xdr:col>
                    <xdr:colOff>466725</xdr:colOff>
                    <xdr:row>21</xdr:row>
                    <xdr:rowOff>38100</xdr:rowOff>
                  </from>
                  <to>
                    <xdr:col>11</xdr:col>
                    <xdr:colOff>152400</xdr:colOff>
                    <xdr:row>30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812"/>
  <sheetViews>
    <sheetView workbookViewId="0">
      <selection activeCell="G17" sqref="G17"/>
    </sheetView>
  </sheetViews>
  <sheetFormatPr defaultRowHeight="12.75" customHeight="1" x14ac:dyDescent="0.2"/>
  <cols>
    <col min="1" max="1" width="12.42578125" customWidth="1"/>
    <col min="2" max="2" width="26.42578125" customWidth="1"/>
    <col min="3" max="3" width="32.7109375" customWidth="1"/>
    <col min="4" max="4" width="7.42578125" customWidth="1"/>
    <col min="5" max="5" width="10" customWidth="1"/>
    <col min="6" max="6" width="13.7109375" customWidth="1"/>
    <col min="7" max="7" width="11.28515625" bestFit="1" customWidth="1"/>
    <col min="8" max="8" width="25.140625" bestFit="1" customWidth="1"/>
    <col min="9" max="9" width="16.28515625" bestFit="1" customWidth="1"/>
    <col min="10" max="10" width="11.28515625" bestFit="1" customWidth="1"/>
    <col min="12" max="12" width="16.85546875" hidden="1" customWidth="1"/>
    <col min="13" max="13" width="13.140625" hidden="1" customWidth="1"/>
    <col min="14" max="14" width="12.42578125" hidden="1" customWidth="1"/>
    <col min="15" max="15" width="0" hidden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t="str">
        <f>I1</f>
        <v>SKU</v>
      </c>
      <c r="M1" t="str">
        <f>G1</f>
        <v>Pickticket#</v>
      </c>
      <c r="N1" t="str">
        <f>H1</f>
        <v>Shipto Name</v>
      </c>
    </row>
    <row r="2" spans="1:14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>
        <v>1</v>
      </c>
      <c r="L2" t="str">
        <f t="shared" ref="L2:L65" si="0">I2</f>
        <v>171327C-001-0040</v>
      </c>
      <c r="M2" t="str">
        <f t="shared" ref="M2:M65" si="1">G2</f>
        <v xml:space="preserve">3026234446 </v>
      </c>
      <c r="N2" t="str">
        <f t="shared" ref="N2:N65" si="2">H2</f>
        <v xml:space="preserve">Madison Yerkes                     </v>
      </c>
    </row>
    <row r="3" spans="1:14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41</v>
      </c>
      <c r="H3" s="2" t="s">
        <v>42</v>
      </c>
      <c r="I3" s="2" t="s">
        <v>43</v>
      </c>
      <c r="J3" s="3">
        <v>1</v>
      </c>
      <c r="L3" t="str">
        <f t="shared" si="0"/>
        <v>560250F-001-0065</v>
      </c>
      <c r="M3" t="str">
        <f t="shared" si="1"/>
        <v xml:space="preserve">3026234560 </v>
      </c>
      <c r="N3" t="str">
        <f t="shared" si="2"/>
        <v xml:space="preserve">Maria Molina                       </v>
      </c>
    </row>
    <row r="4" spans="1:14" x14ac:dyDescent="0.2">
      <c r="A4" s="2" t="s">
        <v>10</v>
      </c>
      <c r="B4" s="2" t="s">
        <v>11</v>
      </c>
      <c r="C4" s="2" t="s">
        <v>22</v>
      </c>
      <c r="D4" s="2" t="s">
        <v>13</v>
      </c>
      <c r="E4" s="2" t="s">
        <v>14</v>
      </c>
      <c r="F4" s="2" t="s">
        <v>15</v>
      </c>
      <c r="G4" s="2" t="s">
        <v>38</v>
      </c>
      <c r="H4" s="2" t="s">
        <v>39</v>
      </c>
      <c r="I4" s="2" t="s">
        <v>40</v>
      </c>
      <c r="J4" s="3">
        <v>1</v>
      </c>
      <c r="L4" t="str">
        <f t="shared" si="0"/>
        <v>A04481C-001-0075</v>
      </c>
      <c r="M4" t="str">
        <f t="shared" si="1"/>
        <v xml:space="preserve">3026234534 </v>
      </c>
      <c r="N4" t="str">
        <f t="shared" si="2"/>
        <v xml:space="preserve">Jessica Waterbury                  </v>
      </c>
    </row>
    <row r="5" spans="1:14" x14ac:dyDescent="0.2">
      <c r="A5" s="2" t="s">
        <v>10</v>
      </c>
      <c r="B5" s="2" t="s">
        <v>11</v>
      </c>
      <c r="C5" s="2" t="s">
        <v>22</v>
      </c>
      <c r="D5" s="2" t="s">
        <v>13</v>
      </c>
      <c r="E5" s="2" t="s">
        <v>14</v>
      </c>
      <c r="F5" s="2" t="s">
        <v>14</v>
      </c>
      <c r="G5" s="2" t="s">
        <v>23</v>
      </c>
      <c r="H5" s="2" t="s">
        <v>24</v>
      </c>
      <c r="I5" s="2" t="s">
        <v>25</v>
      </c>
      <c r="J5" s="3">
        <v>1</v>
      </c>
      <c r="L5" t="str">
        <f t="shared" si="0"/>
        <v>A06563F-312-0115</v>
      </c>
      <c r="M5" t="str">
        <f t="shared" si="1"/>
        <v xml:space="preserve">3026234336 </v>
      </c>
      <c r="N5" t="str">
        <f t="shared" si="2"/>
        <v xml:space="preserve">Marin Goza                         </v>
      </c>
    </row>
    <row r="6" spans="1:14" x14ac:dyDescent="0.2">
      <c r="A6" s="2" t="s">
        <v>10</v>
      </c>
      <c r="B6" s="2" t="s">
        <v>11</v>
      </c>
      <c r="C6" s="2" t="s">
        <v>22</v>
      </c>
      <c r="D6" s="2" t="s">
        <v>13</v>
      </c>
      <c r="E6" s="2" t="s">
        <v>14</v>
      </c>
      <c r="F6" s="2" t="s">
        <v>14</v>
      </c>
      <c r="G6" s="2" t="s">
        <v>29</v>
      </c>
      <c r="H6" s="2" t="s">
        <v>30</v>
      </c>
      <c r="I6" s="2" t="s">
        <v>31</v>
      </c>
      <c r="J6" s="3">
        <v>1</v>
      </c>
      <c r="L6" t="str">
        <f t="shared" si="0"/>
        <v>A08567C-202-0105</v>
      </c>
      <c r="M6" t="str">
        <f t="shared" si="1"/>
        <v xml:space="preserve">3026234488 </v>
      </c>
      <c r="N6" t="str">
        <f t="shared" si="2"/>
        <v xml:space="preserve">Sarah Dittman                      </v>
      </c>
    </row>
    <row r="7" spans="1:14" x14ac:dyDescent="0.2">
      <c r="A7" s="2" t="s">
        <v>10</v>
      </c>
      <c r="B7" s="2" t="s">
        <v>11</v>
      </c>
      <c r="C7" s="2" t="s">
        <v>22</v>
      </c>
      <c r="D7" s="2" t="s">
        <v>13</v>
      </c>
      <c r="E7" s="2" t="s">
        <v>14</v>
      </c>
      <c r="F7" s="2" t="s">
        <v>14</v>
      </c>
      <c r="G7" s="2" t="s">
        <v>32</v>
      </c>
      <c r="H7" s="2" t="s">
        <v>33</v>
      </c>
      <c r="I7" s="2" t="s">
        <v>34</v>
      </c>
      <c r="J7" s="3">
        <v>1</v>
      </c>
      <c r="L7" t="str">
        <f t="shared" si="0"/>
        <v>A08593C-401-0110</v>
      </c>
      <c r="M7" t="str">
        <f t="shared" si="1"/>
        <v xml:space="preserve">3026234365 </v>
      </c>
      <c r="N7" t="str">
        <f t="shared" si="2"/>
        <v xml:space="preserve">josh groshong                      </v>
      </c>
    </row>
    <row r="8" spans="1:14" x14ac:dyDescent="0.2">
      <c r="A8" s="2" t="s">
        <v>10</v>
      </c>
      <c r="B8" s="2" t="s">
        <v>11</v>
      </c>
      <c r="C8" s="2" t="s">
        <v>22</v>
      </c>
      <c r="D8" s="2" t="s">
        <v>13</v>
      </c>
      <c r="E8" s="2" t="s">
        <v>14</v>
      </c>
      <c r="F8" s="2" t="s">
        <v>14</v>
      </c>
      <c r="G8" s="2" t="s">
        <v>26</v>
      </c>
      <c r="H8" s="2" t="s">
        <v>27</v>
      </c>
      <c r="I8" s="2" t="s">
        <v>28</v>
      </c>
      <c r="J8" s="3">
        <v>1</v>
      </c>
      <c r="L8" t="str">
        <f t="shared" si="0"/>
        <v>A08593C-401-0120</v>
      </c>
      <c r="M8" t="str">
        <f t="shared" si="1"/>
        <v xml:space="preserve">3026234536 </v>
      </c>
      <c r="N8" t="str">
        <f t="shared" si="2"/>
        <v xml:space="preserve">David Otero                        </v>
      </c>
    </row>
    <row r="9" spans="1:14" x14ac:dyDescent="0.2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35</v>
      </c>
      <c r="H9" s="2" t="s">
        <v>36</v>
      </c>
      <c r="I9" s="2" t="s">
        <v>37</v>
      </c>
      <c r="J9" s="3">
        <v>1</v>
      </c>
      <c r="L9" t="str">
        <f t="shared" si="0"/>
        <v>A09429C-001-0055</v>
      </c>
      <c r="M9" t="str">
        <f t="shared" si="1"/>
        <v xml:space="preserve">3026234348 </v>
      </c>
      <c r="N9" t="str">
        <f t="shared" si="2"/>
        <v xml:space="preserve">s santos                           </v>
      </c>
    </row>
    <row r="10" spans="1:14" x14ac:dyDescent="0.2">
      <c r="A10" s="2" t="s">
        <v>10</v>
      </c>
      <c r="B10" s="2" t="s">
        <v>11</v>
      </c>
      <c r="C10" s="2" t="s">
        <v>22</v>
      </c>
      <c r="D10" s="2" t="s">
        <v>13</v>
      </c>
      <c r="E10" s="2" t="s">
        <v>14</v>
      </c>
      <c r="F10" s="2" t="s">
        <v>15</v>
      </c>
      <c r="G10" s="2" t="s">
        <v>44</v>
      </c>
      <c r="H10" s="2" t="s">
        <v>45</v>
      </c>
      <c r="I10" s="2" t="s">
        <v>37</v>
      </c>
      <c r="J10" s="3">
        <v>1</v>
      </c>
      <c r="L10" t="str">
        <f t="shared" si="0"/>
        <v>A09429C-001-0055</v>
      </c>
      <c r="M10" t="str">
        <f t="shared" si="1"/>
        <v xml:space="preserve">3026234554 </v>
      </c>
      <c r="N10" t="str">
        <f t="shared" si="2"/>
        <v xml:space="preserve">Sven Haugen                        </v>
      </c>
    </row>
    <row r="11" spans="1:14" x14ac:dyDescent="0.2">
      <c r="A11" s="2" t="s">
        <v>10</v>
      </c>
      <c r="B11" s="2" t="s">
        <v>11</v>
      </c>
      <c r="C11" s="2" t="s">
        <v>22</v>
      </c>
      <c r="D11" s="2" t="s">
        <v>13</v>
      </c>
      <c r="E11" s="2" t="s">
        <v>14</v>
      </c>
      <c r="F11" s="2" t="s">
        <v>14</v>
      </c>
      <c r="G11" s="2" t="s">
        <v>46</v>
      </c>
      <c r="H11" s="2" t="s">
        <v>47</v>
      </c>
      <c r="I11" s="2" t="s">
        <v>48</v>
      </c>
      <c r="J11" s="3">
        <v>1</v>
      </c>
      <c r="L11" t="str">
        <f t="shared" si="0"/>
        <v>A10459C-501-0100</v>
      </c>
      <c r="M11" t="str">
        <f t="shared" si="1"/>
        <v xml:space="preserve">3026234563 </v>
      </c>
      <c r="N11" t="str">
        <f t="shared" si="2"/>
        <v xml:space="preserve">Espen Ruud                         </v>
      </c>
    </row>
    <row r="12" spans="1:14" ht="13.5" thickBot="1" x14ac:dyDescent="0.25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19</v>
      </c>
      <c r="H12" s="2" t="s">
        <v>20</v>
      </c>
      <c r="I12" s="2" t="s">
        <v>21</v>
      </c>
      <c r="J12" s="3">
        <v>1</v>
      </c>
      <c r="L12" t="str">
        <f t="shared" si="0"/>
        <v>A12044C-400-0045</v>
      </c>
      <c r="M12" t="str">
        <f t="shared" si="1"/>
        <v xml:space="preserve">3026234435 </v>
      </c>
      <c r="N12" t="str">
        <f t="shared" si="2"/>
        <v xml:space="preserve">Illya Benson                       </v>
      </c>
    </row>
    <row r="13" spans="1:14" ht="12.75" customHeight="1" x14ac:dyDescent="0.2">
      <c r="J13" s="25"/>
      <c r="L13">
        <f t="shared" si="0"/>
        <v>0</v>
      </c>
      <c r="M13">
        <f t="shared" si="1"/>
        <v>0</v>
      </c>
      <c r="N13">
        <f t="shared" si="2"/>
        <v>0</v>
      </c>
    </row>
    <row r="14" spans="1:14" ht="12.75" customHeight="1" x14ac:dyDescent="0.2">
      <c r="L14">
        <f t="shared" si="0"/>
        <v>0</v>
      </c>
      <c r="M14">
        <f t="shared" si="1"/>
        <v>0</v>
      </c>
      <c r="N14">
        <f t="shared" si="2"/>
        <v>0</v>
      </c>
    </row>
    <row r="15" spans="1:14" ht="12.75" customHeight="1" x14ac:dyDescent="0.2">
      <c r="L15">
        <f t="shared" si="0"/>
        <v>0</v>
      </c>
      <c r="M15">
        <f t="shared" si="1"/>
        <v>0</v>
      </c>
      <c r="N15">
        <f t="shared" si="2"/>
        <v>0</v>
      </c>
    </row>
    <row r="16" spans="1:14" ht="12.75" customHeight="1" x14ac:dyDescent="0.2">
      <c r="L16">
        <f t="shared" si="0"/>
        <v>0</v>
      </c>
      <c r="M16">
        <f t="shared" si="1"/>
        <v>0</v>
      </c>
      <c r="N16">
        <f t="shared" si="2"/>
        <v>0</v>
      </c>
    </row>
    <row r="17" spans="12:14" ht="12.75" customHeight="1" x14ac:dyDescent="0.2">
      <c r="L17">
        <f t="shared" si="0"/>
        <v>0</v>
      </c>
      <c r="M17">
        <f t="shared" si="1"/>
        <v>0</v>
      </c>
      <c r="N17">
        <f t="shared" si="2"/>
        <v>0</v>
      </c>
    </row>
    <row r="18" spans="12:14" ht="12.75" customHeight="1" x14ac:dyDescent="0.2">
      <c r="L18">
        <f t="shared" si="0"/>
        <v>0</v>
      </c>
      <c r="M18">
        <f t="shared" si="1"/>
        <v>0</v>
      </c>
      <c r="N18">
        <f t="shared" si="2"/>
        <v>0</v>
      </c>
    </row>
    <row r="19" spans="12:14" ht="12.75" customHeight="1" x14ac:dyDescent="0.2">
      <c r="L19">
        <f t="shared" si="0"/>
        <v>0</v>
      </c>
      <c r="M19">
        <f t="shared" si="1"/>
        <v>0</v>
      </c>
      <c r="N19">
        <f t="shared" si="2"/>
        <v>0</v>
      </c>
    </row>
    <row r="20" spans="12:14" ht="12.75" customHeight="1" x14ac:dyDescent="0.2">
      <c r="L20">
        <f t="shared" si="0"/>
        <v>0</v>
      </c>
      <c r="M20">
        <f t="shared" si="1"/>
        <v>0</v>
      </c>
      <c r="N20">
        <f t="shared" si="2"/>
        <v>0</v>
      </c>
    </row>
    <row r="21" spans="12:14" ht="12.75" customHeight="1" x14ac:dyDescent="0.2">
      <c r="L21">
        <f t="shared" si="0"/>
        <v>0</v>
      </c>
      <c r="M21">
        <f t="shared" si="1"/>
        <v>0</v>
      </c>
      <c r="N21">
        <f t="shared" si="2"/>
        <v>0</v>
      </c>
    </row>
    <row r="22" spans="12:14" ht="12.75" customHeight="1" x14ac:dyDescent="0.2">
      <c r="L22">
        <f t="shared" si="0"/>
        <v>0</v>
      </c>
      <c r="M22">
        <f t="shared" si="1"/>
        <v>0</v>
      </c>
      <c r="N22">
        <f t="shared" si="2"/>
        <v>0</v>
      </c>
    </row>
    <row r="23" spans="12:14" ht="12.75" customHeight="1" x14ac:dyDescent="0.2">
      <c r="L23">
        <f t="shared" si="0"/>
        <v>0</v>
      </c>
      <c r="M23">
        <f t="shared" si="1"/>
        <v>0</v>
      </c>
      <c r="N23">
        <f t="shared" si="2"/>
        <v>0</v>
      </c>
    </row>
    <row r="24" spans="12:14" ht="12.75" customHeight="1" x14ac:dyDescent="0.2">
      <c r="L24">
        <f t="shared" si="0"/>
        <v>0</v>
      </c>
      <c r="M24">
        <f t="shared" si="1"/>
        <v>0</v>
      </c>
      <c r="N24">
        <f t="shared" si="2"/>
        <v>0</v>
      </c>
    </row>
    <row r="25" spans="12:14" ht="12.75" customHeight="1" x14ac:dyDescent="0.2">
      <c r="L25">
        <f t="shared" si="0"/>
        <v>0</v>
      </c>
      <c r="M25">
        <f t="shared" si="1"/>
        <v>0</v>
      </c>
      <c r="N25">
        <f t="shared" si="2"/>
        <v>0</v>
      </c>
    </row>
    <row r="26" spans="12:14" ht="12.75" customHeight="1" x14ac:dyDescent="0.2">
      <c r="L26">
        <f t="shared" si="0"/>
        <v>0</v>
      </c>
      <c r="M26">
        <f t="shared" si="1"/>
        <v>0</v>
      </c>
      <c r="N26">
        <f t="shared" si="2"/>
        <v>0</v>
      </c>
    </row>
    <row r="27" spans="12:14" ht="12.75" customHeight="1" x14ac:dyDescent="0.2">
      <c r="L27">
        <f t="shared" si="0"/>
        <v>0</v>
      </c>
      <c r="M27">
        <f t="shared" si="1"/>
        <v>0</v>
      </c>
      <c r="N27">
        <f t="shared" si="2"/>
        <v>0</v>
      </c>
    </row>
    <row r="28" spans="12:14" ht="12.75" customHeight="1" x14ac:dyDescent="0.2">
      <c r="L28">
        <f t="shared" si="0"/>
        <v>0</v>
      </c>
      <c r="M28">
        <f t="shared" si="1"/>
        <v>0</v>
      </c>
      <c r="N28">
        <f t="shared" si="2"/>
        <v>0</v>
      </c>
    </row>
    <row r="29" spans="12:14" ht="12.75" customHeight="1" x14ac:dyDescent="0.2">
      <c r="L29">
        <f t="shared" si="0"/>
        <v>0</v>
      </c>
      <c r="M29">
        <f t="shared" si="1"/>
        <v>0</v>
      </c>
      <c r="N29">
        <f t="shared" si="2"/>
        <v>0</v>
      </c>
    </row>
    <row r="30" spans="12:14" ht="12.75" customHeight="1" x14ac:dyDescent="0.2">
      <c r="L30">
        <f t="shared" si="0"/>
        <v>0</v>
      </c>
      <c r="M30">
        <f t="shared" si="1"/>
        <v>0</v>
      </c>
      <c r="N30">
        <f t="shared" si="2"/>
        <v>0</v>
      </c>
    </row>
    <row r="31" spans="12:14" ht="12.75" customHeight="1" x14ac:dyDescent="0.2">
      <c r="L31">
        <f t="shared" si="0"/>
        <v>0</v>
      </c>
      <c r="M31">
        <f t="shared" si="1"/>
        <v>0</v>
      </c>
      <c r="N31">
        <f t="shared" si="2"/>
        <v>0</v>
      </c>
    </row>
    <row r="32" spans="12:14" ht="12.75" customHeight="1" x14ac:dyDescent="0.2">
      <c r="L32">
        <f t="shared" si="0"/>
        <v>0</v>
      </c>
      <c r="M32">
        <f t="shared" si="1"/>
        <v>0</v>
      </c>
      <c r="N32">
        <f t="shared" si="2"/>
        <v>0</v>
      </c>
    </row>
    <row r="33" spans="12:14" ht="12.75" customHeight="1" x14ac:dyDescent="0.2">
      <c r="L33">
        <f t="shared" si="0"/>
        <v>0</v>
      </c>
      <c r="M33">
        <f t="shared" si="1"/>
        <v>0</v>
      </c>
      <c r="N33">
        <f t="shared" si="2"/>
        <v>0</v>
      </c>
    </row>
    <row r="34" spans="12:14" ht="12.75" customHeight="1" x14ac:dyDescent="0.2">
      <c r="L34">
        <f t="shared" si="0"/>
        <v>0</v>
      </c>
      <c r="M34">
        <f t="shared" si="1"/>
        <v>0</v>
      </c>
      <c r="N34">
        <f t="shared" si="2"/>
        <v>0</v>
      </c>
    </row>
    <row r="35" spans="12:14" ht="12.75" customHeight="1" x14ac:dyDescent="0.2">
      <c r="L35">
        <f t="shared" si="0"/>
        <v>0</v>
      </c>
      <c r="M35">
        <f t="shared" si="1"/>
        <v>0</v>
      </c>
      <c r="N35">
        <f t="shared" si="2"/>
        <v>0</v>
      </c>
    </row>
    <row r="36" spans="12:14" ht="12.75" customHeight="1" x14ac:dyDescent="0.2">
      <c r="L36">
        <f t="shared" si="0"/>
        <v>0</v>
      </c>
      <c r="M36">
        <f t="shared" si="1"/>
        <v>0</v>
      </c>
      <c r="N36">
        <f t="shared" si="2"/>
        <v>0</v>
      </c>
    </row>
    <row r="37" spans="12:14" ht="12.75" customHeight="1" x14ac:dyDescent="0.2">
      <c r="L37">
        <f t="shared" si="0"/>
        <v>0</v>
      </c>
      <c r="M37">
        <f t="shared" si="1"/>
        <v>0</v>
      </c>
      <c r="N37">
        <f t="shared" si="2"/>
        <v>0</v>
      </c>
    </row>
    <row r="38" spans="12:14" ht="12.75" customHeight="1" x14ac:dyDescent="0.2">
      <c r="L38">
        <f t="shared" si="0"/>
        <v>0</v>
      </c>
      <c r="M38">
        <f t="shared" si="1"/>
        <v>0</v>
      </c>
      <c r="N38">
        <f t="shared" si="2"/>
        <v>0</v>
      </c>
    </row>
    <row r="39" spans="12:14" ht="12.75" customHeight="1" x14ac:dyDescent="0.2">
      <c r="L39">
        <f t="shared" si="0"/>
        <v>0</v>
      </c>
      <c r="M39">
        <f t="shared" si="1"/>
        <v>0</v>
      </c>
      <c r="N39">
        <f t="shared" si="2"/>
        <v>0</v>
      </c>
    </row>
    <row r="40" spans="12:14" ht="12.75" customHeight="1" x14ac:dyDescent="0.2">
      <c r="L40">
        <f t="shared" si="0"/>
        <v>0</v>
      </c>
      <c r="M40">
        <f t="shared" si="1"/>
        <v>0</v>
      </c>
      <c r="N40">
        <f t="shared" si="2"/>
        <v>0</v>
      </c>
    </row>
    <row r="41" spans="12:14" ht="12.75" customHeight="1" x14ac:dyDescent="0.2">
      <c r="L41">
        <f t="shared" si="0"/>
        <v>0</v>
      </c>
      <c r="M41">
        <f t="shared" si="1"/>
        <v>0</v>
      </c>
      <c r="N41">
        <f t="shared" si="2"/>
        <v>0</v>
      </c>
    </row>
    <row r="42" spans="12:14" ht="12.75" customHeight="1" x14ac:dyDescent="0.2">
      <c r="L42">
        <f t="shared" si="0"/>
        <v>0</v>
      </c>
      <c r="M42">
        <f t="shared" si="1"/>
        <v>0</v>
      </c>
      <c r="N42">
        <f t="shared" si="2"/>
        <v>0</v>
      </c>
    </row>
    <row r="43" spans="12:14" ht="12.75" customHeight="1" x14ac:dyDescent="0.2">
      <c r="L43">
        <f t="shared" si="0"/>
        <v>0</v>
      </c>
      <c r="M43">
        <f t="shared" si="1"/>
        <v>0</v>
      </c>
      <c r="N43">
        <f t="shared" si="2"/>
        <v>0</v>
      </c>
    </row>
    <row r="44" spans="12:14" ht="12.75" customHeight="1" x14ac:dyDescent="0.2">
      <c r="L44">
        <f t="shared" si="0"/>
        <v>0</v>
      </c>
      <c r="M44">
        <f t="shared" si="1"/>
        <v>0</v>
      </c>
      <c r="N44">
        <f t="shared" si="2"/>
        <v>0</v>
      </c>
    </row>
    <row r="45" spans="12:14" ht="12.75" customHeight="1" x14ac:dyDescent="0.2">
      <c r="L45">
        <f t="shared" si="0"/>
        <v>0</v>
      </c>
      <c r="M45">
        <f t="shared" si="1"/>
        <v>0</v>
      </c>
      <c r="N45">
        <f t="shared" si="2"/>
        <v>0</v>
      </c>
    </row>
    <row r="46" spans="12:14" ht="12.75" customHeight="1" x14ac:dyDescent="0.2">
      <c r="L46">
        <f t="shared" si="0"/>
        <v>0</v>
      </c>
      <c r="M46">
        <f t="shared" si="1"/>
        <v>0</v>
      </c>
      <c r="N46">
        <f t="shared" si="2"/>
        <v>0</v>
      </c>
    </row>
    <row r="47" spans="12:14" ht="12.75" customHeight="1" x14ac:dyDescent="0.2">
      <c r="L47">
        <f t="shared" si="0"/>
        <v>0</v>
      </c>
      <c r="M47">
        <f t="shared" si="1"/>
        <v>0</v>
      </c>
      <c r="N47">
        <f t="shared" si="2"/>
        <v>0</v>
      </c>
    </row>
    <row r="48" spans="12:14" ht="12.75" customHeight="1" x14ac:dyDescent="0.2">
      <c r="L48">
        <f t="shared" si="0"/>
        <v>0</v>
      </c>
      <c r="M48">
        <f t="shared" si="1"/>
        <v>0</v>
      </c>
      <c r="N48">
        <f t="shared" si="2"/>
        <v>0</v>
      </c>
    </row>
    <row r="49" spans="12:14" ht="12.75" customHeight="1" x14ac:dyDescent="0.2">
      <c r="L49">
        <f t="shared" si="0"/>
        <v>0</v>
      </c>
      <c r="M49">
        <f t="shared" si="1"/>
        <v>0</v>
      </c>
      <c r="N49">
        <f t="shared" si="2"/>
        <v>0</v>
      </c>
    </row>
    <row r="50" spans="12:14" ht="12.75" customHeight="1" x14ac:dyDescent="0.2">
      <c r="L50">
        <f t="shared" si="0"/>
        <v>0</v>
      </c>
      <c r="M50">
        <f t="shared" si="1"/>
        <v>0</v>
      </c>
      <c r="N50">
        <f t="shared" si="2"/>
        <v>0</v>
      </c>
    </row>
    <row r="51" spans="12:14" ht="12.75" customHeight="1" x14ac:dyDescent="0.2">
      <c r="L51">
        <f t="shared" si="0"/>
        <v>0</v>
      </c>
      <c r="M51">
        <f t="shared" si="1"/>
        <v>0</v>
      </c>
      <c r="N51">
        <f t="shared" si="2"/>
        <v>0</v>
      </c>
    </row>
    <row r="52" spans="12:14" ht="12.75" customHeight="1" x14ac:dyDescent="0.2">
      <c r="L52">
        <f t="shared" si="0"/>
        <v>0</v>
      </c>
      <c r="M52">
        <f t="shared" si="1"/>
        <v>0</v>
      </c>
      <c r="N52">
        <f t="shared" si="2"/>
        <v>0</v>
      </c>
    </row>
    <row r="53" spans="12:14" ht="12.75" customHeight="1" x14ac:dyDescent="0.2">
      <c r="L53">
        <f t="shared" si="0"/>
        <v>0</v>
      </c>
      <c r="M53">
        <f t="shared" si="1"/>
        <v>0</v>
      </c>
      <c r="N53">
        <f t="shared" si="2"/>
        <v>0</v>
      </c>
    </row>
    <row r="54" spans="12:14" ht="12.75" customHeight="1" x14ac:dyDescent="0.2">
      <c r="L54">
        <f t="shared" si="0"/>
        <v>0</v>
      </c>
      <c r="M54">
        <f t="shared" si="1"/>
        <v>0</v>
      </c>
      <c r="N54">
        <f t="shared" si="2"/>
        <v>0</v>
      </c>
    </row>
    <row r="55" spans="12:14" ht="12.75" customHeight="1" x14ac:dyDescent="0.2">
      <c r="L55">
        <f t="shared" si="0"/>
        <v>0</v>
      </c>
      <c r="M55">
        <f t="shared" si="1"/>
        <v>0</v>
      </c>
      <c r="N55">
        <f t="shared" si="2"/>
        <v>0</v>
      </c>
    </row>
    <row r="56" spans="12:14" ht="12.75" customHeight="1" x14ac:dyDescent="0.2">
      <c r="L56">
        <f t="shared" si="0"/>
        <v>0</v>
      </c>
      <c r="M56">
        <f t="shared" si="1"/>
        <v>0</v>
      </c>
      <c r="N56">
        <f t="shared" si="2"/>
        <v>0</v>
      </c>
    </row>
    <row r="57" spans="12:14" ht="12.75" customHeight="1" x14ac:dyDescent="0.2">
      <c r="L57">
        <f t="shared" si="0"/>
        <v>0</v>
      </c>
      <c r="M57">
        <f t="shared" si="1"/>
        <v>0</v>
      </c>
      <c r="N57">
        <f t="shared" si="2"/>
        <v>0</v>
      </c>
    </row>
    <row r="58" spans="12:14" ht="12.75" customHeight="1" x14ac:dyDescent="0.2">
      <c r="L58">
        <f t="shared" si="0"/>
        <v>0</v>
      </c>
      <c r="M58">
        <f t="shared" si="1"/>
        <v>0</v>
      </c>
      <c r="N58">
        <f t="shared" si="2"/>
        <v>0</v>
      </c>
    </row>
    <row r="59" spans="12:14" ht="12.75" customHeight="1" x14ac:dyDescent="0.2">
      <c r="L59">
        <f t="shared" si="0"/>
        <v>0</v>
      </c>
      <c r="M59">
        <f t="shared" si="1"/>
        <v>0</v>
      </c>
      <c r="N59">
        <f t="shared" si="2"/>
        <v>0</v>
      </c>
    </row>
    <row r="60" spans="12:14" ht="12.75" customHeight="1" x14ac:dyDescent="0.2">
      <c r="L60">
        <f t="shared" si="0"/>
        <v>0</v>
      </c>
      <c r="M60">
        <f t="shared" si="1"/>
        <v>0</v>
      </c>
      <c r="N60">
        <f t="shared" si="2"/>
        <v>0</v>
      </c>
    </row>
    <row r="61" spans="12:14" ht="12.75" customHeight="1" x14ac:dyDescent="0.2">
      <c r="L61">
        <f t="shared" si="0"/>
        <v>0</v>
      </c>
      <c r="M61">
        <f t="shared" si="1"/>
        <v>0</v>
      </c>
      <c r="N61">
        <f t="shared" si="2"/>
        <v>0</v>
      </c>
    </row>
    <row r="62" spans="12:14" ht="12.75" customHeight="1" x14ac:dyDescent="0.2">
      <c r="L62">
        <f t="shared" si="0"/>
        <v>0</v>
      </c>
      <c r="M62">
        <f t="shared" si="1"/>
        <v>0</v>
      </c>
      <c r="N62">
        <f t="shared" si="2"/>
        <v>0</v>
      </c>
    </row>
    <row r="63" spans="12:14" ht="12.75" customHeight="1" x14ac:dyDescent="0.2">
      <c r="L63">
        <f t="shared" si="0"/>
        <v>0</v>
      </c>
      <c r="M63">
        <f t="shared" si="1"/>
        <v>0</v>
      </c>
      <c r="N63">
        <f t="shared" si="2"/>
        <v>0</v>
      </c>
    </row>
    <row r="64" spans="12:14" ht="12.75" customHeight="1" x14ac:dyDescent="0.2">
      <c r="L64">
        <f t="shared" si="0"/>
        <v>0</v>
      </c>
      <c r="M64">
        <f t="shared" si="1"/>
        <v>0</v>
      </c>
      <c r="N64">
        <f t="shared" si="2"/>
        <v>0</v>
      </c>
    </row>
    <row r="65" spans="12:14" ht="12.75" customHeight="1" x14ac:dyDescent="0.2">
      <c r="L65">
        <f t="shared" si="0"/>
        <v>0</v>
      </c>
      <c r="M65">
        <f t="shared" si="1"/>
        <v>0</v>
      </c>
      <c r="N65">
        <f t="shared" si="2"/>
        <v>0</v>
      </c>
    </row>
    <row r="66" spans="12:14" ht="12.75" customHeight="1" x14ac:dyDescent="0.2">
      <c r="L66">
        <f t="shared" ref="L66:L129" si="3">I66</f>
        <v>0</v>
      </c>
      <c r="M66">
        <f t="shared" ref="M66:N129" si="4">G66</f>
        <v>0</v>
      </c>
      <c r="N66">
        <f t="shared" si="4"/>
        <v>0</v>
      </c>
    </row>
    <row r="67" spans="12:14" ht="12.75" customHeight="1" x14ac:dyDescent="0.2">
      <c r="L67">
        <f t="shared" si="3"/>
        <v>0</v>
      </c>
      <c r="M67">
        <f t="shared" si="4"/>
        <v>0</v>
      </c>
      <c r="N67">
        <f t="shared" si="4"/>
        <v>0</v>
      </c>
    </row>
    <row r="68" spans="12:14" ht="12.75" customHeight="1" x14ac:dyDescent="0.2">
      <c r="L68">
        <f t="shared" si="3"/>
        <v>0</v>
      </c>
      <c r="M68">
        <f t="shared" si="4"/>
        <v>0</v>
      </c>
      <c r="N68">
        <f t="shared" si="4"/>
        <v>0</v>
      </c>
    </row>
    <row r="69" spans="12:14" ht="12.75" customHeight="1" x14ac:dyDescent="0.2">
      <c r="L69">
        <f t="shared" si="3"/>
        <v>0</v>
      </c>
      <c r="M69">
        <f t="shared" si="4"/>
        <v>0</v>
      </c>
      <c r="N69">
        <f t="shared" si="4"/>
        <v>0</v>
      </c>
    </row>
    <row r="70" spans="12:14" ht="12.75" customHeight="1" x14ac:dyDescent="0.2">
      <c r="L70">
        <f t="shared" si="3"/>
        <v>0</v>
      </c>
      <c r="M70">
        <f t="shared" si="4"/>
        <v>0</v>
      </c>
      <c r="N70">
        <f t="shared" si="4"/>
        <v>0</v>
      </c>
    </row>
    <row r="71" spans="12:14" ht="12.75" customHeight="1" x14ac:dyDescent="0.2">
      <c r="L71">
        <f t="shared" si="3"/>
        <v>0</v>
      </c>
      <c r="M71">
        <f t="shared" si="4"/>
        <v>0</v>
      </c>
      <c r="N71">
        <f t="shared" si="4"/>
        <v>0</v>
      </c>
    </row>
    <row r="72" spans="12:14" ht="12.75" customHeight="1" x14ac:dyDescent="0.2">
      <c r="L72">
        <f t="shared" si="3"/>
        <v>0</v>
      </c>
      <c r="M72">
        <f t="shared" si="4"/>
        <v>0</v>
      </c>
      <c r="N72">
        <f t="shared" si="4"/>
        <v>0</v>
      </c>
    </row>
    <row r="73" spans="12:14" ht="12.75" customHeight="1" x14ac:dyDescent="0.2">
      <c r="L73">
        <f t="shared" si="3"/>
        <v>0</v>
      </c>
      <c r="M73">
        <f t="shared" si="4"/>
        <v>0</v>
      </c>
      <c r="N73">
        <f t="shared" si="4"/>
        <v>0</v>
      </c>
    </row>
    <row r="74" spans="12:14" ht="12.75" customHeight="1" x14ac:dyDescent="0.2">
      <c r="L74">
        <f t="shared" si="3"/>
        <v>0</v>
      </c>
      <c r="M74">
        <f t="shared" si="4"/>
        <v>0</v>
      </c>
      <c r="N74">
        <f t="shared" si="4"/>
        <v>0</v>
      </c>
    </row>
    <row r="75" spans="12:14" ht="12.75" customHeight="1" x14ac:dyDescent="0.2">
      <c r="L75">
        <f t="shared" si="3"/>
        <v>0</v>
      </c>
      <c r="M75">
        <f t="shared" si="4"/>
        <v>0</v>
      </c>
      <c r="N75">
        <f t="shared" si="4"/>
        <v>0</v>
      </c>
    </row>
    <row r="76" spans="12:14" ht="12.75" customHeight="1" x14ac:dyDescent="0.2">
      <c r="L76">
        <f t="shared" si="3"/>
        <v>0</v>
      </c>
      <c r="M76">
        <f t="shared" si="4"/>
        <v>0</v>
      </c>
      <c r="N76">
        <f t="shared" si="4"/>
        <v>0</v>
      </c>
    </row>
    <row r="77" spans="12:14" ht="12.75" customHeight="1" x14ac:dyDescent="0.2">
      <c r="L77">
        <f t="shared" si="3"/>
        <v>0</v>
      </c>
      <c r="M77">
        <f t="shared" si="4"/>
        <v>0</v>
      </c>
      <c r="N77">
        <f t="shared" si="4"/>
        <v>0</v>
      </c>
    </row>
    <row r="78" spans="12:14" ht="12.75" customHeight="1" x14ac:dyDescent="0.2">
      <c r="L78">
        <f t="shared" si="3"/>
        <v>0</v>
      </c>
      <c r="M78">
        <f t="shared" si="4"/>
        <v>0</v>
      </c>
      <c r="N78">
        <f t="shared" si="4"/>
        <v>0</v>
      </c>
    </row>
    <row r="79" spans="12:14" ht="12.75" customHeight="1" x14ac:dyDescent="0.2">
      <c r="L79">
        <f t="shared" si="3"/>
        <v>0</v>
      </c>
      <c r="M79">
        <f t="shared" si="4"/>
        <v>0</v>
      </c>
      <c r="N79">
        <f t="shared" si="4"/>
        <v>0</v>
      </c>
    </row>
    <row r="80" spans="12:14" ht="12.75" customHeight="1" x14ac:dyDescent="0.2">
      <c r="L80">
        <f t="shared" si="3"/>
        <v>0</v>
      </c>
      <c r="M80">
        <f t="shared" si="4"/>
        <v>0</v>
      </c>
      <c r="N80">
        <f t="shared" si="4"/>
        <v>0</v>
      </c>
    </row>
    <row r="81" spans="12:14" ht="12.75" customHeight="1" x14ac:dyDescent="0.2">
      <c r="L81">
        <f t="shared" si="3"/>
        <v>0</v>
      </c>
      <c r="M81">
        <f t="shared" si="4"/>
        <v>0</v>
      </c>
      <c r="N81">
        <f t="shared" si="4"/>
        <v>0</v>
      </c>
    </row>
    <row r="82" spans="12:14" ht="12.75" customHeight="1" x14ac:dyDescent="0.2">
      <c r="L82">
        <f t="shared" si="3"/>
        <v>0</v>
      </c>
      <c r="M82">
        <f t="shared" si="4"/>
        <v>0</v>
      </c>
      <c r="N82">
        <f t="shared" si="4"/>
        <v>0</v>
      </c>
    </row>
    <row r="83" spans="12:14" ht="12.75" customHeight="1" x14ac:dyDescent="0.2">
      <c r="L83">
        <f t="shared" si="3"/>
        <v>0</v>
      </c>
      <c r="M83">
        <f t="shared" si="4"/>
        <v>0</v>
      </c>
      <c r="N83">
        <f t="shared" si="4"/>
        <v>0</v>
      </c>
    </row>
    <row r="84" spans="12:14" ht="12.75" customHeight="1" x14ac:dyDescent="0.2">
      <c r="L84">
        <f t="shared" si="3"/>
        <v>0</v>
      </c>
      <c r="M84">
        <f t="shared" si="4"/>
        <v>0</v>
      </c>
      <c r="N84">
        <f t="shared" si="4"/>
        <v>0</v>
      </c>
    </row>
    <row r="85" spans="12:14" ht="12.75" customHeight="1" x14ac:dyDescent="0.2">
      <c r="L85">
        <f t="shared" si="3"/>
        <v>0</v>
      </c>
      <c r="M85">
        <f t="shared" si="4"/>
        <v>0</v>
      </c>
      <c r="N85">
        <f t="shared" si="4"/>
        <v>0</v>
      </c>
    </row>
    <row r="86" spans="12:14" ht="12.75" customHeight="1" x14ac:dyDescent="0.2">
      <c r="L86">
        <f t="shared" si="3"/>
        <v>0</v>
      </c>
      <c r="M86">
        <f t="shared" si="4"/>
        <v>0</v>
      </c>
      <c r="N86">
        <f t="shared" si="4"/>
        <v>0</v>
      </c>
    </row>
    <row r="87" spans="12:14" ht="12.75" customHeight="1" x14ac:dyDescent="0.2">
      <c r="L87">
        <f t="shared" si="3"/>
        <v>0</v>
      </c>
      <c r="M87">
        <f t="shared" si="4"/>
        <v>0</v>
      </c>
      <c r="N87">
        <f t="shared" si="4"/>
        <v>0</v>
      </c>
    </row>
    <row r="88" spans="12:14" ht="12.75" customHeight="1" x14ac:dyDescent="0.2">
      <c r="L88">
        <f t="shared" si="3"/>
        <v>0</v>
      </c>
      <c r="M88">
        <f t="shared" si="4"/>
        <v>0</v>
      </c>
      <c r="N88">
        <f t="shared" si="4"/>
        <v>0</v>
      </c>
    </row>
    <row r="89" spans="12:14" ht="12.75" customHeight="1" x14ac:dyDescent="0.2">
      <c r="L89">
        <f t="shared" si="3"/>
        <v>0</v>
      </c>
      <c r="M89">
        <f t="shared" si="4"/>
        <v>0</v>
      </c>
      <c r="N89">
        <f t="shared" si="4"/>
        <v>0</v>
      </c>
    </row>
    <row r="90" spans="12:14" ht="12.75" customHeight="1" x14ac:dyDescent="0.2">
      <c r="L90">
        <f t="shared" si="3"/>
        <v>0</v>
      </c>
      <c r="M90">
        <f t="shared" si="4"/>
        <v>0</v>
      </c>
      <c r="N90">
        <f t="shared" si="4"/>
        <v>0</v>
      </c>
    </row>
    <row r="91" spans="12:14" ht="12.75" customHeight="1" x14ac:dyDescent="0.2">
      <c r="L91">
        <f t="shared" si="3"/>
        <v>0</v>
      </c>
      <c r="M91">
        <f t="shared" si="4"/>
        <v>0</v>
      </c>
      <c r="N91">
        <f t="shared" si="4"/>
        <v>0</v>
      </c>
    </row>
    <row r="92" spans="12:14" ht="12.75" customHeight="1" x14ac:dyDescent="0.2">
      <c r="L92">
        <f t="shared" si="3"/>
        <v>0</v>
      </c>
      <c r="M92">
        <f t="shared" si="4"/>
        <v>0</v>
      </c>
      <c r="N92">
        <f t="shared" si="4"/>
        <v>0</v>
      </c>
    </row>
    <row r="93" spans="12:14" ht="12.75" customHeight="1" x14ac:dyDescent="0.2">
      <c r="L93">
        <f t="shared" si="3"/>
        <v>0</v>
      </c>
      <c r="M93">
        <f t="shared" si="4"/>
        <v>0</v>
      </c>
      <c r="N93">
        <f t="shared" si="4"/>
        <v>0</v>
      </c>
    </row>
    <row r="94" spans="12:14" ht="12.75" customHeight="1" x14ac:dyDescent="0.2">
      <c r="L94">
        <f t="shared" si="3"/>
        <v>0</v>
      </c>
      <c r="M94">
        <f t="shared" si="4"/>
        <v>0</v>
      </c>
      <c r="N94">
        <f t="shared" si="4"/>
        <v>0</v>
      </c>
    </row>
    <row r="95" spans="12:14" ht="12.75" customHeight="1" x14ac:dyDescent="0.2">
      <c r="L95">
        <f t="shared" si="3"/>
        <v>0</v>
      </c>
      <c r="M95">
        <f t="shared" si="4"/>
        <v>0</v>
      </c>
      <c r="N95">
        <f t="shared" si="4"/>
        <v>0</v>
      </c>
    </row>
    <row r="96" spans="12:14" ht="12.75" customHeight="1" x14ac:dyDescent="0.2">
      <c r="L96">
        <f t="shared" si="3"/>
        <v>0</v>
      </c>
      <c r="M96">
        <f t="shared" si="4"/>
        <v>0</v>
      </c>
      <c r="N96">
        <f t="shared" si="4"/>
        <v>0</v>
      </c>
    </row>
    <row r="97" spans="12:14" ht="12.75" customHeight="1" x14ac:dyDescent="0.2">
      <c r="L97">
        <f t="shared" si="3"/>
        <v>0</v>
      </c>
      <c r="M97">
        <f t="shared" si="4"/>
        <v>0</v>
      </c>
      <c r="N97">
        <f t="shared" si="4"/>
        <v>0</v>
      </c>
    </row>
    <row r="98" spans="12:14" ht="12.75" customHeight="1" x14ac:dyDescent="0.2">
      <c r="L98">
        <f t="shared" si="3"/>
        <v>0</v>
      </c>
      <c r="M98">
        <f t="shared" si="4"/>
        <v>0</v>
      </c>
      <c r="N98">
        <f t="shared" si="4"/>
        <v>0</v>
      </c>
    </row>
    <row r="99" spans="12:14" ht="12.75" customHeight="1" x14ac:dyDescent="0.2">
      <c r="L99">
        <f t="shared" si="3"/>
        <v>0</v>
      </c>
      <c r="M99">
        <f t="shared" si="4"/>
        <v>0</v>
      </c>
      <c r="N99">
        <f t="shared" si="4"/>
        <v>0</v>
      </c>
    </row>
    <row r="100" spans="12:14" ht="12.75" customHeight="1" x14ac:dyDescent="0.2">
      <c r="L100">
        <f t="shared" si="3"/>
        <v>0</v>
      </c>
      <c r="M100">
        <f t="shared" si="4"/>
        <v>0</v>
      </c>
      <c r="N100">
        <f t="shared" si="4"/>
        <v>0</v>
      </c>
    </row>
    <row r="101" spans="12:14" ht="12.75" customHeight="1" x14ac:dyDescent="0.2">
      <c r="L101">
        <f t="shared" si="3"/>
        <v>0</v>
      </c>
      <c r="M101">
        <f t="shared" si="4"/>
        <v>0</v>
      </c>
      <c r="N101">
        <f t="shared" si="4"/>
        <v>0</v>
      </c>
    </row>
    <row r="102" spans="12:14" ht="12.75" customHeight="1" x14ac:dyDescent="0.2">
      <c r="L102">
        <f t="shared" si="3"/>
        <v>0</v>
      </c>
      <c r="M102">
        <f t="shared" si="4"/>
        <v>0</v>
      </c>
      <c r="N102">
        <f t="shared" si="4"/>
        <v>0</v>
      </c>
    </row>
    <row r="103" spans="12:14" ht="12.75" customHeight="1" x14ac:dyDescent="0.2">
      <c r="L103">
        <f t="shared" si="3"/>
        <v>0</v>
      </c>
      <c r="M103">
        <f t="shared" si="4"/>
        <v>0</v>
      </c>
      <c r="N103">
        <f t="shared" si="4"/>
        <v>0</v>
      </c>
    </row>
    <row r="104" spans="12:14" ht="12.75" customHeight="1" x14ac:dyDescent="0.2">
      <c r="L104">
        <f t="shared" si="3"/>
        <v>0</v>
      </c>
      <c r="M104">
        <f t="shared" si="4"/>
        <v>0</v>
      </c>
      <c r="N104">
        <f t="shared" si="4"/>
        <v>0</v>
      </c>
    </row>
    <row r="105" spans="12:14" ht="12.75" customHeight="1" x14ac:dyDescent="0.2">
      <c r="L105">
        <f t="shared" si="3"/>
        <v>0</v>
      </c>
      <c r="M105">
        <f t="shared" si="4"/>
        <v>0</v>
      </c>
      <c r="N105">
        <f t="shared" si="4"/>
        <v>0</v>
      </c>
    </row>
    <row r="106" spans="12:14" ht="12.75" customHeight="1" x14ac:dyDescent="0.2">
      <c r="L106">
        <f t="shared" si="3"/>
        <v>0</v>
      </c>
      <c r="M106">
        <f t="shared" si="4"/>
        <v>0</v>
      </c>
      <c r="N106">
        <f t="shared" si="4"/>
        <v>0</v>
      </c>
    </row>
    <row r="107" spans="12:14" ht="12.75" customHeight="1" x14ac:dyDescent="0.2">
      <c r="L107">
        <f t="shared" si="3"/>
        <v>0</v>
      </c>
      <c r="M107">
        <f t="shared" si="4"/>
        <v>0</v>
      </c>
      <c r="N107">
        <f t="shared" si="4"/>
        <v>0</v>
      </c>
    </row>
    <row r="108" spans="12:14" ht="12.75" customHeight="1" x14ac:dyDescent="0.2">
      <c r="L108">
        <f t="shared" si="3"/>
        <v>0</v>
      </c>
      <c r="M108">
        <f t="shared" si="4"/>
        <v>0</v>
      </c>
      <c r="N108">
        <f t="shared" si="4"/>
        <v>0</v>
      </c>
    </row>
    <row r="109" spans="12:14" ht="12.75" customHeight="1" x14ac:dyDescent="0.2">
      <c r="L109">
        <f t="shared" si="3"/>
        <v>0</v>
      </c>
      <c r="M109">
        <f t="shared" si="4"/>
        <v>0</v>
      </c>
      <c r="N109">
        <f t="shared" si="4"/>
        <v>0</v>
      </c>
    </row>
    <row r="110" spans="12:14" ht="12.75" customHeight="1" x14ac:dyDescent="0.2">
      <c r="L110">
        <f t="shared" si="3"/>
        <v>0</v>
      </c>
      <c r="M110">
        <f t="shared" si="4"/>
        <v>0</v>
      </c>
      <c r="N110">
        <f t="shared" si="4"/>
        <v>0</v>
      </c>
    </row>
    <row r="111" spans="12:14" ht="12.75" customHeight="1" x14ac:dyDescent="0.2">
      <c r="L111">
        <f t="shared" si="3"/>
        <v>0</v>
      </c>
      <c r="M111">
        <f t="shared" si="4"/>
        <v>0</v>
      </c>
      <c r="N111">
        <f t="shared" si="4"/>
        <v>0</v>
      </c>
    </row>
    <row r="112" spans="12:14" ht="12.75" customHeight="1" x14ac:dyDescent="0.2">
      <c r="L112">
        <f t="shared" si="3"/>
        <v>0</v>
      </c>
      <c r="M112">
        <f t="shared" si="4"/>
        <v>0</v>
      </c>
      <c r="N112">
        <f t="shared" si="4"/>
        <v>0</v>
      </c>
    </row>
    <row r="113" spans="12:14" ht="12.75" customHeight="1" x14ac:dyDescent="0.2">
      <c r="L113">
        <f t="shared" si="3"/>
        <v>0</v>
      </c>
      <c r="M113">
        <f t="shared" si="4"/>
        <v>0</v>
      </c>
      <c r="N113">
        <f t="shared" si="4"/>
        <v>0</v>
      </c>
    </row>
    <row r="114" spans="12:14" ht="12.75" customHeight="1" x14ac:dyDescent="0.2">
      <c r="L114">
        <f t="shared" si="3"/>
        <v>0</v>
      </c>
      <c r="M114">
        <f t="shared" si="4"/>
        <v>0</v>
      </c>
      <c r="N114">
        <f t="shared" si="4"/>
        <v>0</v>
      </c>
    </row>
    <row r="115" spans="12:14" ht="12.75" customHeight="1" x14ac:dyDescent="0.2">
      <c r="L115">
        <f t="shared" si="3"/>
        <v>0</v>
      </c>
      <c r="M115">
        <f t="shared" si="4"/>
        <v>0</v>
      </c>
      <c r="N115">
        <f t="shared" si="4"/>
        <v>0</v>
      </c>
    </row>
    <row r="116" spans="12:14" ht="12.75" customHeight="1" x14ac:dyDescent="0.2">
      <c r="L116">
        <f t="shared" si="3"/>
        <v>0</v>
      </c>
      <c r="M116">
        <f t="shared" si="4"/>
        <v>0</v>
      </c>
      <c r="N116">
        <f t="shared" si="4"/>
        <v>0</v>
      </c>
    </row>
    <row r="117" spans="12:14" ht="12.75" customHeight="1" x14ac:dyDescent="0.2">
      <c r="L117">
        <f t="shared" si="3"/>
        <v>0</v>
      </c>
      <c r="M117">
        <f t="shared" si="4"/>
        <v>0</v>
      </c>
      <c r="N117">
        <f t="shared" si="4"/>
        <v>0</v>
      </c>
    </row>
    <row r="118" spans="12:14" ht="12.75" customHeight="1" x14ac:dyDescent="0.2">
      <c r="L118">
        <f t="shared" si="3"/>
        <v>0</v>
      </c>
      <c r="M118">
        <f t="shared" si="4"/>
        <v>0</v>
      </c>
      <c r="N118">
        <f t="shared" si="4"/>
        <v>0</v>
      </c>
    </row>
    <row r="119" spans="12:14" ht="12.75" customHeight="1" x14ac:dyDescent="0.2">
      <c r="L119">
        <f t="shared" si="3"/>
        <v>0</v>
      </c>
      <c r="M119">
        <f t="shared" si="4"/>
        <v>0</v>
      </c>
      <c r="N119">
        <f t="shared" si="4"/>
        <v>0</v>
      </c>
    </row>
    <row r="120" spans="12:14" ht="12.75" customHeight="1" x14ac:dyDescent="0.2">
      <c r="L120">
        <f t="shared" si="3"/>
        <v>0</v>
      </c>
      <c r="M120">
        <f t="shared" si="4"/>
        <v>0</v>
      </c>
      <c r="N120">
        <f t="shared" si="4"/>
        <v>0</v>
      </c>
    </row>
    <row r="121" spans="12:14" ht="12.75" customHeight="1" x14ac:dyDescent="0.2">
      <c r="L121">
        <f t="shared" si="3"/>
        <v>0</v>
      </c>
      <c r="M121">
        <f t="shared" si="4"/>
        <v>0</v>
      </c>
      <c r="N121">
        <f t="shared" si="4"/>
        <v>0</v>
      </c>
    </row>
    <row r="122" spans="12:14" ht="12.75" customHeight="1" x14ac:dyDescent="0.2">
      <c r="L122">
        <f t="shared" si="3"/>
        <v>0</v>
      </c>
      <c r="M122">
        <f t="shared" si="4"/>
        <v>0</v>
      </c>
      <c r="N122">
        <f t="shared" si="4"/>
        <v>0</v>
      </c>
    </row>
    <row r="123" spans="12:14" ht="12.75" customHeight="1" x14ac:dyDescent="0.2">
      <c r="L123">
        <f t="shared" si="3"/>
        <v>0</v>
      </c>
      <c r="M123">
        <f t="shared" si="4"/>
        <v>0</v>
      </c>
      <c r="N123">
        <f t="shared" si="4"/>
        <v>0</v>
      </c>
    </row>
    <row r="124" spans="12:14" ht="12.75" customHeight="1" x14ac:dyDescent="0.2">
      <c r="L124">
        <f t="shared" si="3"/>
        <v>0</v>
      </c>
      <c r="M124">
        <f t="shared" si="4"/>
        <v>0</v>
      </c>
      <c r="N124">
        <f t="shared" si="4"/>
        <v>0</v>
      </c>
    </row>
    <row r="125" spans="12:14" ht="12.75" customHeight="1" x14ac:dyDescent="0.2">
      <c r="L125">
        <f t="shared" si="3"/>
        <v>0</v>
      </c>
      <c r="M125">
        <f t="shared" si="4"/>
        <v>0</v>
      </c>
      <c r="N125">
        <f t="shared" si="4"/>
        <v>0</v>
      </c>
    </row>
    <row r="126" spans="12:14" ht="12.75" customHeight="1" x14ac:dyDescent="0.2">
      <c r="L126">
        <f t="shared" si="3"/>
        <v>0</v>
      </c>
      <c r="M126">
        <f t="shared" si="4"/>
        <v>0</v>
      </c>
      <c r="N126">
        <f t="shared" si="4"/>
        <v>0</v>
      </c>
    </row>
    <row r="127" spans="12:14" ht="12.75" customHeight="1" x14ac:dyDescent="0.2">
      <c r="L127">
        <f t="shared" si="3"/>
        <v>0</v>
      </c>
      <c r="M127">
        <f t="shared" si="4"/>
        <v>0</v>
      </c>
      <c r="N127">
        <f t="shared" si="4"/>
        <v>0</v>
      </c>
    </row>
    <row r="128" spans="12:14" ht="12.75" customHeight="1" x14ac:dyDescent="0.2">
      <c r="L128">
        <f t="shared" si="3"/>
        <v>0</v>
      </c>
      <c r="M128">
        <f t="shared" si="4"/>
        <v>0</v>
      </c>
      <c r="N128">
        <f t="shared" si="4"/>
        <v>0</v>
      </c>
    </row>
    <row r="129" spans="12:14" ht="12.75" customHeight="1" x14ac:dyDescent="0.2">
      <c r="L129">
        <f t="shared" si="3"/>
        <v>0</v>
      </c>
      <c r="M129">
        <f t="shared" si="4"/>
        <v>0</v>
      </c>
      <c r="N129">
        <f t="shared" si="4"/>
        <v>0</v>
      </c>
    </row>
    <row r="130" spans="12:14" ht="12.75" customHeight="1" x14ac:dyDescent="0.2">
      <c r="L130">
        <f t="shared" ref="L130:L193" si="5">I130</f>
        <v>0</v>
      </c>
      <c r="M130">
        <f t="shared" ref="M130:N193" si="6">G130</f>
        <v>0</v>
      </c>
      <c r="N130">
        <f t="shared" si="6"/>
        <v>0</v>
      </c>
    </row>
    <row r="131" spans="12:14" ht="12.75" customHeight="1" x14ac:dyDescent="0.2">
      <c r="L131">
        <f t="shared" si="5"/>
        <v>0</v>
      </c>
      <c r="M131">
        <f t="shared" si="6"/>
        <v>0</v>
      </c>
      <c r="N131">
        <f t="shared" si="6"/>
        <v>0</v>
      </c>
    </row>
    <row r="132" spans="12:14" ht="12.75" customHeight="1" x14ac:dyDescent="0.2">
      <c r="L132">
        <f t="shared" si="5"/>
        <v>0</v>
      </c>
      <c r="M132">
        <f t="shared" si="6"/>
        <v>0</v>
      </c>
      <c r="N132">
        <f t="shared" si="6"/>
        <v>0</v>
      </c>
    </row>
    <row r="133" spans="12:14" ht="12.75" customHeight="1" x14ac:dyDescent="0.2">
      <c r="L133">
        <f t="shared" si="5"/>
        <v>0</v>
      </c>
      <c r="M133">
        <f t="shared" si="6"/>
        <v>0</v>
      </c>
      <c r="N133">
        <f t="shared" si="6"/>
        <v>0</v>
      </c>
    </row>
    <row r="134" spans="12:14" ht="12.75" customHeight="1" x14ac:dyDescent="0.2">
      <c r="L134">
        <f t="shared" si="5"/>
        <v>0</v>
      </c>
      <c r="M134">
        <f t="shared" si="6"/>
        <v>0</v>
      </c>
      <c r="N134">
        <f t="shared" si="6"/>
        <v>0</v>
      </c>
    </row>
    <row r="135" spans="12:14" ht="12.75" customHeight="1" x14ac:dyDescent="0.2">
      <c r="L135">
        <f t="shared" si="5"/>
        <v>0</v>
      </c>
      <c r="M135">
        <f t="shared" si="6"/>
        <v>0</v>
      </c>
      <c r="N135">
        <f t="shared" si="6"/>
        <v>0</v>
      </c>
    </row>
    <row r="136" spans="12:14" ht="12.75" customHeight="1" x14ac:dyDescent="0.2">
      <c r="L136">
        <f t="shared" si="5"/>
        <v>0</v>
      </c>
      <c r="M136">
        <f t="shared" si="6"/>
        <v>0</v>
      </c>
      <c r="N136">
        <f t="shared" si="6"/>
        <v>0</v>
      </c>
    </row>
    <row r="137" spans="12:14" ht="12.75" customHeight="1" x14ac:dyDescent="0.2">
      <c r="L137">
        <f t="shared" si="5"/>
        <v>0</v>
      </c>
      <c r="M137">
        <f t="shared" si="6"/>
        <v>0</v>
      </c>
      <c r="N137">
        <f t="shared" si="6"/>
        <v>0</v>
      </c>
    </row>
    <row r="138" spans="12:14" ht="12.75" customHeight="1" x14ac:dyDescent="0.2">
      <c r="L138">
        <f t="shared" si="5"/>
        <v>0</v>
      </c>
      <c r="M138">
        <f t="shared" si="6"/>
        <v>0</v>
      </c>
      <c r="N138">
        <f t="shared" si="6"/>
        <v>0</v>
      </c>
    </row>
    <row r="139" spans="12:14" ht="12.75" customHeight="1" x14ac:dyDescent="0.2">
      <c r="L139">
        <f t="shared" si="5"/>
        <v>0</v>
      </c>
      <c r="M139">
        <f t="shared" si="6"/>
        <v>0</v>
      </c>
      <c r="N139">
        <f t="shared" si="6"/>
        <v>0</v>
      </c>
    </row>
    <row r="140" spans="12:14" ht="12.75" customHeight="1" x14ac:dyDescent="0.2">
      <c r="L140">
        <f t="shared" si="5"/>
        <v>0</v>
      </c>
      <c r="M140">
        <f t="shared" si="6"/>
        <v>0</v>
      </c>
      <c r="N140">
        <f t="shared" si="6"/>
        <v>0</v>
      </c>
    </row>
    <row r="141" spans="12:14" ht="12.75" customHeight="1" x14ac:dyDescent="0.2">
      <c r="L141">
        <f t="shared" si="5"/>
        <v>0</v>
      </c>
      <c r="M141">
        <f t="shared" si="6"/>
        <v>0</v>
      </c>
      <c r="N141">
        <f t="shared" si="6"/>
        <v>0</v>
      </c>
    </row>
    <row r="142" spans="12:14" ht="12.75" customHeight="1" x14ac:dyDescent="0.2">
      <c r="L142">
        <f t="shared" si="5"/>
        <v>0</v>
      </c>
      <c r="M142">
        <f t="shared" si="6"/>
        <v>0</v>
      </c>
      <c r="N142">
        <f t="shared" si="6"/>
        <v>0</v>
      </c>
    </row>
    <row r="143" spans="12:14" ht="12.75" customHeight="1" x14ac:dyDescent="0.2">
      <c r="L143">
        <f t="shared" si="5"/>
        <v>0</v>
      </c>
      <c r="M143">
        <f t="shared" si="6"/>
        <v>0</v>
      </c>
      <c r="N143">
        <f t="shared" si="6"/>
        <v>0</v>
      </c>
    </row>
    <row r="144" spans="12:14" ht="12.75" customHeight="1" x14ac:dyDescent="0.2">
      <c r="L144">
        <f t="shared" si="5"/>
        <v>0</v>
      </c>
      <c r="M144">
        <f t="shared" si="6"/>
        <v>0</v>
      </c>
      <c r="N144">
        <f t="shared" si="6"/>
        <v>0</v>
      </c>
    </row>
    <row r="145" spans="12:14" ht="12.75" customHeight="1" x14ac:dyDescent="0.2">
      <c r="L145">
        <f t="shared" si="5"/>
        <v>0</v>
      </c>
      <c r="M145">
        <f t="shared" si="6"/>
        <v>0</v>
      </c>
      <c r="N145">
        <f t="shared" si="6"/>
        <v>0</v>
      </c>
    </row>
    <row r="146" spans="12:14" ht="12.75" customHeight="1" x14ac:dyDescent="0.2">
      <c r="L146">
        <f t="shared" si="5"/>
        <v>0</v>
      </c>
      <c r="M146">
        <f t="shared" si="6"/>
        <v>0</v>
      </c>
      <c r="N146">
        <f t="shared" si="6"/>
        <v>0</v>
      </c>
    </row>
    <row r="147" spans="12:14" ht="12.75" customHeight="1" x14ac:dyDescent="0.2">
      <c r="L147">
        <f t="shared" si="5"/>
        <v>0</v>
      </c>
      <c r="M147">
        <f t="shared" si="6"/>
        <v>0</v>
      </c>
      <c r="N147">
        <f t="shared" si="6"/>
        <v>0</v>
      </c>
    </row>
    <row r="148" spans="12:14" ht="12.75" customHeight="1" x14ac:dyDescent="0.2">
      <c r="L148">
        <f t="shared" si="5"/>
        <v>0</v>
      </c>
      <c r="M148">
        <f t="shared" si="6"/>
        <v>0</v>
      </c>
      <c r="N148">
        <f t="shared" si="6"/>
        <v>0</v>
      </c>
    </row>
    <row r="149" spans="12:14" ht="12.75" customHeight="1" x14ac:dyDescent="0.2">
      <c r="L149">
        <f t="shared" si="5"/>
        <v>0</v>
      </c>
      <c r="M149">
        <f t="shared" si="6"/>
        <v>0</v>
      </c>
      <c r="N149">
        <f t="shared" si="6"/>
        <v>0</v>
      </c>
    </row>
    <row r="150" spans="12:14" ht="12.75" customHeight="1" x14ac:dyDescent="0.2">
      <c r="L150">
        <f t="shared" si="5"/>
        <v>0</v>
      </c>
      <c r="M150">
        <f t="shared" si="6"/>
        <v>0</v>
      </c>
      <c r="N150">
        <f t="shared" si="6"/>
        <v>0</v>
      </c>
    </row>
    <row r="151" spans="12:14" ht="12.75" customHeight="1" x14ac:dyDescent="0.2">
      <c r="L151">
        <f t="shared" si="5"/>
        <v>0</v>
      </c>
      <c r="M151">
        <f t="shared" si="6"/>
        <v>0</v>
      </c>
      <c r="N151">
        <f t="shared" si="6"/>
        <v>0</v>
      </c>
    </row>
    <row r="152" spans="12:14" ht="12.75" customHeight="1" x14ac:dyDescent="0.2">
      <c r="L152">
        <f t="shared" si="5"/>
        <v>0</v>
      </c>
      <c r="M152">
        <f t="shared" si="6"/>
        <v>0</v>
      </c>
      <c r="N152">
        <f t="shared" si="6"/>
        <v>0</v>
      </c>
    </row>
    <row r="153" spans="12:14" ht="12.75" customHeight="1" x14ac:dyDescent="0.2">
      <c r="L153">
        <f t="shared" si="5"/>
        <v>0</v>
      </c>
      <c r="M153">
        <f t="shared" si="6"/>
        <v>0</v>
      </c>
      <c r="N153">
        <f t="shared" si="6"/>
        <v>0</v>
      </c>
    </row>
    <row r="154" spans="12:14" ht="12.75" customHeight="1" x14ac:dyDescent="0.2">
      <c r="L154">
        <f t="shared" si="5"/>
        <v>0</v>
      </c>
      <c r="M154">
        <f t="shared" si="6"/>
        <v>0</v>
      </c>
      <c r="N154">
        <f t="shared" si="6"/>
        <v>0</v>
      </c>
    </row>
    <row r="155" spans="12:14" ht="12.75" customHeight="1" x14ac:dyDescent="0.2">
      <c r="L155">
        <f t="shared" si="5"/>
        <v>0</v>
      </c>
      <c r="M155">
        <f t="shared" si="6"/>
        <v>0</v>
      </c>
      <c r="N155">
        <f t="shared" si="6"/>
        <v>0</v>
      </c>
    </row>
    <row r="156" spans="12:14" ht="12.75" customHeight="1" x14ac:dyDescent="0.2">
      <c r="L156">
        <f t="shared" si="5"/>
        <v>0</v>
      </c>
      <c r="M156">
        <f t="shared" si="6"/>
        <v>0</v>
      </c>
      <c r="N156">
        <f t="shared" si="6"/>
        <v>0</v>
      </c>
    </row>
    <row r="157" spans="12:14" ht="12.75" customHeight="1" x14ac:dyDescent="0.2">
      <c r="L157">
        <f t="shared" si="5"/>
        <v>0</v>
      </c>
      <c r="M157">
        <f t="shared" si="6"/>
        <v>0</v>
      </c>
      <c r="N157">
        <f t="shared" si="6"/>
        <v>0</v>
      </c>
    </row>
    <row r="158" spans="12:14" ht="12.75" customHeight="1" x14ac:dyDescent="0.2">
      <c r="L158">
        <f t="shared" si="5"/>
        <v>0</v>
      </c>
      <c r="M158">
        <f t="shared" si="6"/>
        <v>0</v>
      </c>
      <c r="N158">
        <f t="shared" si="6"/>
        <v>0</v>
      </c>
    </row>
    <row r="159" spans="12:14" ht="12.75" customHeight="1" x14ac:dyDescent="0.2">
      <c r="L159">
        <f t="shared" si="5"/>
        <v>0</v>
      </c>
      <c r="M159">
        <f t="shared" si="6"/>
        <v>0</v>
      </c>
      <c r="N159">
        <f t="shared" si="6"/>
        <v>0</v>
      </c>
    </row>
    <row r="160" spans="12:14" ht="12.75" customHeight="1" x14ac:dyDescent="0.2">
      <c r="L160">
        <f t="shared" si="5"/>
        <v>0</v>
      </c>
      <c r="M160">
        <f t="shared" si="6"/>
        <v>0</v>
      </c>
      <c r="N160">
        <f t="shared" si="6"/>
        <v>0</v>
      </c>
    </row>
    <row r="161" spans="12:14" ht="12.75" customHeight="1" x14ac:dyDescent="0.2">
      <c r="L161">
        <f t="shared" si="5"/>
        <v>0</v>
      </c>
      <c r="M161">
        <f t="shared" si="6"/>
        <v>0</v>
      </c>
      <c r="N161">
        <f t="shared" si="6"/>
        <v>0</v>
      </c>
    </row>
    <row r="162" spans="12:14" ht="12.75" customHeight="1" x14ac:dyDescent="0.2">
      <c r="L162">
        <f t="shared" si="5"/>
        <v>0</v>
      </c>
      <c r="M162">
        <f t="shared" si="6"/>
        <v>0</v>
      </c>
      <c r="N162">
        <f t="shared" si="6"/>
        <v>0</v>
      </c>
    </row>
    <row r="163" spans="12:14" ht="12.75" customHeight="1" x14ac:dyDescent="0.2">
      <c r="L163">
        <f t="shared" si="5"/>
        <v>0</v>
      </c>
      <c r="M163">
        <f t="shared" si="6"/>
        <v>0</v>
      </c>
      <c r="N163">
        <f t="shared" si="6"/>
        <v>0</v>
      </c>
    </row>
    <row r="164" spans="12:14" ht="12.75" customHeight="1" x14ac:dyDescent="0.2">
      <c r="L164">
        <f t="shared" si="5"/>
        <v>0</v>
      </c>
      <c r="M164">
        <f t="shared" si="6"/>
        <v>0</v>
      </c>
      <c r="N164">
        <f t="shared" si="6"/>
        <v>0</v>
      </c>
    </row>
    <row r="165" spans="12:14" ht="12.75" customHeight="1" x14ac:dyDescent="0.2">
      <c r="L165">
        <f t="shared" si="5"/>
        <v>0</v>
      </c>
      <c r="M165">
        <f t="shared" si="6"/>
        <v>0</v>
      </c>
      <c r="N165">
        <f t="shared" si="6"/>
        <v>0</v>
      </c>
    </row>
    <row r="166" spans="12:14" ht="12.75" customHeight="1" x14ac:dyDescent="0.2">
      <c r="L166">
        <f t="shared" si="5"/>
        <v>0</v>
      </c>
      <c r="M166">
        <f t="shared" si="6"/>
        <v>0</v>
      </c>
      <c r="N166">
        <f t="shared" si="6"/>
        <v>0</v>
      </c>
    </row>
    <row r="167" spans="12:14" ht="12.75" customHeight="1" x14ac:dyDescent="0.2">
      <c r="L167">
        <f t="shared" si="5"/>
        <v>0</v>
      </c>
      <c r="M167">
        <f t="shared" si="6"/>
        <v>0</v>
      </c>
      <c r="N167">
        <f t="shared" si="6"/>
        <v>0</v>
      </c>
    </row>
    <row r="168" spans="12:14" ht="12.75" customHeight="1" x14ac:dyDescent="0.2">
      <c r="L168">
        <f t="shared" si="5"/>
        <v>0</v>
      </c>
      <c r="M168">
        <f t="shared" si="6"/>
        <v>0</v>
      </c>
      <c r="N168">
        <f t="shared" si="6"/>
        <v>0</v>
      </c>
    </row>
    <row r="169" spans="12:14" ht="12.75" customHeight="1" x14ac:dyDescent="0.2">
      <c r="L169">
        <f t="shared" si="5"/>
        <v>0</v>
      </c>
      <c r="M169">
        <f t="shared" si="6"/>
        <v>0</v>
      </c>
      <c r="N169">
        <f t="shared" si="6"/>
        <v>0</v>
      </c>
    </row>
    <row r="170" spans="12:14" ht="12.75" customHeight="1" x14ac:dyDescent="0.2">
      <c r="L170">
        <f t="shared" si="5"/>
        <v>0</v>
      </c>
      <c r="M170">
        <f t="shared" si="6"/>
        <v>0</v>
      </c>
      <c r="N170">
        <f t="shared" si="6"/>
        <v>0</v>
      </c>
    </row>
    <row r="171" spans="12:14" ht="12.75" customHeight="1" x14ac:dyDescent="0.2">
      <c r="L171">
        <f t="shared" si="5"/>
        <v>0</v>
      </c>
      <c r="M171">
        <f t="shared" si="6"/>
        <v>0</v>
      </c>
      <c r="N171">
        <f t="shared" si="6"/>
        <v>0</v>
      </c>
    </row>
    <row r="172" spans="12:14" ht="12.75" customHeight="1" x14ac:dyDescent="0.2">
      <c r="L172">
        <f t="shared" si="5"/>
        <v>0</v>
      </c>
      <c r="M172">
        <f t="shared" si="6"/>
        <v>0</v>
      </c>
      <c r="N172">
        <f t="shared" si="6"/>
        <v>0</v>
      </c>
    </row>
    <row r="173" spans="12:14" ht="12.75" customHeight="1" x14ac:dyDescent="0.2">
      <c r="L173">
        <f t="shared" si="5"/>
        <v>0</v>
      </c>
      <c r="M173">
        <f t="shared" si="6"/>
        <v>0</v>
      </c>
      <c r="N173">
        <f t="shared" si="6"/>
        <v>0</v>
      </c>
    </row>
    <row r="174" spans="12:14" ht="12.75" customHeight="1" x14ac:dyDescent="0.2">
      <c r="L174">
        <f t="shared" si="5"/>
        <v>0</v>
      </c>
      <c r="M174">
        <f t="shared" si="6"/>
        <v>0</v>
      </c>
      <c r="N174">
        <f t="shared" si="6"/>
        <v>0</v>
      </c>
    </row>
    <row r="175" spans="12:14" ht="12.75" customHeight="1" x14ac:dyDescent="0.2">
      <c r="L175">
        <f t="shared" si="5"/>
        <v>0</v>
      </c>
      <c r="M175">
        <f t="shared" si="6"/>
        <v>0</v>
      </c>
      <c r="N175">
        <f t="shared" si="6"/>
        <v>0</v>
      </c>
    </row>
    <row r="176" spans="12:14" ht="12.75" customHeight="1" x14ac:dyDescent="0.2">
      <c r="L176">
        <f t="shared" si="5"/>
        <v>0</v>
      </c>
      <c r="M176">
        <f t="shared" si="6"/>
        <v>0</v>
      </c>
      <c r="N176">
        <f t="shared" si="6"/>
        <v>0</v>
      </c>
    </row>
    <row r="177" spans="12:14" ht="12.75" customHeight="1" x14ac:dyDescent="0.2">
      <c r="L177">
        <f t="shared" si="5"/>
        <v>0</v>
      </c>
      <c r="M177">
        <f t="shared" si="6"/>
        <v>0</v>
      </c>
      <c r="N177">
        <f t="shared" si="6"/>
        <v>0</v>
      </c>
    </row>
    <row r="178" spans="12:14" ht="12.75" customHeight="1" x14ac:dyDescent="0.2">
      <c r="L178">
        <f t="shared" si="5"/>
        <v>0</v>
      </c>
      <c r="M178">
        <f t="shared" si="6"/>
        <v>0</v>
      </c>
      <c r="N178">
        <f t="shared" si="6"/>
        <v>0</v>
      </c>
    </row>
    <row r="179" spans="12:14" ht="12.75" customHeight="1" x14ac:dyDescent="0.2">
      <c r="L179">
        <f t="shared" si="5"/>
        <v>0</v>
      </c>
      <c r="M179">
        <f t="shared" si="6"/>
        <v>0</v>
      </c>
      <c r="N179">
        <f t="shared" si="6"/>
        <v>0</v>
      </c>
    </row>
    <row r="180" spans="12:14" ht="12.75" customHeight="1" x14ac:dyDescent="0.2">
      <c r="L180">
        <f t="shared" si="5"/>
        <v>0</v>
      </c>
      <c r="M180">
        <f t="shared" si="6"/>
        <v>0</v>
      </c>
      <c r="N180">
        <f t="shared" si="6"/>
        <v>0</v>
      </c>
    </row>
    <row r="181" spans="12:14" ht="12.75" customHeight="1" x14ac:dyDescent="0.2">
      <c r="L181">
        <f t="shared" si="5"/>
        <v>0</v>
      </c>
      <c r="M181">
        <f t="shared" si="6"/>
        <v>0</v>
      </c>
      <c r="N181">
        <f t="shared" si="6"/>
        <v>0</v>
      </c>
    </row>
    <row r="182" spans="12:14" ht="12.75" customHeight="1" x14ac:dyDescent="0.2">
      <c r="L182">
        <f t="shared" si="5"/>
        <v>0</v>
      </c>
      <c r="M182">
        <f t="shared" si="6"/>
        <v>0</v>
      </c>
      <c r="N182">
        <f t="shared" si="6"/>
        <v>0</v>
      </c>
    </row>
    <row r="183" spans="12:14" ht="12.75" customHeight="1" x14ac:dyDescent="0.2">
      <c r="L183">
        <f t="shared" si="5"/>
        <v>0</v>
      </c>
      <c r="M183">
        <f t="shared" si="6"/>
        <v>0</v>
      </c>
      <c r="N183">
        <f t="shared" si="6"/>
        <v>0</v>
      </c>
    </row>
    <row r="184" spans="12:14" ht="12.75" customHeight="1" x14ac:dyDescent="0.2">
      <c r="L184">
        <f t="shared" si="5"/>
        <v>0</v>
      </c>
      <c r="M184">
        <f t="shared" si="6"/>
        <v>0</v>
      </c>
      <c r="N184">
        <f t="shared" si="6"/>
        <v>0</v>
      </c>
    </row>
    <row r="185" spans="12:14" ht="12.75" customHeight="1" x14ac:dyDescent="0.2">
      <c r="L185">
        <f t="shared" si="5"/>
        <v>0</v>
      </c>
      <c r="M185">
        <f t="shared" si="6"/>
        <v>0</v>
      </c>
      <c r="N185">
        <f t="shared" si="6"/>
        <v>0</v>
      </c>
    </row>
    <row r="186" spans="12:14" ht="12.75" customHeight="1" x14ac:dyDescent="0.2">
      <c r="L186">
        <f t="shared" si="5"/>
        <v>0</v>
      </c>
      <c r="M186">
        <f t="shared" si="6"/>
        <v>0</v>
      </c>
      <c r="N186">
        <f t="shared" si="6"/>
        <v>0</v>
      </c>
    </row>
    <row r="187" spans="12:14" ht="12.75" customHeight="1" x14ac:dyDescent="0.2">
      <c r="L187">
        <f t="shared" si="5"/>
        <v>0</v>
      </c>
      <c r="M187">
        <f t="shared" si="6"/>
        <v>0</v>
      </c>
      <c r="N187">
        <f t="shared" si="6"/>
        <v>0</v>
      </c>
    </row>
    <row r="188" spans="12:14" ht="12.75" customHeight="1" x14ac:dyDescent="0.2">
      <c r="L188">
        <f t="shared" si="5"/>
        <v>0</v>
      </c>
      <c r="M188">
        <f t="shared" si="6"/>
        <v>0</v>
      </c>
      <c r="N188">
        <f t="shared" si="6"/>
        <v>0</v>
      </c>
    </row>
    <row r="189" spans="12:14" ht="12.75" customHeight="1" x14ac:dyDescent="0.2">
      <c r="L189">
        <f t="shared" si="5"/>
        <v>0</v>
      </c>
      <c r="M189">
        <f t="shared" si="6"/>
        <v>0</v>
      </c>
      <c r="N189">
        <f t="shared" si="6"/>
        <v>0</v>
      </c>
    </row>
    <row r="190" spans="12:14" ht="12.75" customHeight="1" x14ac:dyDescent="0.2">
      <c r="L190">
        <f t="shared" si="5"/>
        <v>0</v>
      </c>
      <c r="M190">
        <f t="shared" si="6"/>
        <v>0</v>
      </c>
      <c r="N190">
        <f t="shared" si="6"/>
        <v>0</v>
      </c>
    </row>
    <row r="191" spans="12:14" ht="12.75" customHeight="1" x14ac:dyDescent="0.2">
      <c r="L191">
        <f t="shared" si="5"/>
        <v>0</v>
      </c>
      <c r="M191">
        <f t="shared" si="6"/>
        <v>0</v>
      </c>
      <c r="N191">
        <f t="shared" si="6"/>
        <v>0</v>
      </c>
    </row>
    <row r="192" spans="12:14" ht="12.75" customHeight="1" x14ac:dyDescent="0.2">
      <c r="L192">
        <f t="shared" si="5"/>
        <v>0</v>
      </c>
      <c r="M192">
        <f t="shared" si="6"/>
        <v>0</v>
      </c>
      <c r="N192">
        <f t="shared" si="6"/>
        <v>0</v>
      </c>
    </row>
    <row r="193" spans="12:14" ht="12.75" customHeight="1" x14ac:dyDescent="0.2">
      <c r="L193">
        <f t="shared" si="5"/>
        <v>0</v>
      </c>
      <c r="M193">
        <f t="shared" si="6"/>
        <v>0</v>
      </c>
      <c r="N193">
        <f t="shared" si="6"/>
        <v>0</v>
      </c>
    </row>
    <row r="194" spans="12:14" ht="12.75" customHeight="1" x14ac:dyDescent="0.2">
      <c r="L194">
        <f t="shared" ref="L194:L257" si="7">I194</f>
        <v>0</v>
      </c>
      <c r="M194">
        <f t="shared" ref="M194:N257" si="8">G194</f>
        <v>0</v>
      </c>
      <c r="N194">
        <f t="shared" si="8"/>
        <v>0</v>
      </c>
    </row>
    <row r="195" spans="12:14" ht="12.75" customHeight="1" x14ac:dyDescent="0.2">
      <c r="L195">
        <f t="shared" si="7"/>
        <v>0</v>
      </c>
      <c r="M195">
        <f t="shared" si="8"/>
        <v>0</v>
      </c>
      <c r="N195">
        <f t="shared" si="8"/>
        <v>0</v>
      </c>
    </row>
    <row r="196" spans="12:14" ht="12.75" customHeight="1" x14ac:dyDescent="0.2">
      <c r="L196">
        <f t="shared" si="7"/>
        <v>0</v>
      </c>
      <c r="M196">
        <f t="shared" si="8"/>
        <v>0</v>
      </c>
      <c r="N196">
        <f t="shared" si="8"/>
        <v>0</v>
      </c>
    </row>
    <row r="197" spans="12:14" ht="12.75" customHeight="1" x14ac:dyDescent="0.2">
      <c r="L197">
        <f t="shared" si="7"/>
        <v>0</v>
      </c>
      <c r="M197">
        <f t="shared" si="8"/>
        <v>0</v>
      </c>
      <c r="N197">
        <f t="shared" si="8"/>
        <v>0</v>
      </c>
    </row>
    <row r="198" spans="12:14" ht="12.75" customHeight="1" x14ac:dyDescent="0.2">
      <c r="L198">
        <f t="shared" si="7"/>
        <v>0</v>
      </c>
      <c r="M198">
        <f t="shared" si="8"/>
        <v>0</v>
      </c>
      <c r="N198">
        <f t="shared" si="8"/>
        <v>0</v>
      </c>
    </row>
    <row r="199" spans="12:14" ht="12.75" customHeight="1" x14ac:dyDescent="0.2">
      <c r="L199">
        <f t="shared" si="7"/>
        <v>0</v>
      </c>
      <c r="M199">
        <f t="shared" si="8"/>
        <v>0</v>
      </c>
      <c r="N199">
        <f t="shared" si="8"/>
        <v>0</v>
      </c>
    </row>
    <row r="200" spans="12:14" ht="12.75" customHeight="1" x14ac:dyDescent="0.2">
      <c r="L200">
        <f t="shared" si="7"/>
        <v>0</v>
      </c>
      <c r="M200">
        <f t="shared" si="8"/>
        <v>0</v>
      </c>
      <c r="N200">
        <f t="shared" si="8"/>
        <v>0</v>
      </c>
    </row>
    <row r="201" spans="12:14" ht="12.75" customHeight="1" x14ac:dyDescent="0.2">
      <c r="L201">
        <f t="shared" si="7"/>
        <v>0</v>
      </c>
      <c r="M201">
        <f t="shared" si="8"/>
        <v>0</v>
      </c>
      <c r="N201">
        <f t="shared" si="8"/>
        <v>0</v>
      </c>
    </row>
    <row r="202" spans="12:14" ht="12.75" customHeight="1" x14ac:dyDescent="0.2">
      <c r="L202">
        <f t="shared" si="7"/>
        <v>0</v>
      </c>
      <c r="M202">
        <f t="shared" si="8"/>
        <v>0</v>
      </c>
      <c r="N202">
        <f t="shared" si="8"/>
        <v>0</v>
      </c>
    </row>
    <row r="203" spans="12:14" ht="12.75" customHeight="1" x14ac:dyDescent="0.2">
      <c r="L203">
        <f t="shared" si="7"/>
        <v>0</v>
      </c>
      <c r="M203">
        <f t="shared" si="8"/>
        <v>0</v>
      </c>
      <c r="N203">
        <f t="shared" si="8"/>
        <v>0</v>
      </c>
    </row>
    <row r="204" spans="12:14" ht="12.75" customHeight="1" x14ac:dyDescent="0.2">
      <c r="L204">
        <f t="shared" si="7"/>
        <v>0</v>
      </c>
      <c r="M204">
        <f t="shared" si="8"/>
        <v>0</v>
      </c>
      <c r="N204">
        <f t="shared" si="8"/>
        <v>0</v>
      </c>
    </row>
    <row r="205" spans="12:14" ht="12.75" customHeight="1" x14ac:dyDescent="0.2">
      <c r="L205">
        <f t="shared" si="7"/>
        <v>0</v>
      </c>
      <c r="M205">
        <f t="shared" si="8"/>
        <v>0</v>
      </c>
      <c r="N205">
        <f t="shared" si="8"/>
        <v>0</v>
      </c>
    </row>
    <row r="206" spans="12:14" ht="12.75" customHeight="1" x14ac:dyDescent="0.2">
      <c r="L206">
        <f t="shared" si="7"/>
        <v>0</v>
      </c>
      <c r="M206">
        <f t="shared" si="8"/>
        <v>0</v>
      </c>
      <c r="N206">
        <f t="shared" si="8"/>
        <v>0</v>
      </c>
    </row>
    <row r="207" spans="12:14" ht="12.75" customHeight="1" x14ac:dyDescent="0.2">
      <c r="L207">
        <f t="shared" si="7"/>
        <v>0</v>
      </c>
      <c r="M207">
        <f t="shared" si="8"/>
        <v>0</v>
      </c>
      <c r="N207">
        <f t="shared" si="8"/>
        <v>0</v>
      </c>
    </row>
    <row r="208" spans="12:14" ht="12.75" customHeight="1" x14ac:dyDescent="0.2">
      <c r="L208">
        <f t="shared" si="7"/>
        <v>0</v>
      </c>
      <c r="M208">
        <f t="shared" si="8"/>
        <v>0</v>
      </c>
      <c r="N208">
        <f t="shared" si="8"/>
        <v>0</v>
      </c>
    </row>
    <row r="209" spans="12:14" ht="12.75" customHeight="1" x14ac:dyDescent="0.2">
      <c r="L209">
        <f t="shared" si="7"/>
        <v>0</v>
      </c>
      <c r="M209">
        <f t="shared" si="8"/>
        <v>0</v>
      </c>
      <c r="N209">
        <f t="shared" si="8"/>
        <v>0</v>
      </c>
    </row>
    <row r="210" spans="12:14" ht="12.75" customHeight="1" x14ac:dyDescent="0.2">
      <c r="L210">
        <f t="shared" si="7"/>
        <v>0</v>
      </c>
      <c r="M210">
        <f t="shared" si="8"/>
        <v>0</v>
      </c>
      <c r="N210">
        <f t="shared" si="8"/>
        <v>0</v>
      </c>
    </row>
    <row r="211" spans="12:14" ht="12.75" customHeight="1" x14ac:dyDescent="0.2">
      <c r="L211">
        <f t="shared" si="7"/>
        <v>0</v>
      </c>
      <c r="M211">
        <f t="shared" si="8"/>
        <v>0</v>
      </c>
      <c r="N211">
        <f t="shared" si="8"/>
        <v>0</v>
      </c>
    </row>
    <row r="212" spans="12:14" ht="12.75" customHeight="1" x14ac:dyDescent="0.2">
      <c r="L212">
        <f t="shared" si="7"/>
        <v>0</v>
      </c>
      <c r="M212">
        <f t="shared" si="8"/>
        <v>0</v>
      </c>
      <c r="N212">
        <f t="shared" si="8"/>
        <v>0</v>
      </c>
    </row>
    <row r="213" spans="12:14" ht="12.75" customHeight="1" x14ac:dyDescent="0.2">
      <c r="L213">
        <f t="shared" si="7"/>
        <v>0</v>
      </c>
      <c r="M213">
        <f t="shared" si="8"/>
        <v>0</v>
      </c>
      <c r="N213">
        <f t="shared" si="8"/>
        <v>0</v>
      </c>
    </row>
    <row r="214" spans="12:14" ht="12.75" customHeight="1" x14ac:dyDescent="0.2">
      <c r="L214">
        <f t="shared" si="7"/>
        <v>0</v>
      </c>
      <c r="M214">
        <f t="shared" si="8"/>
        <v>0</v>
      </c>
      <c r="N214">
        <f t="shared" si="8"/>
        <v>0</v>
      </c>
    </row>
    <row r="215" spans="12:14" ht="12.75" customHeight="1" x14ac:dyDescent="0.2">
      <c r="L215">
        <f t="shared" si="7"/>
        <v>0</v>
      </c>
      <c r="M215">
        <f t="shared" si="8"/>
        <v>0</v>
      </c>
      <c r="N215">
        <f t="shared" si="8"/>
        <v>0</v>
      </c>
    </row>
    <row r="216" spans="12:14" ht="12.75" customHeight="1" x14ac:dyDescent="0.2">
      <c r="L216">
        <f t="shared" si="7"/>
        <v>0</v>
      </c>
      <c r="M216">
        <f t="shared" si="8"/>
        <v>0</v>
      </c>
      <c r="N216">
        <f t="shared" si="8"/>
        <v>0</v>
      </c>
    </row>
    <row r="217" spans="12:14" ht="12.75" customHeight="1" x14ac:dyDescent="0.2">
      <c r="L217">
        <f t="shared" si="7"/>
        <v>0</v>
      </c>
      <c r="M217">
        <f t="shared" si="8"/>
        <v>0</v>
      </c>
      <c r="N217">
        <f t="shared" si="8"/>
        <v>0</v>
      </c>
    </row>
    <row r="218" spans="12:14" ht="12.75" customHeight="1" x14ac:dyDescent="0.2">
      <c r="L218">
        <f t="shared" si="7"/>
        <v>0</v>
      </c>
      <c r="M218">
        <f t="shared" si="8"/>
        <v>0</v>
      </c>
      <c r="N218">
        <f t="shared" si="8"/>
        <v>0</v>
      </c>
    </row>
    <row r="219" spans="12:14" ht="12.75" customHeight="1" x14ac:dyDescent="0.2">
      <c r="L219">
        <f t="shared" si="7"/>
        <v>0</v>
      </c>
      <c r="M219">
        <f t="shared" si="8"/>
        <v>0</v>
      </c>
      <c r="N219">
        <f t="shared" si="8"/>
        <v>0</v>
      </c>
    </row>
    <row r="220" spans="12:14" ht="12.75" customHeight="1" x14ac:dyDescent="0.2">
      <c r="L220">
        <f t="shared" si="7"/>
        <v>0</v>
      </c>
      <c r="M220">
        <f t="shared" si="8"/>
        <v>0</v>
      </c>
      <c r="N220">
        <f t="shared" si="8"/>
        <v>0</v>
      </c>
    </row>
    <row r="221" spans="12:14" ht="12.75" customHeight="1" x14ac:dyDescent="0.2">
      <c r="L221">
        <f t="shared" si="7"/>
        <v>0</v>
      </c>
      <c r="M221">
        <f t="shared" si="8"/>
        <v>0</v>
      </c>
      <c r="N221">
        <f t="shared" si="8"/>
        <v>0</v>
      </c>
    </row>
    <row r="222" spans="12:14" ht="12.75" customHeight="1" x14ac:dyDescent="0.2">
      <c r="L222">
        <f t="shared" si="7"/>
        <v>0</v>
      </c>
      <c r="M222">
        <f t="shared" si="8"/>
        <v>0</v>
      </c>
      <c r="N222">
        <f t="shared" si="8"/>
        <v>0</v>
      </c>
    </row>
    <row r="223" spans="12:14" ht="12.75" customHeight="1" x14ac:dyDescent="0.2">
      <c r="L223">
        <f t="shared" si="7"/>
        <v>0</v>
      </c>
      <c r="M223">
        <f t="shared" si="8"/>
        <v>0</v>
      </c>
      <c r="N223">
        <f t="shared" si="8"/>
        <v>0</v>
      </c>
    </row>
    <row r="224" spans="12:14" ht="12.75" customHeight="1" x14ac:dyDescent="0.2">
      <c r="L224">
        <f t="shared" si="7"/>
        <v>0</v>
      </c>
      <c r="M224">
        <f t="shared" si="8"/>
        <v>0</v>
      </c>
      <c r="N224">
        <f t="shared" si="8"/>
        <v>0</v>
      </c>
    </row>
    <row r="225" spans="12:14" ht="12.75" customHeight="1" x14ac:dyDescent="0.2">
      <c r="L225">
        <f t="shared" si="7"/>
        <v>0</v>
      </c>
      <c r="M225">
        <f t="shared" si="8"/>
        <v>0</v>
      </c>
      <c r="N225">
        <f t="shared" si="8"/>
        <v>0</v>
      </c>
    </row>
    <row r="226" spans="12:14" ht="12.75" customHeight="1" x14ac:dyDescent="0.2">
      <c r="L226">
        <f t="shared" si="7"/>
        <v>0</v>
      </c>
      <c r="M226">
        <f t="shared" si="8"/>
        <v>0</v>
      </c>
      <c r="N226">
        <f t="shared" si="8"/>
        <v>0</v>
      </c>
    </row>
    <row r="227" spans="12:14" ht="12.75" customHeight="1" x14ac:dyDescent="0.2">
      <c r="L227">
        <f t="shared" si="7"/>
        <v>0</v>
      </c>
      <c r="M227">
        <f t="shared" si="8"/>
        <v>0</v>
      </c>
      <c r="N227">
        <f t="shared" si="8"/>
        <v>0</v>
      </c>
    </row>
    <row r="228" spans="12:14" ht="12.75" customHeight="1" x14ac:dyDescent="0.2">
      <c r="L228">
        <f t="shared" si="7"/>
        <v>0</v>
      </c>
      <c r="M228">
        <f t="shared" si="8"/>
        <v>0</v>
      </c>
      <c r="N228">
        <f t="shared" si="8"/>
        <v>0</v>
      </c>
    </row>
    <row r="229" spans="12:14" ht="12.75" customHeight="1" x14ac:dyDescent="0.2">
      <c r="L229">
        <f t="shared" si="7"/>
        <v>0</v>
      </c>
      <c r="M229">
        <f t="shared" si="8"/>
        <v>0</v>
      </c>
      <c r="N229">
        <f t="shared" si="8"/>
        <v>0</v>
      </c>
    </row>
    <row r="230" spans="12:14" ht="12.75" customHeight="1" x14ac:dyDescent="0.2">
      <c r="L230">
        <f t="shared" si="7"/>
        <v>0</v>
      </c>
      <c r="M230">
        <f t="shared" si="8"/>
        <v>0</v>
      </c>
      <c r="N230">
        <f t="shared" si="8"/>
        <v>0</v>
      </c>
    </row>
    <row r="231" spans="12:14" ht="12.75" customHeight="1" x14ac:dyDescent="0.2">
      <c r="L231">
        <f t="shared" si="7"/>
        <v>0</v>
      </c>
      <c r="M231">
        <f t="shared" si="8"/>
        <v>0</v>
      </c>
      <c r="N231">
        <f t="shared" si="8"/>
        <v>0</v>
      </c>
    </row>
    <row r="232" spans="12:14" ht="12.75" customHeight="1" x14ac:dyDescent="0.2">
      <c r="L232">
        <f t="shared" si="7"/>
        <v>0</v>
      </c>
      <c r="M232">
        <f t="shared" si="8"/>
        <v>0</v>
      </c>
      <c r="N232">
        <f t="shared" si="8"/>
        <v>0</v>
      </c>
    </row>
    <row r="233" spans="12:14" ht="12.75" customHeight="1" x14ac:dyDescent="0.2">
      <c r="L233">
        <f t="shared" si="7"/>
        <v>0</v>
      </c>
      <c r="M233">
        <f t="shared" si="8"/>
        <v>0</v>
      </c>
      <c r="N233">
        <f t="shared" si="8"/>
        <v>0</v>
      </c>
    </row>
    <row r="234" spans="12:14" ht="12.75" customHeight="1" x14ac:dyDescent="0.2">
      <c r="L234">
        <f t="shared" si="7"/>
        <v>0</v>
      </c>
      <c r="M234">
        <f t="shared" si="8"/>
        <v>0</v>
      </c>
      <c r="N234">
        <f t="shared" si="8"/>
        <v>0</v>
      </c>
    </row>
    <row r="235" spans="12:14" ht="12.75" customHeight="1" x14ac:dyDescent="0.2">
      <c r="L235">
        <f t="shared" si="7"/>
        <v>0</v>
      </c>
      <c r="M235">
        <f t="shared" si="8"/>
        <v>0</v>
      </c>
      <c r="N235">
        <f t="shared" si="8"/>
        <v>0</v>
      </c>
    </row>
    <row r="236" spans="12:14" ht="12.75" customHeight="1" x14ac:dyDescent="0.2">
      <c r="L236">
        <f t="shared" si="7"/>
        <v>0</v>
      </c>
      <c r="M236">
        <f t="shared" si="8"/>
        <v>0</v>
      </c>
      <c r="N236">
        <f t="shared" si="8"/>
        <v>0</v>
      </c>
    </row>
    <row r="237" spans="12:14" ht="12.75" customHeight="1" x14ac:dyDescent="0.2">
      <c r="L237">
        <f t="shared" si="7"/>
        <v>0</v>
      </c>
      <c r="M237">
        <f t="shared" si="8"/>
        <v>0</v>
      </c>
      <c r="N237">
        <f t="shared" si="8"/>
        <v>0</v>
      </c>
    </row>
    <row r="238" spans="12:14" ht="12.75" customHeight="1" x14ac:dyDescent="0.2">
      <c r="L238">
        <f t="shared" si="7"/>
        <v>0</v>
      </c>
      <c r="M238">
        <f t="shared" si="8"/>
        <v>0</v>
      </c>
      <c r="N238">
        <f t="shared" si="8"/>
        <v>0</v>
      </c>
    </row>
    <row r="239" spans="12:14" ht="12.75" customHeight="1" x14ac:dyDescent="0.2">
      <c r="L239">
        <f t="shared" si="7"/>
        <v>0</v>
      </c>
      <c r="M239">
        <f t="shared" si="8"/>
        <v>0</v>
      </c>
      <c r="N239">
        <f t="shared" si="8"/>
        <v>0</v>
      </c>
    </row>
    <row r="240" spans="12:14" ht="12.75" customHeight="1" x14ac:dyDescent="0.2">
      <c r="L240">
        <f t="shared" si="7"/>
        <v>0</v>
      </c>
      <c r="M240">
        <f t="shared" si="8"/>
        <v>0</v>
      </c>
      <c r="N240">
        <f t="shared" si="8"/>
        <v>0</v>
      </c>
    </row>
    <row r="241" spans="12:14" ht="12.75" customHeight="1" x14ac:dyDescent="0.2">
      <c r="L241">
        <f t="shared" si="7"/>
        <v>0</v>
      </c>
      <c r="M241">
        <f t="shared" si="8"/>
        <v>0</v>
      </c>
      <c r="N241">
        <f t="shared" si="8"/>
        <v>0</v>
      </c>
    </row>
    <row r="242" spans="12:14" ht="12.75" customHeight="1" x14ac:dyDescent="0.2">
      <c r="L242">
        <f t="shared" si="7"/>
        <v>0</v>
      </c>
      <c r="M242">
        <f t="shared" si="8"/>
        <v>0</v>
      </c>
      <c r="N242">
        <f t="shared" si="8"/>
        <v>0</v>
      </c>
    </row>
    <row r="243" spans="12:14" ht="12.75" customHeight="1" x14ac:dyDescent="0.2">
      <c r="L243">
        <f t="shared" si="7"/>
        <v>0</v>
      </c>
      <c r="M243">
        <f t="shared" si="8"/>
        <v>0</v>
      </c>
      <c r="N243">
        <f t="shared" si="8"/>
        <v>0</v>
      </c>
    </row>
    <row r="244" spans="12:14" ht="12.75" customHeight="1" x14ac:dyDescent="0.2">
      <c r="L244">
        <f t="shared" si="7"/>
        <v>0</v>
      </c>
      <c r="M244">
        <f t="shared" si="8"/>
        <v>0</v>
      </c>
      <c r="N244">
        <f t="shared" si="8"/>
        <v>0</v>
      </c>
    </row>
    <row r="245" spans="12:14" ht="12.75" customHeight="1" x14ac:dyDescent="0.2">
      <c r="L245">
        <f t="shared" si="7"/>
        <v>0</v>
      </c>
      <c r="M245">
        <f t="shared" si="8"/>
        <v>0</v>
      </c>
      <c r="N245">
        <f t="shared" si="8"/>
        <v>0</v>
      </c>
    </row>
    <row r="246" spans="12:14" ht="12.75" customHeight="1" x14ac:dyDescent="0.2">
      <c r="L246">
        <f t="shared" si="7"/>
        <v>0</v>
      </c>
      <c r="M246">
        <f t="shared" si="8"/>
        <v>0</v>
      </c>
      <c r="N246">
        <f t="shared" si="8"/>
        <v>0</v>
      </c>
    </row>
    <row r="247" spans="12:14" ht="12.75" customHeight="1" x14ac:dyDescent="0.2">
      <c r="L247">
        <f t="shared" si="7"/>
        <v>0</v>
      </c>
      <c r="M247">
        <f t="shared" si="8"/>
        <v>0</v>
      </c>
      <c r="N247">
        <f t="shared" si="8"/>
        <v>0</v>
      </c>
    </row>
    <row r="248" spans="12:14" ht="12.75" customHeight="1" x14ac:dyDescent="0.2">
      <c r="L248">
        <f t="shared" si="7"/>
        <v>0</v>
      </c>
      <c r="M248">
        <f t="shared" si="8"/>
        <v>0</v>
      </c>
      <c r="N248">
        <f t="shared" si="8"/>
        <v>0</v>
      </c>
    </row>
    <row r="249" spans="12:14" ht="12.75" customHeight="1" x14ac:dyDescent="0.2">
      <c r="L249">
        <f t="shared" si="7"/>
        <v>0</v>
      </c>
      <c r="M249">
        <f t="shared" si="8"/>
        <v>0</v>
      </c>
      <c r="N249">
        <f t="shared" si="8"/>
        <v>0</v>
      </c>
    </row>
    <row r="250" spans="12:14" ht="12.75" customHeight="1" x14ac:dyDescent="0.2">
      <c r="L250">
        <f t="shared" si="7"/>
        <v>0</v>
      </c>
      <c r="M250">
        <f t="shared" si="8"/>
        <v>0</v>
      </c>
      <c r="N250">
        <f t="shared" si="8"/>
        <v>0</v>
      </c>
    </row>
    <row r="251" spans="12:14" ht="12.75" customHeight="1" x14ac:dyDescent="0.2">
      <c r="L251">
        <f t="shared" si="7"/>
        <v>0</v>
      </c>
      <c r="M251">
        <f t="shared" si="8"/>
        <v>0</v>
      </c>
      <c r="N251">
        <f t="shared" si="8"/>
        <v>0</v>
      </c>
    </row>
    <row r="252" spans="12:14" ht="12.75" customHeight="1" x14ac:dyDescent="0.2">
      <c r="L252">
        <f t="shared" si="7"/>
        <v>0</v>
      </c>
      <c r="M252">
        <f t="shared" si="8"/>
        <v>0</v>
      </c>
      <c r="N252">
        <f t="shared" si="8"/>
        <v>0</v>
      </c>
    </row>
    <row r="253" spans="12:14" ht="12.75" customHeight="1" x14ac:dyDescent="0.2">
      <c r="L253">
        <f t="shared" si="7"/>
        <v>0</v>
      </c>
      <c r="M253">
        <f t="shared" si="8"/>
        <v>0</v>
      </c>
      <c r="N253">
        <f t="shared" si="8"/>
        <v>0</v>
      </c>
    </row>
    <row r="254" spans="12:14" ht="12.75" customHeight="1" x14ac:dyDescent="0.2">
      <c r="L254">
        <f t="shared" si="7"/>
        <v>0</v>
      </c>
      <c r="M254">
        <f t="shared" si="8"/>
        <v>0</v>
      </c>
      <c r="N254">
        <f t="shared" si="8"/>
        <v>0</v>
      </c>
    </row>
    <row r="255" spans="12:14" ht="12.75" customHeight="1" x14ac:dyDescent="0.2">
      <c r="L255">
        <f t="shared" si="7"/>
        <v>0</v>
      </c>
      <c r="M255">
        <f t="shared" si="8"/>
        <v>0</v>
      </c>
      <c r="N255">
        <f t="shared" si="8"/>
        <v>0</v>
      </c>
    </row>
    <row r="256" spans="12:14" ht="12.75" customHeight="1" x14ac:dyDescent="0.2">
      <c r="L256">
        <f t="shared" si="7"/>
        <v>0</v>
      </c>
      <c r="M256">
        <f t="shared" si="8"/>
        <v>0</v>
      </c>
      <c r="N256">
        <f t="shared" si="8"/>
        <v>0</v>
      </c>
    </row>
    <row r="257" spans="12:14" ht="12.75" customHeight="1" x14ac:dyDescent="0.2">
      <c r="L257">
        <f t="shared" si="7"/>
        <v>0</v>
      </c>
      <c r="M257">
        <f t="shared" si="8"/>
        <v>0</v>
      </c>
      <c r="N257">
        <f t="shared" si="8"/>
        <v>0</v>
      </c>
    </row>
    <row r="258" spans="12:14" ht="12.75" customHeight="1" x14ac:dyDescent="0.2">
      <c r="L258">
        <f t="shared" ref="L258:L321" si="9">I258</f>
        <v>0</v>
      </c>
      <c r="M258">
        <f t="shared" ref="M258:N321" si="10">G258</f>
        <v>0</v>
      </c>
      <c r="N258">
        <f t="shared" si="10"/>
        <v>0</v>
      </c>
    </row>
    <row r="259" spans="12:14" ht="12.75" customHeight="1" x14ac:dyDescent="0.2">
      <c r="L259">
        <f t="shared" si="9"/>
        <v>0</v>
      </c>
      <c r="M259">
        <f t="shared" si="10"/>
        <v>0</v>
      </c>
      <c r="N259">
        <f t="shared" si="10"/>
        <v>0</v>
      </c>
    </row>
    <row r="260" spans="12:14" ht="12.75" customHeight="1" x14ac:dyDescent="0.2">
      <c r="L260">
        <f t="shared" si="9"/>
        <v>0</v>
      </c>
      <c r="M260">
        <f t="shared" si="10"/>
        <v>0</v>
      </c>
      <c r="N260">
        <f t="shared" si="10"/>
        <v>0</v>
      </c>
    </row>
    <row r="261" spans="12:14" ht="12.75" customHeight="1" x14ac:dyDescent="0.2">
      <c r="L261">
        <f t="shared" si="9"/>
        <v>0</v>
      </c>
      <c r="M261">
        <f t="shared" si="10"/>
        <v>0</v>
      </c>
      <c r="N261">
        <f t="shared" si="10"/>
        <v>0</v>
      </c>
    </row>
    <row r="262" spans="12:14" ht="12.75" customHeight="1" x14ac:dyDescent="0.2">
      <c r="L262">
        <f t="shared" si="9"/>
        <v>0</v>
      </c>
      <c r="M262">
        <f t="shared" si="10"/>
        <v>0</v>
      </c>
      <c r="N262">
        <f t="shared" si="10"/>
        <v>0</v>
      </c>
    </row>
    <row r="263" spans="12:14" ht="12.75" customHeight="1" x14ac:dyDescent="0.2">
      <c r="L263">
        <f t="shared" si="9"/>
        <v>0</v>
      </c>
      <c r="M263">
        <f t="shared" si="10"/>
        <v>0</v>
      </c>
      <c r="N263">
        <f t="shared" si="10"/>
        <v>0</v>
      </c>
    </row>
    <row r="264" spans="12:14" ht="12.75" customHeight="1" x14ac:dyDescent="0.2">
      <c r="L264">
        <f t="shared" si="9"/>
        <v>0</v>
      </c>
      <c r="M264">
        <f t="shared" si="10"/>
        <v>0</v>
      </c>
      <c r="N264">
        <f t="shared" si="10"/>
        <v>0</v>
      </c>
    </row>
    <row r="265" spans="12:14" ht="12.75" customHeight="1" x14ac:dyDescent="0.2">
      <c r="L265">
        <f t="shared" si="9"/>
        <v>0</v>
      </c>
      <c r="M265">
        <f t="shared" si="10"/>
        <v>0</v>
      </c>
      <c r="N265">
        <f t="shared" si="10"/>
        <v>0</v>
      </c>
    </row>
    <row r="266" spans="12:14" ht="12.75" customHeight="1" x14ac:dyDescent="0.2">
      <c r="L266">
        <f t="shared" si="9"/>
        <v>0</v>
      </c>
      <c r="M266">
        <f t="shared" si="10"/>
        <v>0</v>
      </c>
      <c r="N266">
        <f t="shared" si="10"/>
        <v>0</v>
      </c>
    </row>
    <row r="267" spans="12:14" ht="12.75" customHeight="1" x14ac:dyDescent="0.2">
      <c r="L267">
        <f t="shared" si="9"/>
        <v>0</v>
      </c>
      <c r="M267">
        <f t="shared" si="10"/>
        <v>0</v>
      </c>
      <c r="N267">
        <f t="shared" si="10"/>
        <v>0</v>
      </c>
    </row>
    <row r="268" spans="12:14" ht="12.75" customHeight="1" x14ac:dyDescent="0.2">
      <c r="L268">
        <f t="shared" si="9"/>
        <v>0</v>
      </c>
      <c r="M268">
        <f t="shared" si="10"/>
        <v>0</v>
      </c>
      <c r="N268">
        <f t="shared" si="10"/>
        <v>0</v>
      </c>
    </row>
    <row r="269" spans="12:14" ht="12.75" customHeight="1" x14ac:dyDescent="0.2">
      <c r="L269">
        <f t="shared" si="9"/>
        <v>0</v>
      </c>
      <c r="M269">
        <f t="shared" si="10"/>
        <v>0</v>
      </c>
      <c r="N269">
        <f t="shared" si="10"/>
        <v>0</v>
      </c>
    </row>
    <row r="270" spans="12:14" ht="12.75" customHeight="1" x14ac:dyDescent="0.2">
      <c r="L270">
        <f t="shared" si="9"/>
        <v>0</v>
      </c>
      <c r="M270">
        <f t="shared" si="10"/>
        <v>0</v>
      </c>
      <c r="N270">
        <f t="shared" si="10"/>
        <v>0</v>
      </c>
    </row>
    <row r="271" spans="12:14" ht="12.75" customHeight="1" x14ac:dyDescent="0.2">
      <c r="L271">
        <f t="shared" si="9"/>
        <v>0</v>
      </c>
      <c r="M271">
        <f t="shared" si="10"/>
        <v>0</v>
      </c>
      <c r="N271">
        <f t="shared" si="10"/>
        <v>0</v>
      </c>
    </row>
    <row r="272" spans="12:14" ht="12.75" customHeight="1" x14ac:dyDescent="0.2">
      <c r="L272">
        <f t="shared" si="9"/>
        <v>0</v>
      </c>
      <c r="M272">
        <f t="shared" si="10"/>
        <v>0</v>
      </c>
      <c r="N272">
        <f t="shared" si="10"/>
        <v>0</v>
      </c>
    </row>
    <row r="273" spans="12:14" ht="12.75" customHeight="1" x14ac:dyDescent="0.2">
      <c r="L273">
        <f t="shared" si="9"/>
        <v>0</v>
      </c>
      <c r="M273">
        <f t="shared" si="10"/>
        <v>0</v>
      </c>
      <c r="N273">
        <f t="shared" si="10"/>
        <v>0</v>
      </c>
    </row>
    <row r="274" spans="12:14" ht="12.75" customHeight="1" x14ac:dyDescent="0.2">
      <c r="L274">
        <f t="shared" si="9"/>
        <v>0</v>
      </c>
      <c r="M274">
        <f t="shared" si="10"/>
        <v>0</v>
      </c>
      <c r="N274">
        <f t="shared" si="10"/>
        <v>0</v>
      </c>
    </row>
    <row r="275" spans="12:14" ht="12.75" customHeight="1" x14ac:dyDescent="0.2">
      <c r="L275">
        <f t="shared" si="9"/>
        <v>0</v>
      </c>
      <c r="M275">
        <f t="shared" si="10"/>
        <v>0</v>
      </c>
      <c r="N275">
        <f t="shared" si="10"/>
        <v>0</v>
      </c>
    </row>
    <row r="276" spans="12:14" ht="12.75" customHeight="1" x14ac:dyDescent="0.2">
      <c r="L276">
        <f t="shared" si="9"/>
        <v>0</v>
      </c>
      <c r="M276">
        <f t="shared" si="10"/>
        <v>0</v>
      </c>
      <c r="N276">
        <f t="shared" si="10"/>
        <v>0</v>
      </c>
    </row>
    <row r="277" spans="12:14" ht="12.75" customHeight="1" x14ac:dyDescent="0.2">
      <c r="L277">
        <f t="shared" si="9"/>
        <v>0</v>
      </c>
      <c r="M277">
        <f t="shared" si="10"/>
        <v>0</v>
      </c>
      <c r="N277">
        <f t="shared" si="10"/>
        <v>0</v>
      </c>
    </row>
    <row r="278" spans="12:14" ht="12.75" customHeight="1" x14ac:dyDescent="0.2">
      <c r="L278">
        <f t="shared" si="9"/>
        <v>0</v>
      </c>
      <c r="M278">
        <f t="shared" si="10"/>
        <v>0</v>
      </c>
      <c r="N278">
        <f t="shared" si="10"/>
        <v>0</v>
      </c>
    </row>
    <row r="279" spans="12:14" ht="12.75" customHeight="1" x14ac:dyDescent="0.2">
      <c r="L279">
        <f t="shared" si="9"/>
        <v>0</v>
      </c>
      <c r="M279">
        <f t="shared" si="10"/>
        <v>0</v>
      </c>
      <c r="N279">
        <f t="shared" si="10"/>
        <v>0</v>
      </c>
    </row>
    <row r="280" spans="12:14" ht="12.75" customHeight="1" x14ac:dyDescent="0.2">
      <c r="L280">
        <f t="shared" si="9"/>
        <v>0</v>
      </c>
      <c r="M280">
        <f t="shared" si="10"/>
        <v>0</v>
      </c>
      <c r="N280">
        <f t="shared" si="10"/>
        <v>0</v>
      </c>
    </row>
    <row r="281" spans="12:14" ht="12.75" customHeight="1" x14ac:dyDescent="0.2">
      <c r="L281">
        <f t="shared" si="9"/>
        <v>0</v>
      </c>
      <c r="M281">
        <f t="shared" si="10"/>
        <v>0</v>
      </c>
      <c r="N281">
        <f t="shared" si="10"/>
        <v>0</v>
      </c>
    </row>
    <row r="282" spans="12:14" ht="12.75" customHeight="1" x14ac:dyDescent="0.2">
      <c r="L282">
        <f t="shared" si="9"/>
        <v>0</v>
      </c>
      <c r="M282">
        <f t="shared" si="10"/>
        <v>0</v>
      </c>
      <c r="N282">
        <f t="shared" si="10"/>
        <v>0</v>
      </c>
    </row>
    <row r="283" spans="12:14" ht="12.75" customHeight="1" x14ac:dyDescent="0.2">
      <c r="L283">
        <f t="shared" si="9"/>
        <v>0</v>
      </c>
      <c r="M283">
        <f t="shared" si="10"/>
        <v>0</v>
      </c>
      <c r="N283">
        <f t="shared" si="10"/>
        <v>0</v>
      </c>
    </row>
    <row r="284" spans="12:14" ht="12.75" customHeight="1" x14ac:dyDescent="0.2">
      <c r="L284">
        <f t="shared" si="9"/>
        <v>0</v>
      </c>
      <c r="M284">
        <f t="shared" si="10"/>
        <v>0</v>
      </c>
      <c r="N284">
        <f t="shared" si="10"/>
        <v>0</v>
      </c>
    </row>
    <row r="285" spans="12:14" ht="12.75" customHeight="1" x14ac:dyDescent="0.2">
      <c r="L285">
        <f t="shared" si="9"/>
        <v>0</v>
      </c>
      <c r="M285">
        <f t="shared" si="10"/>
        <v>0</v>
      </c>
      <c r="N285">
        <f t="shared" si="10"/>
        <v>0</v>
      </c>
    </row>
    <row r="286" spans="12:14" ht="12.75" customHeight="1" x14ac:dyDescent="0.2">
      <c r="L286">
        <f t="shared" si="9"/>
        <v>0</v>
      </c>
      <c r="M286">
        <f t="shared" si="10"/>
        <v>0</v>
      </c>
      <c r="N286">
        <f t="shared" si="10"/>
        <v>0</v>
      </c>
    </row>
    <row r="287" spans="12:14" ht="12.75" customHeight="1" x14ac:dyDescent="0.2">
      <c r="L287">
        <f t="shared" si="9"/>
        <v>0</v>
      </c>
      <c r="M287">
        <f t="shared" si="10"/>
        <v>0</v>
      </c>
      <c r="N287">
        <f t="shared" si="10"/>
        <v>0</v>
      </c>
    </row>
    <row r="288" spans="12:14" ht="12.75" customHeight="1" x14ac:dyDescent="0.2">
      <c r="L288">
        <f t="shared" si="9"/>
        <v>0</v>
      </c>
      <c r="M288">
        <f t="shared" si="10"/>
        <v>0</v>
      </c>
      <c r="N288">
        <f t="shared" si="10"/>
        <v>0</v>
      </c>
    </row>
    <row r="289" spans="12:14" ht="12.75" customHeight="1" x14ac:dyDescent="0.2">
      <c r="L289">
        <f t="shared" si="9"/>
        <v>0</v>
      </c>
      <c r="M289">
        <f t="shared" si="10"/>
        <v>0</v>
      </c>
      <c r="N289">
        <f t="shared" si="10"/>
        <v>0</v>
      </c>
    </row>
    <row r="290" spans="12:14" ht="12.75" customHeight="1" x14ac:dyDescent="0.2">
      <c r="L290">
        <f t="shared" si="9"/>
        <v>0</v>
      </c>
      <c r="M290">
        <f t="shared" si="10"/>
        <v>0</v>
      </c>
      <c r="N290">
        <f t="shared" si="10"/>
        <v>0</v>
      </c>
    </row>
    <row r="291" spans="12:14" ht="12.75" customHeight="1" x14ac:dyDescent="0.2">
      <c r="L291">
        <f t="shared" si="9"/>
        <v>0</v>
      </c>
      <c r="M291">
        <f t="shared" si="10"/>
        <v>0</v>
      </c>
      <c r="N291">
        <f t="shared" si="10"/>
        <v>0</v>
      </c>
    </row>
    <row r="292" spans="12:14" ht="12.75" customHeight="1" x14ac:dyDescent="0.2">
      <c r="L292">
        <f t="shared" si="9"/>
        <v>0</v>
      </c>
      <c r="M292">
        <f t="shared" si="10"/>
        <v>0</v>
      </c>
      <c r="N292">
        <f t="shared" si="10"/>
        <v>0</v>
      </c>
    </row>
    <row r="293" spans="12:14" ht="12.75" customHeight="1" x14ac:dyDescent="0.2">
      <c r="L293">
        <f t="shared" si="9"/>
        <v>0</v>
      </c>
      <c r="M293">
        <f t="shared" si="10"/>
        <v>0</v>
      </c>
      <c r="N293">
        <f t="shared" si="10"/>
        <v>0</v>
      </c>
    </row>
    <row r="294" spans="12:14" ht="12.75" customHeight="1" x14ac:dyDescent="0.2">
      <c r="L294">
        <f t="shared" si="9"/>
        <v>0</v>
      </c>
      <c r="M294">
        <f t="shared" si="10"/>
        <v>0</v>
      </c>
      <c r="N294">
        <f t="shared" si="10"/>
        <v>0</v>
      </c>
    </row>
    <row r="295" spans="12:14" ht="12.75" customHeight="1" x14ac:dyDescent="0.2">
      <c r="L295">
        <f t="shared" si="9"/>
        <v>0</v>
      </c>
      <c r="M295">
        <f t="shared" si="10"/>
        <v>0</v>
      </c>
      <c r="N295">
        <f t="shared" si="10"/>
        <v>0</v>
      </c>
    </row>
    <row r="296" spans="12:14" ht="12.75" customHeight="1" x14ac:dyDescent="0.2">
      <c r="L296">
        <f t="shared" si="9"/>
        <v>0</v>
      </c>
      <c r="M296">
        <f t="shared" si="10"/>
        <v>0</v>
      </c>
      <c r="N296">
        <f t="shared" si="10"/>
        <v>0</v>
      </c>
    </row>
    <row r="297" spans="12:14" ht="12.75" customHeight="1" x14ac:dyDescent="0.2">
      <c r="L297">
        <f t="shared" si="9"/>
        <v>0</v>
      </c>
      <c r="M297">
        <f t="shared" si="10"/>
        <v>0</v>
      </c>
      <c r="N297">
        <f t="shared" si="10"/>
        <v>0</v>
      </c>
    </row>
    <row r="298" spans="12:14" ht="12.75" customHeight="1" x14ac:dyDescent="0.2">
      <c r="L298">
        <f t="shared" si="9"/>
        <v>0</v>
      </c>
      <c r="M298">
        <f t="shared" si="10"/>
        <v>0</v>
      </c>
      <c r="N298">
        <f t="shared" si="10"/>
        <v>0</v>
      </c>
    </row>
    <row r="299" spans="12:14" ht="12.75" customHeight="1" x14ac:dyDescent="0.2">
      <c r="L299">
        <f t="shared" si="9"/>
        <v>0</v>
      </c>
      <c r="M299">
        <f t="shared" si="10"/>
        <v>0</v>
      </c>
      <c r="N299">
        <f t="shared" si="10"/>
        <v>0</v>
      </c>
    </row>
    <row r="300" spans="12:14" ht="12.75" customHeight="1" x14ac:dyDescent="0.2">
      <c r="L300">
        <f t="shared" si="9"/>
        <v>0</v>
      </c>
      <c r="M300">
        <f t="shared" si="10"/>
        <v>0</v>
      </c>
      <c r="N300">
        <f t="shared" si="10"/>
        <v>0</v>
      </c>
    </row>
    <row r="301" spans="12:14" ht="12.75" customHeight="1" x14ac:dyDescent="0.2">
      <c r="L301">
        <f t="shared" si="9"/>
        <v>0</v>
      </c>
      <c r="M301">
        <f t="shared" si="10"/>
        <v>0</v>
      </c>
      <c r="N301">
        <f t="shared" si="10"/>
        <v>0</v>
      </c>
    </row>
    <row r="302" spans="12:14" ht="12.75" customHeight="1" x14ac:dyDescent="0.2">
      <c r="L302">
        <f t="shared" si="9"/>
        <v>0</v>
      </c>
      <c r="M302">
        <f t="shared" si="10"/>
        <v>0</v>
      </c>
      <c r="N302">
        <f t="shared" si="10"/>
        <v>0</v>
      </c>
    </row>
    <row r="303" spans="12:14" ht="12.75" customHeight="1" x14ac:dyDescent="0.2">
      <c r="L303">
        <f t="shared" si="9"/>
        <v>0</v>
      </c>
      <c r="M303">
        <f t="shared" si="10"/>
        <v>0</v>
      </c>
      <c r="N303">
        <f t="shared" si="10"/>
        <v>0</v>
      </c>
    </row>
    <row r="304" spans="12:14" ht="12.75" customHeight="1" x14ac:dyDescent="0.2">
      <c r="L304">
        <f t="shared" si="9"/>
        <v>0</v>
      </c>
      <c r="M304">
        <f t="shared" si="10"/>
        <v>0</v>
      </c>
      <c r="N304">
        <f t="shared" si="10"/>
        <v>0</v>
      </c>
    </row>
    <row r="305" spans="12:14" ht="12.75" customHeight="1" x14ac:dyDescent="0.2">
      <c r="L305">
        <f t="shared" si="9"/>
        <v>0</v>
      </c>
      <c r="M305">
        <f t="shared" si="10"/>
        <v>0</v>
      </c>
      <c r="N305">
        <f t="shared" si="10"/>
        <v>0</v>
      </c>
    </row>
    <row r="306" spans="12:14" ht="12.75" customHeight="1" x14ac:dyDescent="0.2">
      <c r="L306">
        <f t="shared" si="9"/>
        <v>0</v>
      </c>
      <c r="M306">
        <f t="shared" si="10"/>
        <v>0</v>
      </c>
      <c r="N306">
        <f t="shared" si="10"/>
        <v>0</v>
      </c>
    </row>
    <row r="307" spans="12:14" ht="12.75" customHeight="1" x14ac:dyDescent="0.2">
      <c r="L307">
        <f t="shared" si="9"/>
        <v>0</v>
      </c>
      <c r="M307">
        <f t="shared" si="10"/>
        <v>0</v>
      </c>
      <c r="N307">
        <f t="shared" si="10"/>
        <v>0</v>
      </c>
    </row>
    <row r="308" spans="12:14" ht="12.75" customHeight="1" x14ac:dyDescent="0.2">
      <c r="L308">
        <f t="shared" si="9"/>
        <v>0</v>
      </c>
      <c r="M308">
        <f t="shared" si="10"/>
        <v>0</v>
      </c>
      <c r="N308">
        <f t="shared" si="10"/>
        <v>0</v>
      </c>
    </row>
    <row r="309" spans="12:14" ht="12.75" customHeight="1" x14ac:dyDescent="0.2">
      <c r="L309">
        <f t="shared" si="9"/>
        <v>0</v>
      </c>
      <c r="M309">
        <f t="shared" si="10"/>
        <v>0</v>
      </c>
      <c r="N309">
        <f t="shared" si="10"/>
        <v>0</v>
      </c>
    </row>
    <row r="310" spans="12:14" ht="12.75" customHeight="1" x14ac:dyDescent="0.2">
      <c r="L310">
        <f t="shared" si="9"/>
        <v>0</v>
      </c>
      <c r="M310">
        <f t="shared" si="10"/>
        <v>0</v>
      </c>
      <c r="N310">
        <f t="shared" si="10"/>
        <v>0</v>
      </c>
    </row>
    <row r="311" spans="12:14" ht="12.75" customHeight="1" x14ac:dyDescent="0.2">
      <c r="L311">
        <f t="shared" si="9"/>
        <v>0</v>
      </c>
      <c r="M311">
        <f t="shared" si="10"/>
        <v>0</v>
      </c>
      <c r="N311">
        <f t="shared" si="10"/>
        <v>0</v>
      </c>
    </row>
    <row r="312" spans="12:14" ht="12.75" customHeight="1" x14ac:dyDescent="0.2">
      <c r="L312">
        <f t="shared" si="9"/>
        <v>0</v>
      </c>
      <c r="M312">
        <f t="shared" si="10"/>
        <v>0</v>
      </c>
      <c r="N312">
        <f t="shared" si="10"/>
        <v>0</v>
      </c>
    </row>
    <row r="313" spans="12:14" ht="12.75" customHeight="1" x14ac:dyDescent="0.2">
      <c r="L313">
        <f t="shared" si="9"/>
        <v>0</v>
      </c>
      <c r="M313">
        <f t="shared" si="10"/>
        <v>0</v>
      </c>
      <c r="N313">
        <f t="shared" si="10"/>
        <v>0</v>
      </c>
    </row>
    <row r="314" spans="12:14" ht="12.75" customHeight="1" x14ac:dyDescent="0.2">
      <c r="L314">
        <f t="shared" si="9"/>
        <v>0</v>
      </c>
      <c r="M314">
        <f t="shared" si="10"/>
        <v>0</v>
      </c>
      <c r="N314">
        <f t="shared" si="10"/>
        <v>0</v>
      </c>
    </row>
    <row r="315" spans="12:14" ht="12.75" customHeight="1" x14ac:dyDescent="0.2">
      <c r="L315">
        <f t="shared" si="9"/>
        <v>0</v>
      </c>
      <c r="M315">
        <f t="shared" si="10"/>
        <v>0</v>
      </c>
      <c r="N315">
        <f t="shared" si="10"/>
        <v>0</v>
      </c>
    </row>
    <row r="316" spans="12:14" ht="12.75" customHeight="1" x14ac:dyDescent="0.2">
      <c r="L316">
        <f t="shared" si="9"/>
        <v>0</v>
      </c>
      <c r="M316">
        <f t="shared" si="10"/>
        <v>0</v>
      </c>
      <c r="N316">
        <f t="shared" si="10"/>
        <v>0</v>
      </c>
    </row>
    <row r="317" spans="12:14" ht="12.75" customHeight="1" x14ac:dyDescent="0.2">
      <c r="L317">
        <f t="shared" si="9"/>
        <v>0</v>
      </c>
      <c r="M317">
        <f t="shared" si="10"/>
        <v>0</v>
      </c>
      <c r="N317">
        <f t="shared" si="10"/>
        <v>0</v>
      </c>
    </row>
    <row r="318" spans="12:14" ht="12.75" customHeight="1" x14ac:dyDescent="0.2">
      <c r="L318">
        <f t="shared" si="9"/>
        <v>0</v>
      </c>
      <c r="M318">
        <f t="shared" si="10"/>
        <v>0</v>
      </c>
      <c r="N318">
        <f t="shared" si="10"/>
        <v>0</v>
      </c>
    </row>
    <row r="319" spans="12:14" ht="12.75" customHeight="1" x14ac:dyDescent="0.2">
      <c r="L319">
        <f t="shared" si="9"/>
        <v>0</v>
      </c>
      <c r="M319">
        <f t="shared" si="10"/>
        <v>0</v>
      </c>
      <c r="N319">
        <f t="shared" si="10"/>
        <v>0</v>
      </c>
    </row>
    <row r="320" spans="12:14" ht="12.75" customHeight="1" x14ac:dyDescent="0.2">
      <c r="L320">
        <f t="shared" si="9"/>
        <v>0</v>
      </c>
      <c r="M320">
        <f t="shared" si="10"/>
        <v>0</v>
      </c>
      <c r="N320">
        <f t="shared" si="10"/>
        <v>0</v>
      </c>
    </row>
    <row r="321" spans="12:14" ht="12.75" customHeight="1" x14ac:dyDescent="0.2">
      <c r="L321">
        <f t="shared" si="9"/>
        <v>0</v>
      </c>
      <c r="M321">
        <f t="shared" si="10"/>
        <v>0</v>
      </c>
      <c r="N321">
        <f t="shared" si="10"/>
        <v>0</v>
      </c>
    </row>
    <row r="322" spans="12:14" ht="12.75" customHeight="1" x14ac:dyDescent="0.2">
      <c r="L322">
        <f t="shared" ref="L322:L385" si="11">I322</f>
        <v>0</v>
      </c>
      <c r="M322">
        <f t="shared" ref="M322:N385" si="12">G322</f>
        <v>0</v>
      </c>
      <c r="N322">
        <f t="shared" si="12"/>
        <v>0</v>
      </c>
    </row>
    <row r="323" spans="12:14" ht="12.75" customHeight="1" x14ac:dyDescent="0.2">
      <c r="L323">
        <f t="shared" si="11"/>
        <v>0</v>
      </c>
      <c r="M323">
        <f t="shared" si="12"/>
        <v>0</v>
      </c>
      <c r="N323">
        <f t="shared" si="12"/>
        <v>0</v>
      </c>
    </row>
    <row r="324" spans="12:14" ht="12.75" customHeight="1" x14ac:dyDescent="0.2">
      <c r="L324">
        <f t="shared" si="11"/>
        <v>0</v>
      </c>
      <c r="M324">
        <f t="shared" si="12"/>
        <v>0</v>
      </c>
      <c r="N324">
        <f t="shared" si="12"/>
        <v>0</v>
      </c>
    </row>
    <row r="325" spans="12:14" ht="12.75" customHeight="1" x14ac:dyDescent="0.2">
      <c r="L325">
        <f t="shared" si="11"/>
        <v>0</v>
      </c>
      <c r="M325">
        <f t="shared" si="12"/>
        <v>0</v>
      </c>
      <c r="N325">
        <f t="shared" si="12"/>
        <v>0</v>
      </c>
    </row>
    <row r="326" spans="12:14" ht="12.75" customHeight="1" x14ac:dyDescent="0.2">
      <c r="L326">
        <f t="shared" si="11"/>
        <v>0</v>
      </c>
      <c r="M326">
        <f t="shared" si="12"/>
        <v>0</v>
      </c>
      <c r="N326">
        <f t="shared" si="12"/>
        <v>0</v>
      </c>
    </row>
    <row r="327" spans="12:14" ht="12.75" customHeight="1" x14ac:dyDescent="0.2">
      <c r="L327">
        <f t="shared" si="11"/>
        <v>0</v>
      </c>
      <c r="M327">
        <f t="shared" si="12"/>
        <v>0</v>
      </c>
      <c r="N327">
        <f t="shared" si="12"/>
        <v>0</v>
      </c>
    </row>
    <row r="328" spans="12:14" ht="12.75" customHeight="1" x14ac:dyDescent="0.2">
      <c r="L328">
        <f t="shared" si="11"/>
        <v>0</v>
      </c>
      <c r="M328">
        <f t="shared" si="12"/>
        <v>0</v>
      </c>
      <c r="N328">
        <f t="shared" si="12"/>
        <v>0</v>
      </c>
    </row>
    <row r="329" spans="12:14" ht="12.75" customHeight="1" x14ac:dyDescent="0.2">
      <c r="L329">
        <f t="shared" si="11"/>
        <v>0</v>
      </c>
      <c r="M329">
        <f t="shared" si="12"/>
        <v>0</v>
      </c>
      <c r="N329">
        <f t="shared" si="12"/>
        <v>0</v>
      </c>
    </row>
    <row r="330" spans="12:14" ht="12.75" customHeight="1" x14ac:dyDescent="0.2">
      <c r="L330">
        <f t="shared" si="11"/>
        <v>0</v>
      </c>
      <c r="M330">
        <f t="shared" si="12"/>
        <v>0</v>
      </c>
      <c r="N330">
        <f t="shared" si="12"/>
        <v>0</v>
      </c>
    </row>
    <row r="331" spans="12:14" ht="12.75" customHeight="1" x14ac:dyDescent="0.2">
      <c r="L331">
        <f t="shared" si="11"/>
        <v>0</v>
      </c>
      <c r="M331">
        <f t="shared" si="12"/>
        <v>0</v>
      </c>
      <c r="N331">
        <f t="shared" si="12"/>
        <v>0</v>
      </c>
    </row>
    <row r="332" spans="12:14" ht="12.75" customHeight="1" x14ac:dyDescent="0.2">
      <c r="L332">
        <f t="shared" si="11"/>
        <v>0</v>
      </c>
      <c r="M332">
        <f t="shared" si="12"/>
        <v>0</v>
      </c>
      <c r="N332">
        <f t="shared" si="12"/>
        <v>0</v>
      </c>
    </row>
    <row r="333" spans="12:14" ht="12.75" customHeight="1" x14ac:dyDescent="0.2">
      <c r="L333">
        <f t="shared" si="11"/>
        <v>0</v>
      </c>
      <c r="M333">
        <f t="shared" si="12"/>
        <v>0</v>
      </c>
      <c r="N333">
        <f t="shared" si="12"/>
        <v>0</v>
      </c>
    </row>
    <row r="334" spans="12:14" ht="12.75" customHeight="1" x14ac:dyDescent="0.2">
      <c r="L334">
        <f t="shared" si="11"/>
        <v>0</v>
      </c>
      <c r="M334">
        <f t="shared" si="12"/>
        <v>0</v>
      </c>
      <c r="N334">
        <f t="shared" si="12"/>
        <v>0</v>
      </c>
    </row>
    <row r="335" spans="12:14" ht="12.75" customHeight="1" x14ac:dyDescent="0.2">
      <c r="L335">
        <f t="shared" si="11"/>
        <v>0</v>
      </c>
      <c r="M335">
        <f t="shared" si="12"/>
        <v>0</v>
      </c>
      <c r="N335">
        <f t="shared" si="12"/>
        <v>0</v>
      </c>
    </row>
    <row r="336" spans="12:14" ht="12.75" customHeight="1" x14ac:dyDescent="0.2">
      <c r="L336">
        <f t="shared" si="11"/>
        <v>0</v>
      </c>
      <c r="M336">
        <f t="shared" si="12"/>
        <v>0</v>
      </c>
      <c r="N336">
        <f t="shared" si="12"/>
        <v>0</v>
      </c>
    </row>
    <row r="337" spans="12:14" ht="12.75" customHeight="1" x14ac:dyDescent="0.2">
      <c r="L337">
        <f t="shared" si="11"/>
        <v>0</v>
      </c>
      <c r="M337">
        <f t="shared" si="12"/>
        <v>0</v>
      </c>
      <c r="N337">
        <f t="shared" si="12"/>
        <v>0</v>
      </c>
    </row>
    <row r="338" spans="12:14" ht="12.75" customHeight="1" x14ac:dyDescent="0.2">
      <c r="L338">
        <f t="shared" si="11"/>
        <v>0</v>
      </c>
      <c r="M338">
        <f t="shared" si="12"/>
        <v>0</v>
      </c>
      <c r="N338">
        <f t="shared" si="12"/>
        <v>0</v>
      </c>
    </row>
    <row r="339" spans="12:14" ht="12.75" customHeight="1" x14ac:dyDescent="0.2">
      <c r="L339">
        <f t="shared" si="11"/>
        <v>0</v>
      </c>
      <c r="M339">
        <f t="shared" si="12"/>
        <v>0</v>
      </c>
      <c r="N339">
        <f t="shared" si="12"/>
        <v>0</v>
      </c>
    </row>
    <row r="340" spans="12:14" ht="12.75" customHeight="1" x14ac:dyDescent="0.2">
      <c r="L340">
        <f t="shared" si="11"/>
        <v>0</v>
      </c>
      <c r="M340">
        <f t="shared" si="12"/>
        <v>0</v>
      </c>
      <c r="N340">
        <f t="shared" si="12"/>
        <v>0</v>
      </c>
    </row>
    <row r="341" spans="12:14" ht="12.75" customHeight="1" x14ac:dyDescent="0.2">
      <c r="L341">
        <f t="shared" si="11"/>
        <v>0</v>
      </c>
      <c r="M341">
        <f t="shared" si="12"/>
        <v>0</v>
      </c>
      <c r="N341">
        <f t="shared" si="12"/>
        <v>0</v>
      </c>
    </row>
    <row r="342" spans="12:14" ht="12.75" customHeight="1" x14ac:dyDescent="0.2">
      <c r="L342">
        <f t="shared" si="11"/>
        <v>0</v>
      </c>
      <c r="M342">
        <f t="shared" si="12"/>
        <v>0</v>
      </c>
      <c r="N342">
        <f t="shared" si="12"/>
        <v>0</v>
      </c>
    </row>
    <row r="343" spans="12:14" ht="12.75" customHeight="1" x14ac:dyDescent="0.2">
      <c r="L343">
        <f t="shared" si="11"/>
        <v>0</v>
      </c>
      <c r="M343">
        <f t="shared" si="12"/>
        <v>0</v>
      </c>
      <c r="N343">
        <f t="shared" si="12"/>
        <v>0</v>
      </c>
    </row>
    <row r="344" spans="12:14" ht="12.75" customHeight="1" x14ac:dyDescent="0.2">
      <c r="L344">
        <f t="shared" si="11"/>
        <v>0</v>
      </c>
      <c r="M344">
        <f t="shared" si="12"/>
        <v>0</v>
      </c>
      <c r="N344">
        <f t="shared" si="12"/>
        <v>0</v>
      </c>
    </row>
    <row r="345" spans="12:14" ht="12.75" customHeight="1" x14ac:dyDescent="0.2">
      <c r="L345">
        <f t="shared" si="11"/>
        <v>0</v>
      </c>
      <c r="M345">
        <f t="shared" si="12"/>
        <v>0</v>
      </c>
      <c r="N345">
        <f t="shared" si="12"/>
        <v>0</v>
      </c>
    </row>
    <row r="346" spans="12:14" ht="12.75" customHeight="1" x14ac:dyDescent="0.2">
      <c r="L346">
        <f t="shared" si="11"/>
        <v>0</v>
      </c>
      <c r="M346">
        <f t="shared" si="12"/>
        <v>0</v>
      </c>
      <c r="N346">
        <f t="shared" si="12"/>
        <v>0</v>
      </c>
    </row>
    <row r="347" spans="12:14" ht="12.75" customHeight="1" x14ac:dyDescent="0.2">
      <c r="L347">
        <f t="shared" si="11"/>
        <v>0</v>
      </c>
      <c r="M347">
        <f t="shared" si="12"/>
        <v>0</v>
      </c>
      <c r="N347">
        <f t="shared" si="12"/>
        <v>0</v>
      </c>
    </row>
    <row r="348" spans="12:14" ht="12.75" customHeight="1" x14ac:dyDescent="0.2">
      <c r="L348">
        <f t="shared" si="11"/>
        <v>0</v>
      </c>
      <c r="M348">
        <f t="shared" si="12"/>
        <v>0</v>
      </c>
      <c r="N348">
        <f t="shared" si="12"/>
        <v>0</v>
      </c>
    </row>
    <row r="349" spans="12:14" ht="12.75" customHeight="1" x14ac:dyDescent="0.2">
      <c r="L349">
        <f t="shared" si="11"/>
        <v>0</v>
      </c>
      <c r="M349">
        <f t="shared" si="12"/>
        <v>0</v>
      </c>
      <c r="N349">
        <f t="shared" si="12"/>
        <v>0</v>
      </c>
    </row>
    <row r="350" spans="12:14" ht="12.75" customHeight="1" x14ac:dyDescent="0.2">
      <c r="L350">
        <f t="shared" si="11"/>
        <v>0</v>
      </c>
      <c r="M350">
        <f t="shared" si="12"/>
        <v>0</v>
      </c>
      <c r="N350">
        <f t="shared" si="12"/>
        <v>0</v>
      </c>
    </row>
    <row r="351" spans="12:14" ht="12.75" customHeight="1" x14ac:dyDescent="0.2">
      <c r="L351">
        <f t="shared" si="11"/>
        <v>0</v>
      </c>
      <c r="M351">
        <f t="shared" si="12"/>
        <v>0</v>
      </c>
      <c r="N351">
        <f t="shared" si="12"/>
        <v>0</v>
      </c>
    </row>
    <row r="352" spans="12:14" ht="12.75" customHeight="1" x14ac:dyDescent="0.2">
      <c r="L352">
        <f t="shared" si="11"/>
        <v>0</v>
      </c>
      <c r="M352">
        <f t="shared" si="12"/>
        <v>0</v>
      </c>
      <c r="N352">
        <f t="shared" si="12"/>
        <v>0</v>
      </c>
    </row>
    <row r="353" spans="12:14" ht="12.75" customHeight="1" x14ac:dyDescent="0.2">
      <c r="L353">
        <f t="shared" si="11"/>
        <v>0</v>
      </c>
      <c r="M353">
        <f t="shared" si="12"/>
        <v>0</v>
      </c>
      <c r="N353">
        <f t="shared" si="12"/>
        <v>0</v>
      </c>
    </row>
    <row r="354" spans="12:14" ht="12.75" customHeight="1" x14ac:dyDescent="0.2">
      <c r="L354">
        <f t="shared" si="11"/>
        <v>0</v>
      </c>
      <c r="M354">
        <f t="shared" si="12"/>
        <v>0</v>
      </c>
      <c r="N354">
        <f t="shared" si="12"/>
        <v>0</v>
      </c>
    </row>
    <row r="355" spans="12:14" ht="12.75" customHeight="1" x14ac:dyDescent="0.2">
      <c r="L355">
        <f t="shared" si="11"/>
        <v>0</v>
      </c>
      <c r="M355">
        <f t="shared" si="12"/>
        <v>0</v>
      </c>
      <c r="N355">
        <f t="shared" si="12"/>
        <v>0</v>
      </c>
    </row>
    <row r="356" spans="12:14" ht="12.75" customHeight="1" x14ac:dyDescent="0.2">
      <c r="L356">
        <f t="shared" si="11"/>
        <v>0</v>
      </c>
      <c r="M356">
        <f t="shared" si="12"/>
        <v>0</v>
      </c>
      <c r="N356">
        <f t="shared" si="12"/>
        <v>0</v>
      </c>
    </row>
    <row r="357" spans="12:14" ht="12.75" customHeight="1" x14ac:dyDescent="0.2">
      <c r="L357">
        <f t="shared" si="11"/>
        <v>0</v>
      </c>
      <c r="M357">
        <f t="shared" si="12"/>
        <v>0</v>
      </c>
      <c r="N357">
        <f t="shared" si="12"/>
        <v>0</v>
      </c>
    </row>
    <row r="358" spans="12:14" ht="12.75" customHeight="1" x14ac:dyDescent="0.2">
      <c r="L358">
        <f t="shared" si="11"/>
        <v>0</v>
      </c>
      <c r="M358">
        <f t="shared" si="12"/>
        <v>0</v>
      </c>
      <c r="N358">
        <f t="shared" si="12"/>
        <v>0</v>
      </c>
    </row>
    <row r="359" spans="12:14" ht="12.75" customHeight="1" x14ac:dyDescent="0.2">
      <c r="L359">
        <f t="shared" si="11"/>
        <v>0</v>
      </c>
      <c r="M359">
        <f t="shared" si="12"/>
        <v>0</v>
      </c>
      <c r="N359">
        <f t="shared" si="12"/>
        <v>0</v>
      </c>
    </row>
    <row r="360" spans="12:14" ht="12.75" customHeight="1" x14ac:dyDescent="0.2">
      <c r="L360">
        <f t="shared" si="11"/>
        <v>0</v>
      </c>
      <c r="M360">
        <f t="shared" si="12"/>
        <v>0</v>
      </c>
      <c r="N360">
        <f t="shared" si="12"/>
        <v>0</v>
      </c>
    </row>
    <row r="361" spans="12:14" ht="12.75" customHeight="1" x14ac:dyDescent="0.2">
      <c r="L361">
        <f t="shared" si="11"/>
        <v>0</v>
      </c>
      <c r="M361">
        <f t="shared" si="12"/>
        <v>0</v>
      </c>
      <c r="N361">
        <f t="shared" si="12"/>
        <v>0</v>
      </c>
    </row>
    <row r="362" spans="12:14" ht="12.75" customHeight="1" x14ac:dyDescent="0.2">
      <c r="L362">
        <f t="shared" si="11"/>
        <v>0</v>
      </c>
      <c r="M362">
        <f t="shared" si="12"/>
        <v>0</v>
      </c>
      <c r="N362">
        <f t="shared" si="12"/>
        <v>0</v>
      </c>
    </row>
    <row r="363" spans="12:14" ht="12.75" customHeight="1" x14ac:dyDescent="0.2">
      <c r="L363">
        <f t="shared" si="11"/>
        <v>0</v>
      </c>
      <c r="M363">
        <f t="shared" si="12"/>
        <v>0</v>
      </c>
      <c r="N363">
        <f t="shared" si="12"/>
        <v>0</v>
      </c>
    </row>
    <row r="364" spans="12:14" ht="12.75" customHeight="1" x14ac:dyDescent="0.2">
      <c r="L364">
        <f t="shared" si="11"/>
        <v>0</v>
      </c>
      <c r="M364">
        <f t="shared" si="12"/>
        <v>0</v>
      </c>
      <c r="N364">
        <f t="shared" si="12"/>
        <v>0</v>
      </c>
    </row>
    <row r="365" spans="12:14" ht="12.75" customHeight="1" x14ac:dyDescent="0.2">
      <c r="L365">
        <f t="shared" si="11"/>
        <v>0</v>
      </c>
      <c r="M365">
        <f t="shared" si="12"/>
        <v>0</v>
      </c>
      <c r="N365">
        <f t="shared" si="12"/>
        <v>0</v>
      </c>
    </row>
    <row r="366" spans="12:14" ht="12.75" customHeight="1" x14ac:dyDescent="0.2">
      <c r="L366">
        <f t="shared" si="11"/>
        <v>0</v>
      </c>
      <c r="M366">
        <f t="shared" si="12"/>
        <v>0</v>
      </c>
      <c r="N366">
        <f t="shared" si="12"/>
        <v>0</v>
      </c>
    </row>
    <row r="367" spans="12:14" ht="12.75" customHeight="1" x14ac:dyDescent="0.2">
      <c r="L367">
        <f t="shared" si="11"/>
        <v>0</v>
      </c>
      <c r="M367">
        <f t="shared" si="12"/>
        <v>0</v>
      </c>
      <c r="N367">
        <f t="shared" si="12"/>
        <v>0</v>
      </c>
    </row>
    <row r="368" spans="12:14" ht="12.75" customHeight="1" x14ac:dyDescent="0.2">
      <c r="L368">
        <f t="shared" si="11"/>
        <v>0</v>
      </c>
      <c r="M368">
        <f t="shared" si="12"/>
        <v>0</v>
      </c>
      <c r="N368">
        <f t="shared" si="12"/>
        <v>0</v>
      </c>
    </row>
    <row r="369" spans="12:14" ht="12.75" customHeight="1" x14ac:dyDescent="0.2">
      <c r="L369">
        <f t="shared" si="11"/>
        <v>0</v>
      </c>
      <c r="M369">
        <f t="shared" si="12"/>
        <v>0</v>
      </c>
      <c r="N369">
        <f t="shared" si="12"/>
        <v>0</v>
      </c>
    </row>
    <row r="370" spans="12:14" ht="12.75" customHeight="1" x14ac:dyDescent="0.2">
      <c r="L370">
        <f t="shared" si="11"/>
        <v>0</v>
      </c>
      <c r="M370">
        <f t="shared" si="12"/>
        <v>0</v>
      </c>
      <c r="N370">
        <f t="shared" si="12"/>
        <v>0</v>
      </c>
    </row>
    <row r="371" spans="12:14" ht="12.75" customHeight="1" x14ac:dyDescent="0.2">
      <c r="L371">
        <f t="shared" si="11"/>
        <v>0</v>
      </c>
      <c r="M371">
        <f t="shared" si="12"/>
        <v>0</v>
      </c>
      <c r="N371">
        <f t="shared" si="12"/>
        <v>0</v>
      </c>
    </row>
    <row r="372" spans="12:14" ht="12.75" customHeight="1" x14ac:dyDescent="0.2">
      <c r="L372">
        <f t="shared" si="11"/>
        <v>0</v>
      </c>
      <c r="M372">
        <f t="shared" si="12"/>
        <v>0</v>
      </c>
      <c r="N372">
        <f t="shared" si="12"/>
        <v>0</v>
      </c>
    </row>
    <row r="373" spans="12:14" ht="12.75" customHeight="1" x14ac:dyDescent="0.2">
      <c r="L373">
        <f t="shared" si="11"/>
        <v>0</v>
      </c>
      <c r="M373">
        <f t="shared" si="12"/>
        <v>0</v>
      </c>
      <c r="N373">
        <f t="shared" si="12"/>
        <v>0</v>
      </c>
    </row>
    <row r="374" spans="12:14" ht="12.75" customHeight="1" x14ac:dyDescent="0.2">
      <c r="L374">
        <f t="shared" si="11"/>
        <v>0</v>
      </c>
      <c r="M374">
        <f t="shared" si="12"/>
        <v>0</v>
      </c>
      <c r="N374">
        <f t="shared" si="12"/>
        <v>0</v>
      </c>
    </row>
    <row r="375" spans="12:14" ht="12.75" customHeight="1" x14ac:dyDescent="0.2">
      <c r="L375">
        <f t="shared" si="11"/>
        <v>0</v>
      </c>
      <c r="M375">
        <f t="shared" si="12"/>
        <v>0</v>
      </c>
      <c r="N375">
        <f t="shared" si="12"/>
        <v>0</v>
      </c>
    </row>
    <row r="376" spans="12:14" ht="12.75" customHeight="1" x14ac:dyDescent="0.2">
      <c r="L376">
        <f t="shared" si="11"/>
        <v>0</v>
      </c>
      <c r="M376">
        <f t="shared" si="12"/>
        <v>0</v>
      </c>
      <c r="N376">
        <f t="shared" si="12"/>
        <v>0</v>
      </c>
    </row>
    <row r="377" spans="12:14" ht="12.75" customHeight="1" x14ac:dyDescent="0.2">
      <c r="L377">
        <f t="shared" si="11"/>
        <v>0</v>
      </c>
      <c r="M377">
        <f t="shared" si="12"/>
        <v>0</v>
      </c>
      <c r="N377">
        <f t="shared" si="12"/>
        <v>0</v>
      </c>
    </row>
    <row r="378" spans="12:14" ht="12.75" customHeight="1" x14ac:dyDescent="0.2">
      <c r="L378">
        <f t="shared" si="11"/>
        <v>0</v>
      </c>
      <c r="M378">
        <f t="shared" si="12"/>
        <v>0</v>
      </c>
      <c r="N378">
        <f t="shared" si="12"/>
        <v>0</v>
      </c>
    </row>
    <row r="379" spans="12:14" ht="12.75" customHeight="1" x14ac:dyDescent="0.2">
      <c r="L379">
        <f t="shared" si="11"/>
        <v>0</v>
      </c>
      <c r="M379">
        <f t="shared" si="12"/>
        <v>0</v>
      </c>
      <c r="N379">
        <f t="shared" si="12"/>
        <v>0</v>
      </c>
    </row>
    <row r="380" spans="12:14" ht="12.75" customHeight="1" x14ac:dyDescent="0.2">
      <c r="L380">
        <f t="shared" si="11"/>
        <v>0</v>
      </c>
      <c r="M380">
        <f t="shared" si="12"/>
        <v>0</v>
      </c>
      <c r="N380">
        <f t="shared" si="12"/>
        <v>0</v>
      </c>
    </row>
    <row r="381" spans="12:14" ht="12.75" customHeight="1" x14ac:dyDescent="0.2">
      <c r="L381">
        <f t="shared" si="11"/>
        <v>0</v>
      </c>
      <c r="M381">
        <f t="shared" si="12"/>
        <v>0</v>
      </c>
      <c r="N381">
        <f t="shared" si="12"/>
        <v>0</v>
      </c>
    </row>
    <row r="382" spans="12:14" ht="12.75" customHeight="1" x14ac:dyDescent="0.2">
      <c r="L382">
        <f t="shared" si="11"/>
        <v>0</v>
      </c>
      <c r="M382">
        <f t="shared" si="12"/>
        <v>0</v>
      </c>
      <c r="N382">
        <f t="shared" si="12"/>
        <v>0</v>
      </c>
    </row>
    <row r="383" spans="12:14" ht="12.75" customHeight="1" x14ac:dyDescent="0.2">
      <c r="L383">
        <f t="shared" si="11"/>
        <v>0</v>
      </c>
      <c r="M383">
        <f t="shared" si="12"/>
        <v>0</v>
      </c>
      <c r="N383">
        <f t="shared" si="12"/>
        <v>0</v>
      </c>
    </row>
    <row r="384" spans="12:14" ht="12.75" customHeight="1" x14ac:dyDescent="0.2">
      <c r="L384">
        <f t="shared" si="11"/>
        <v>0</v>
      </c>
      <c r="M384">
        <f t="shared" si="12"/>
        <v>0</v>
      </c>
      <c r="N384">
        <f t="shared" si="12"/>
        <v>0</v>
      </c>
    </row>
    <row r="385" spans="12:14" ht="12.75" customHeight="1" x14ac:dyDescent="0.2">
      <c r="L385">
        <f t="shared" si="11"/>
        <v>0</v>
      </c>
      <c r="M385">
        <f t="shared" si="12"/>
        <v>0</v>
      </c>
      <c r="N385">
        <f t="shared" si="12"/>
        <v>0</v>
      </c>
    </row>
    <row r="386" spans="12:14" ht="12.75" customHeight="1" x14ac:dyDescent="0.2">
      <c r="L386">
        <f t="shared" ref="L386:L449" si="13">I386</f>
        <v>0</v>
      </c>
      <c r="M386">
        <f t="shared" ref="M386:N449" si="14">G386</f>
        <v>0</v>
      </c>
      <c r="N386">
        <f t="shared" si="14"/>
        <v>0</v>
      </c>
    </row>
    <row r="387" spans="12:14" ht="12.75" customHeight="1" x14ac:dyDescent="0.2">
      <c r="L387">
        <f t="shared" si="13"/>
        <v>0</v>
      </c>
      <c r="M387">
        <f t="shared" si="14"/>
        <v>0</v>
      </c>
      <c r="N387">
        <f t="shared" si="14"/>
        <v>0</v>
      </c>
    </row>
    <row r="388" spans="12:14" ht="12.75" customHeight="1" x14ac:dyDescent="0.2">
      <c r="L388">
        <f t="shared" si="13"/>
        <v>0</v>
      </c>
      <c r="M388">
        <f t="shared" si="14"/>
        <v>0</v>
      </c>
      <c r="N388">
        <f t="shared" si="14"/>
        <v>0</v>
      </c>
    </row>
    <row r="389" spans="12:14" ht="12.75" customHeight="1" x14ac:dyDescent="0.2">
      <c r="L389">
        <f t="shared" si="13"/>
        <v>0</v>
      </c>
      <c r="M389">
        <f t="shared" si="14"/>
        <v>0</v>
      </c>
      <c r="N389">
        <f t="shared" si="14"/>
        <v>0</v>
      </c>
    </row>
    <row r="390" spans="12:14" ht="12.75" customHeight="1" x14ac:dyDescent="0.2">
      <c r="L390">
        <f t="shared" si="13"/>
        <v>0</v>
      </c>
      <c r="M390">
        <f t="shared" si="14"/>
        <v>0</v>
      </c>
      <c r="N390">
        <f t="shared" si="14"/>
        <v>0</v>
      </c>
    </row>
    <row r="391" spans="12:14" ht="12.75" customHeight="1" x14ac:dyDescent="0.2">
      <c r="L391">
        <f t="shared" si="13"/>
        <v>0</v>
      </c>
      <c r="M391">
        <f t="shared" si="14"/>
        <v>0</v>
      </c>
      <c r="N391">
        <f t="shared" si="14"/>
        <v>0</v>
      </c>
    </row>
    <row r="392" spans="12:14" ht="12.75" customHeight="1" x14ac:dyDescent="0.2">
      <c r="L392">
        <f t="shared" si="13"/>
        <v>0</v>
      </c>
      <c r="M392">
        <f t="shared" si="14"/>
        <v>0</v>
      </c>
      <c r="N392">
        <f t="shared" si="14"/>
        <v>0</v>
      </c>
    </row>
    <row r="393" spans="12:14" ht="12.75" customHeight="1" x14ac:dyDescent="0.2">
      <c r="L393">
        <f t="shared" si="13"/>
        <v>0</v>
      </c>
      <c r="M393">
        <f t="shared" si="14"/>
        <v>0</v>
      </c>
      <c r="N393">
        <f t="shared" si="14"/>
        <v>0</v>
      </c>
    </row>
    <row r="394" spans="12:14" ht="12.75" customHeight="1" x14ac:dyDescent="0.2">
      <c r="L394">
        <f t="shared" si="13"/>
        <v>0</v>
      </c>
      <c r="M394">
        <f t="shared" si="14"/>
        <v>0</v>
      </c>
      <c r="N394">
        <f t="shared" si="14"/>
        <v>0</v>
      </c>
    </row>
    <row r="395" spans="12:14" ht="12.75" customHeight="1" x14ac:dyDescent="0.2">
      <c r="L395">
        <f t="shared" si="13"/>
        <v>0</v>
      </c>
      <c r="M395">
        <f t="shared" si="14"/>
        <v>0</v>
      </c>
      <c r="N395">
        <f t="shared" si="14"/>
        <v>0</v>
      </c>
    </row>
    <row r="396" spans="12:14" ht="12.75" customHeight="1" x14ac:dyDescent="0.2">
      <c r="L396">
        <f t="shared" si="13"/>
        <v>0</v>
      </c>
      <c r="M396">
        <f t="shared" si="14"/>
        <v>0</v>
      </c>
      <c r="N396">
        <f t="shared" si="14"/>
        <v>0</v>
      </c>
    </row>
    <row r="397" spans="12:14" ht="12.75" customHeight="1" x14ac:dyDescent="0.2">
      <c r="L397">
        <f t="shared" si="13"/>
        <v>0</v>
      </c>
      <c r="M397">
        <f t="shared" si="14"/>
        <v>0</v>
      </c>
      <c r="N397">
        <f t="shared" si="14"/>
        <v>0</v>
      </c>
    </row>
    <row r="398" spans="12:14" ht="12.75" customHeight="1" x14ac:dyDescent="0.2">
      <c r="L398">
        <f t="shared" si="13"/>
        <v>0</v>
      </c>
      <c r="M398">
        <f t="shared" si="14"/>
        <v>0</v>
      </c>
      <c r="N398">
        <f t="shared" si="14"/>
        <v>0</v>
      </c>
    </row>
    <row r="399" spans="12:14" ht="12.75" customHeight="1" x14ac:dyDescent="0.2">
      <c r="L399">
        <f t="shared" si="13"/>
        <v>0</v>
      </c>
      <c r="M399">
        <f t="shared" si="14"/>
        <v>0</v>
      </c>
      <c r="N399">
        <f t="shared" si="14"/>
        <v>0</v>
      </c>
    </row>
    <row r="400" spans="12:14" ht="12.75" customHeight="1" x14ac:dyDescent="0.2">
      <c r="L400">
        <f t="shared" si="13"/>
        <v>0</v>
      </c>
      <c r="M400">
        <f t="shared" si="14"/>
        <v>0</v>
      </c>
      <c r="N400">
        <f t="shared" si="14"/>
        <v>0</v>
      </c>
    </row>
    <row r="401" spans="12:14" ht="12.75" customHeight="1" x14ac:dyDescent="0.2">
      <c r="L401">
        <f t="shared" si="13"/>
        <v>0</v>
      </c>
      <c r="M401">
        <f t="shared" si="14"/>
        <v>0</v>
      </c>
      <c r="N401">
        <f t="shared" si="14"/>
        <v>0</v>
      </c>
    </row>
    <row r="402" spans="12:14" ht="12.75" customHeight="1" x14ac:dyDescent="0.2">
      <c r="L402">
        <f t="shared" si="13"/>
        <v>0</v>
      </c>
      <c r="M402">
        <f t="shared" si="14"/>
        <v>0</v>
      </c>
      <c r="N402">
        <f t="shared" si="14"/>
        <v>0</v>
      </c>
    </row>
    <row r="403" spans="12:14" ht="12.75" customHeight="1" x14ac:dyDescent="0.2">
      <c r="L403">
        <f t="shared" si="13"/>
        <v>0</v>
      </c>
      <c r="M403">
        <f t="shared" si="14"/>
        <v>0</v>
      </c>
      <c r="N403">
        <f t="shared" si="14"/>
        <v>0</v>
      </c>
    </row>
    <row r="404" spans="12:14" ht="12.75" customHeight="1" x14ac:dyDescent="0.2">
      <c r="L404">
        <f t="shared" si="13"/>
        <v>0</v>
      </c>
      <c r="M404">
        <f t="shared" si="14"/>
        <v>0</v>
      </c>
      <c r="N404">
        <f t="shared" si="14"/>
        <v>0</v>
      </c>
    </row>
    <row r="405" spans="12:14" ht="12.75" customHeight="1" x14ac:dyDescent="0.2">
      <c r="L405">
        <f t="shared" si="13"/>
        <v>0</v>
      </c>
      <c r="M405">
        <f t="shared" si="14"/>
        <v>0</v>
      </c>
      <c r="N405">
        <f t="shared" si="14"/>
        <v>0</v>
      </c>
    </row>
    <row r="406" spans="12:14" ht="12.75" customHeight="1" x14ac:dyDescent="0.2">
      <c r="L406">
        <f t="shared" si="13"/>
        <v>0</v>
      </c>
      <c r="M406">
        <f t="shared" si="14"/>
        <v>0</v>
      </c>
      <c r="N406">
        <f t="shared" si="14"/>
        <v>0</v>
      </c>
    </row>
    <row r="407" spans="12:14" ht="12.75" customHeight="1" x14ac:dyDescent="0.2">
      <c r="L407">
        <f t="shared" si="13"/>
        <v>0</v>
      </c>
      <c r="M407">
        <f t="shared" si="14"/>
        <v>0</v>
      </c>
      <c r="N407">
        <f t="shared" si="14"/>
        <v>0</v>
      </c>
    </row>
    <row r="408" spans="12:14" ht="12.75" customHeight="1" x14ac:dyDescent="0.2">
      <c r="L408">
        <f t="shared" si="13"/>
        <v>0</v>
      </c>
      <c r="M408">
        <f t="shared" si="14"/>
        <v>0</v>
      </c>
      <c r="N408">
        <f t="shared" si="14"/>
        <v>0</v>
      </c>
    </row>
    <row r="409" spans="12:14" ht="12.75" customHeight="1" x14ac:dyDescent="0.2">
      <c r="L409">
        <f t="shared" si="13"/>
        <v>0</v>
      </c>
      <c r="M409">
        <f t="shared" si="14"/>
        <v>0</v>
      </c>
      <c r="N409">
        <f t="shared" si="14"/>
        <v>0</v>
      </c>
    </row>
    <row r="410" spans="12:14" ht="12.75" customHeight="1" x14ac:dyDescent="0.2">
      <c r="L410">
        <f t="shared" si="13"/>
        <v>0</v>
      </c>
      <c r="M410">
        <f t="shared" si="14"/>
        <v>0</v>
      </c>
      <c r="N410">
        <f t="shared" si="14"/>
        <v>0</v>
      </c>
    </row>
    <row r="411" spans="12:14" ht="12.75" customHeight="1" x14ac:dyDescent="0.2">
      <c r="L411">
        <f t="shared" si="13"/>
        <v>0</v>
      </c>
      <c r="M411">
        <f t="shared" si="14"/>
        <v>0</v>
      </c>
      <c r="N411">
        <f t="shared" si="14"/>
        <v>0</v>
      </c>
    </row>
    <row r="412" spans="12:14" ht="12.75" customHeight="1" x14ac:dyDescent="0.2">
      <c r="L412">
        <f t="shared" si="13"/>
        <v>0</v>
      </c>
      <c r="M412">
        <f t="shared" si="14"/>
        <v>0</v>
      </c>
      <c r="N412">
        <f t="shared" si="14"/>
        <v>0</v>
      </c>
    </row>
    <row r="413" spans="12:14" ht="12.75" customHeight="1" x14ac:dyDescent="0.2">
      <c r="L413">
        <f t="shared" si="13"/>
        <v>0</v>
      </c>
      <c r="M413">
        <f t="shared" si="14"/>
        <v>0</v>
      </c>
      <c r="N413">
        <f t="shared" si="14"/>
        <v>0</v>
      </c>
    </row>
    <row r="414" spans="12:14" ht="12.75" customHeight="1" x14ac:dyDescent="0.2">
      <c r="L414">
        <f t="shared" si="13"/>
        <v>0</v>
      </c>
      <c r="M414">
        <f t="shared" si="14"/>
        <v>0</v>
      </c>
      <c r="N414">
        <f t="shared" si="14"/>
        <v>0</v>
      </c>
    </row>
    <row r="415" spans="12:14" ht="12.75" customHeight="1" x14ac:dyDescent="0.2">
      <c r="L415">
        <f t="shared" si="13"/>
        <v>0</v>
      </c>
      <c r="M415">
        <f t="shared" si="14"/>
        <v>0</v>
      </c>
      <c r="N415">
        <f t="shared" si="14"/>
        <v>0</v>
      </c>
    </row>
    <row r="416" spans="12:14" ht="12.75" customHeight="1" x14ac:dyDescent="0.2">
      <c r="L416">
        <f t="shared" si="13"/>
        <v>0</v>
      </c>
      <c r="M416">
        <f t="shared" si="14"/>
        <v>0</v>
      </c>
      <c r="N416">
        <f t="shared" si="14"/>
        <v>0</v>
      </c>
    </row>
    <row r="417" spans="12:14" ht="12.75" customHeight="1" x14ac:dyDescent="0.2">
      <c r="L417">
        <f t="shared" si="13"/>
        <v>0</v>
      </c>
      <c r="M417">
        <f t="shared" si="14"/>
        <v>0</v>
      </c>
      <c r="N417">
        <f t="shared" si="14"/>
        <v>0</v>
      </c>
    </row>
    <row r="418" spans="12:14" ht="12.75" customHeight="1" x14ac:dyDescent="0.2">
      <c r="L418">
        <f t="shared" si="13"/>
        <v>0</v>
      </c>
      <c r="M418">
        <f t="shared" si="14"/>
        <v>0</v>
      </c>
      <c r="N418">
        <f t="shared" si="14"/>
        <v>0</v>
      </c>
    </row>
    <row r="419" spans="12:14" ht="12.75" customHeight="1" x14ac:dyDescent="0.2">
      <c r="L419">
        <f t="shared" si="13"/>
        <v>0</v>
      </c>
      <c r="M419">
        <f t="shared" si="14"/>
        <v>0</v>
      </c>
      <c r="N419">
        <f t="shared" si="14"/>
        <v>0</v>
      </c>
    </row>
    <row r="420" spans="12:14" ht="12.75" customHeight="1" x14ac:dyDescent="0.2">
      <c r="L420">
        <f t="shared" si="13"/>
        <v>0</v>
      </c>
      <c r="M420">
        <f t="shared" si="14"/>
        <v>0</v>
      </c>
      <c r="N420">
        <f t="shared" si="14"/>
        <v>0</v>
      </c>
    </row>
    <row r="421" spans="12:14" ht="12.75" customHeight="1" x14ac:dyDescent="0.2">
      <c r="L421">
        <f t="shared" si="13"/>
        <v>0</v>
      </c>
      <c r="M421">
        <f t="shared" si="14"/>
        <v>0</v>
      </c>
      <c r="N421">
        <f t="shared" si="14"/>
        <v>0</v>
      </c>
    </row>
    <row r="422" spans="12:14" ht="12.75" customHeight="1" x14ac:dyDescent="0.2">
      <c r="L422">
        <f t="shared" si="13"/>
        <v>0</v>
      </c>
      <c r="M422">
        <f t="shared" si="14"/>
        <v>0</v>
      </c>
      <c r="N422">
        <f t="shared" si="14"/>
        <v>0</v>
      </c>
    </row>
    <row r="423" spans="12:14" ht="12.75" customHeight="1" x14ac:dyDescent="0.2">
      <c r="L423">
        <f t="shared" si="13"/>
        <v>0</v>
      </c>
      <c r="M423">
        <f t="shared" si="14"/>
        <v>0</v>
      </c>
      <c r="N423">
        <f t="shared" si="14"/>
        <v>0</v>
      </c>
    </row>
    <row r="424" spans="12:14" ht="12.75" customHeight="1" x14ac:dyDescent="0.2">
      <c r="L424">
        <f t="shared" si="13"/>
        <v>0</v>
      </c>
      <c r="M424">
        <f t="shared" si="14"/>
        <v>0</v>
      </c>
      <c r="N424">
        <f t="shared" si="14"/>
        <v>0</v>
      </c>
    </row>
    <row r="425" spans="12:14" ht="12.75" customHeight="1" x14ac:dyDescent="0.2">
      <c r="L425">
        <f t="shared" si="13"/>
        <v>0</v>
      </c>
      <c r="M425">
        <f t="shared" si="14"/>
        <v>0</v>
      </c>
      <c r="N425">
        <f t="shared" si="14"/>
        <v>0</v>
      </c>
    </row>
    <row r="426" spans="12:14" ht="12.75" customHeight="1" x14ac:dyDescent="0.2">
      <c r="L426">
        <f t="shared" si="13"/>
        <v>0</v>
      </c>
      <c r="M426">
        <f t="shared" si="14"/>
        <v>0</v>
      </c>
      <c r="N426">
        <f t="shared" si="14"/>
        <v>0</v>
      </c>
    </row>
    <row r="427" spans="12:14" ht="12.75" customHeight="1" x14ac:dyDescent="0.2">
      <c r="L427">
        <f t="shared" si="13"/>
        <v>0</v>
      </c>
      <c r="M427">
        <f t="shared" si="14"/>
        <v>0</v>
      </c>
      <c r="N427">
        <f t="shared" si="14"/>
        <v>0</v>
      </c>
    </row>
    <row r="428" spans="12:14" ht="12.75" customHeight="1" x14ac:dyDescent="0.2">
      <c r="L428">
        <f t="shared" si="13"/>
        <v>0</v>
      </c>
      <c r="M428">
        <f t="shared" si="14"/>
        <v>0</v>
      </c>
      <c r="N428">
        <f t="shared" si="14"/>
        <v>0</v>
      </c>
    </row>
    <row r="429" spans="12:14" ht="12.75" customHeight="1" x14ac:dyDescent="0.2">
      <c r="L429">
        <f t="shared" si="13"/>
        <v>0</v>
      </c>
      <c r="M429">
        <f t="shared" si="14"/>
        <v>0</v>
      </c>
      <c r="N429">
        <f t="shared" si="14"/>
        <v>0</v>
      </c>
    </row>
    <row r="430" spans="12:14" ht="12.75" customHeight="1" x14ac:dyDescent="0.2">
      <c r="L430">
        <f t="shared" si="13"/>
        <v>0</v>
      </c>
      <c r="M430">
        <f t="shared" si="14"/>
        <v>0</v>
      </c>
      <c r="N430">
        <f t="shared" si="14"/>
        <v>0</v>
      </c>
    </row>
    <row r="431" spans="12:14" ht="12.75" customHeight="1" x14ac:dyDescent="0.2">
      <c r="L431">
        <f t="shared" si="13"/>
        <v>0</v>
      </c>
      <c r="M431">
        <f t="shared" si="14"/>
        <v>0</v>
      </c>
      <c r="N431">
        <f t="shared" si="14"/>
        <v>0</v>
      </c>
    </row>
    <row r="432" spans="12:14" ht="12.75" customHeight="1" x14ac:dyDescent="0.2">
      <c r="L432">
        <f t="shared" si="13"/>
        <v>0</v>
      </c>
      <c r="M432">
        <f t="shared" si="14"/>
        <v>0</v>
      </c>
      <c r="N432">
        <f t="shared" si="14"/>
        <v>0</v>
      </c>
    </row>
    <row r="433" spans="12:14" ht="12.75" customHeight="1" x14ac:dyDescent="0.2">
      <c r="L433">
        <f t="shared" si="13"/>
        <v>0</v>
      </c>
      <c r="M433">
        <f t="shared" si="14"/>
        <v>0</v>
      </c>
      <c r="N433">
        <f t="shared" si="14"/>
        <v>0</v>
      </c>
    </row>
    <row r="434" spans="12:14" ht="12.75" customHeight="1" x14ac:dyDescent="0.2">
      <c r="L434">
        <f t="shared" si="13"/>
        <v>0</v>
      </c>
      <c r="M434">
        <f t="shared" si="14"/>
        <v>0</v>
      </c>
      <c r="N434">
        <f t="shared" si="14"/>
        <v>0</v>
      </c>
    </row>
    <row r="435" spans="12:14" ht="12.75" customHeight="1" x14ac:dyDescent="0.2">
      <c r="L435">
        <f t="shared" si="13"/>
        <v>0</v>
      </c>
      <c r="M435">
        <f t="shared" si="14"/>
        <v>0</v>
      </c>
      <c r="N435">
        <f t="shared" si="14"/>
        <v>0</v>
      </c>
    </row>
    <row r="436" spans="12:14" ht="12.75" customHeight="1" x14ac:dyDescent="0.2">
      <c r="L436">
        <f t="shared" si="13"/>
        <v>0</v>
      </c>
      <c r="M436">
        <f t="shared" si="14"/>
        <v>0</v>
      </c>
      <c r="N436">
        <f t="shared" si="14"/>
        <v>0</v>
      </c>
    </row>
    <row r="437" spans="12:14" ht="12.75" customHeight="1" x14ac:dyDescent="0.2">
      <c r="L437">
        <f t="shared" si="13"/>
        <v>0</v>
      </c>
      <c r="M437">
        <f t="shared" si="14"/>
        <v>0</v>
      </c>
      <c r="N437">
        <f t="shared" si="14"/>
        <v>0</v>
      </c>
    </row>
    <row r="438" spans="12:14" ht="12.75" customHeight="1" x14ac:dyDescent="0.2">
      <c r="L438">
        <f t="shared" si="13"/>
        <v>0</v>
      </c>
      <c r="M438">
        <f t="shared" si="14"/>
        <v>0</v>
      </c>
      <c r="N438">
        <f t="shared" si="14"/>
        <v>0</v>
      </c>
    </row>
    <row r="439" spans="12:14" ht="12.75" customHeight="1" x14ac:dyDescent="0.2">
      <c r="L439">
        <f t="shared" si="13"/>
        <v>0</v>
      </c>
      <c r="M439">
        <f t="shared" si="14"/>
        <v>0</v>
      </c>
      <c r="N439">
        <f t="shared" si="14"/>
        <v>0</v>
      </c>
    </row>
    <row r="440" spans="12:14" ht="12.75" customHeight="1" x14ac:dyDescent="0.2">
      <c r="L440">
        <f t="shared" si="13"/>
        <v>0</v>
      </c>
      <c r="M440">
        <f t="shared" si="14"/>
        <v>0</v>
      </c>
      <c r="N440">
        <f t="shared" si="14"/>
        <v>0</v>
      </c>
    </row>
    <row r="441" spans="12:14" ht="12.75" customHeight="1" x14ac:dyDescent="0.2">
      <c r="L441">
        <f t="shared" si="13"/>
        <v>0</v>
      </c>
      <c r="M441">
        <f t="shared" si="14"/>
        <v>0</v>
      </c>
      <c r="N441">
        <f t="shared" si="14"/>
        <v>0</v>
      </c>
    </row>
    <row r="442" spans="12:14" ht="12.75" customHeight="1" x14ac:dyDescent="0.2">
      <c r="L442">
        <f t="shared" si="13"/>
        <v>0</v>
      </c>
      <c r="M442">
        <f t="shared" si="14"/>
        <v>0</v>
      </c>
      <c r="N442">
        <f t="shared" si="14"/>
        <v>0</v>
      </c>
    </row>
    <row r="443" spans="12:14" ht="12.75" customHeight="1" x14ac:dyDescent="0.2">
      <c r="L443">
        <f t="shared" si="13"/>
        <v>0</v>
      </c>
      <c r="M443">
        <f t="shared" si="14"/>
        <v>0</v>
      </c>
      <c r="N443">
        <f t="shared" si="14"/>
        <v>0</v>
      </c>
    </row>
    <row r="444" spans="12:14" ht="12.75" customHeight="1" x14ac:dyDescent="0.2">
      <c r="L444">
        <f t="shared" si="13"/>
        <v>0</v>
      </c>
      <c r="M444">
        <f t="shared" si="14"/>
        <v>0</v>
      </c>
      <c r="N444">
        <f t="shared" si="14"/>
        <v>0</v>
      </c>
    </row>
    <row r="445" spans="12:14" ht="12.75" customHeight="1" x14ac:dyDescent="0.2">
      <c r="L445">
        <f t="shared" si="13"/>
        <v>0</v>
      </c>
      <c r="M445">
        <f t="shared" si="14"/>
        <v>0</v>
      </c>
      <c r="N445">
        <f t="shared" si="14"/>
        <v>0</v>
      </c>
    </row>
    <row r="446" spans="12:14" ht="12.75" customHeight="1" x14ac:dyDescent="0.2">
      <c r="L446">
        <f t="shared" si="13"/>
        <v>0</v>
      </c>
      <c r="M446">
        <f t="shared" si="14"/>
        <v>0</v>
      </c>
      <c r="N446">
        <f t="shared" si="14"/>
        <v>0</v>
      </c>
    </row>
    <row r="447" spans="12:14" ht="12.75" customHeight="1" x14ac:dyDescent="0.2">
      <c r="L447">
        <f t="shared" si="13"/>
        <v>0</v>
      </c>
      <c r="M447">
        <f t="shared" si="14"/>
        <v>0</v>
      </c>
      <c r="N447">
        <f t="shared" si="14"/>
        <v>0</v>
      </c>
    </row>
    <row r="448" spans="12:14" ht="12.75" customHeight="1" x14ac:dyDescent="0.2">
      <c r="L448">
        <f t="shared" si="13"/>
        <v>0</v>
      </c>
      <c r="M448">
        <f t="shared" si="14"/>
        <v>0</v>
      </c>
      <c r="N448">
        <f t="shared" si="14"/>
        <v>0</v>
      </c>
    </row>
    <row r="449" spans="12:14" ht="12.75" customHeight="1" x14ac:dyDescent="0.2">
      <c r="L449">
        <f t="shared" si="13"/>
        <v>0</v>
      </c>
      <c r="M449">
        <f t="shared" si="14"/>
        <v>0</v>
      </c>
      <c r="N449">
        <f t="shared" si="14"/>
        <v>0</v>
      </c>
    </row>
    <row r="450" spans="12:14" ht="12.75" customHeight="1" x14ac:dyDescent="0.2">
      <c r="L450">
        <f t="shared" ref="L450:L513" si="15">I450</f>
        <v>0</v>
      </c>
      <c r="M450">
        <f t="shared" ref="M450:N513" si="16">G450</f>
        <v>0</v>
      </c>
      <c r="N450">
        <f t="shared" si="16"/>
        <v>0</v>
      </c>
    </row>
    <row r="451" spans="12:14" ht="12.75" customHeight="1" x14ac:dyDescent="0.2">
      <c r="L451">
        <f t="shared" si="15"/>
        <v>0</v>
      </c>
      <c r="M451">
        <f t="shared" si="16"/>
        <v>0</v>
      </c>
      <c r="N451">
        <f t="shared" si="16"/>
        <v>0</v>
      </c>
    </row>
    <row r="452" spans="12:14" ht="12.75" customHeight="1" x14ac:dyDescent="0.2">
      <c r="L452">
        <f t="shared" si="15"/>
        <v>0</v>
      </c>
      <c r="M452">
        <f t="shared" si="16"/>
        <v>0</v>
      </c>
      <c r="N452">
        <f t="shared" si="16"/>
        <v>0</v>
      </c>
    </row>
    <row r="453" spans="12:14" ht="12.75" customHeight="1" x14ac:dyDescent="0.2">
      <c r="L453">
        <f t="shared" si="15"/>
        <v>0</v>
      </c>
      <c r="M453">
        <f t="shared" si="16"/>
        <v>0</v>
      </c>
      <c r="N453">
        <f t="shared" si="16"/>
        <v>0</v>
      </c>
    </row>
    <row r="454" spans="12:14" ht="12.75" customHeight="1" x14ac:dyDescent="0.2">
      <c r="L454">
        <f t="shared" si="15"/>
        <v>0</v>
      </c>
      <c r="M454">
        <f t="shared" si="16"/>
        <v>0</v>
      </c>
      <c r="N454">
        <f t="shared" si="16"/>
        <v>0</v>
      </c>
    </row>
    <row r="455" spans="12:14" ht="12.75" customHeight="1" x14ac:dyDescent="0.2">
      <c r="L455">
        <f t="shared" si="15"/>
        <v>0</v>
      </c>
      <c r="M455">
        <f t="shared" si="16"/>
        <v>0</v>
      </c>
      <c r="N455">
        <f t="shared" si="16"/>
        <v>0</v>
      </c>
    </row>
    <row r="456" spans="12:14" ht="12.75" customHeight="1" x14ac:dyDescent="0.2">
      <c r="L456">
        <f t="shared" si="15"/>
        <v>0</v>
      </c>
      <c r="M456">
        <f t="shared" si="16"/>
        <v>0</v>
      </c>
      <c r="N456">
        <f t="shared" si="16"/>
        <v>0</v>
      </c>
    </row>
    <row r="457" spans="12:14" ht="12.75" customHeight="1" x14ac:dyDescent="0.2">
      <c r="L457">
        <f t="shared" si="15"/>
        <v>0</v>
      </c>
      <c r="M457">
        <f t="shared" si="16"/>
        <v>0</v>
      </c>
      <c r="N457">
        <f t="shared" si="16"/>
        <v>0</v>
      </c>
    </row>
    <row r="458" spans="12:14" ht="12.75" customHeight="1" x14ac:dyDescent="0.2">
      <c r="L458">
        <f t="shared" si="15"/>
        <v>0</v>
      </c>
      <c r="M458">
        <f t="shared" si="16"/>
        <v>0</v>
      </c>
      <c r="N458">
        <f t="shared" si="16"/>
        <v>0</v>
      </c>
    </row>
    <row r="459" spans="12:14" ht="12.75" customHeight="1" x14ac:dyDescent="0.2">
      <c r="L459">
        <f t="shared" si="15"/>
        <v>0</v>
      </c>
      <c r="M459">
        <f t="shared" si="16"/>
        <v>0</v>
      </c>
      <c r="N459">
        <f t="shared" si="16"/>
        <v>0</v>
      </c>
    </row>
    <row r="460" spans="12:14" ht="12.75" customHeight="1" x14ac:dyDescent="0.2">
      <c r="L460">
        <f t="shared" si="15"/>
        <v>0</v>
      </c>
      <c r="M460">
        <f t="shared" si="16"/>
        <v>0</v>
      </c>
      <c r="N460">
        <f t="shared" si="16"/>
        <v>0</v>
      </c>
    </row>
    <row r="461" spans="12:14" ht="12.75" customHeight="1" x14ac:dyDescent="0.2">
      <c r="L461">
        <f t="shared" si="15"/>
        <v>0</v>
      </c>
      <c r="M461">
        <f t="shared" si="16"/>
        <v>0</v>
      </c>
      <c r="N461">
        <f t="shared" si="16"/>
        <v>0</v>
      </c>
    </row>
    <row r="462" spans="12:14" ht="12.75" customHeight="1" x14ac:dyDescent="0.2">
      <c r="L462">
        <f t="shared" si="15"/>
        <v>0</v>
      </c>
      <c r="M462">
        <f t="shared" si="16"/>
        <v>0</v>
      </c>
      <c r="N462">
        <f t="shared" si="16"/>
        <v>0</v>
      </c>
    </row>
    <row r="463" spans="12:14" ht="12.75" customHeight="1" x14ac:dyDescent="0.2">
      <c r="L463">
        <f t="shared" si="15"/>
        <v>0</v>
      </c>
      <c r="M463">
        <f t="shared" si="16"/>
        <v>0</v>
      </c>
      <c r="N463">
        <f t="shared" si="16"/>
        <v>0</v>
      </c>
    </row>
    <row r="464" spans="12:14" ht="12.75" customHeight="1" x14ac:dyDescent="0.2">
      <c r="L464">
        <f t="shared" si="15"/>
        <v>0</v>
      </c>
      <c r="M464">
        <f t="shared" si="16"/>
        <v>0</v>
      </c>
      <c r="N464">
        <f t="shared" si="16"/>
        <v>0</v>
      </c>
    </row>
    <row r="465" spans="12:14" ht="12.75" customHeight="1" x14ac:dyDescent="0.2">
      <c r="L465">
        <f t="shared" si="15"/>
        <v>0</v>
      </c>
      <c r="M465">
        <f t="shared" si="16"/>
        <v>0</v>
      </c>
      <c r="N465">
        <f t="shared" si="16"/>
        <v>0</v>
      </c>
    </row>
    <row r="466" spans="12:14" ht="12.75" customHeight="1" x14ac:dyDescent="0.2">
      <c r="L466">
        <f t="shared" si="15"/>
        <v>0</v>
      </c>
      <c r="M466">
        <f t="shared" si="16"/>
        <v>0</v>
      </c>
      <c r="N466">
        <f t="shared" si="16"/>
        <v>0</v>
      </c>
    </row>
    <row r="467" spans="12:14" ht="12.75" customHeight="1" x14ac:dyDescent="0.2">
      <c r="L467">
        <f t="shared" si="15"/>
        <v>0</v>
      </c>
      <c r="M467">
        <f t="shared" si="16"/>
        <v>0</v>
      </c>
      <c r="N467">
        <f t="shared" si="16"/>
        <v>0</v>
      </c>
    </row>
    <row r="468" spans="12:14" ht="12.75" customHeight="1" x14ac:dyDescent="0.2">
      <c r="L468">
        <f t="shared" si="15"/>
        <v>0</v>
      </c>
      <c r="M468">
        <f t="shared" si="16"/>
        <v>0</v>
      </c>
      <c r="N468">
        <f t="shared" si="16"/>
        <v>0</v>
      </c>
    </row>
    <row r="469" spans="12:14" ht="12.75" customHeight="1" x14ac:dyDescent="0.2">
      <c r="L469">
        <f t="shared" si="15"/>
        <v>0</v>
      </c>
      <c r="M469">
        <f t="shared" si="16"/>
        <v>0</v>
      </c>
      <c r="N469">
        <f t="shared" si="16"/>
        <v>0</v>
      </c>
    </row>
    <row r="470" spans="12:14" ht="12.75" customHeight="1" x14ac:dyDescent="0.2">
      <c r="L470">
        <f t="shared" si="15"/>
        <v>0</v>
      </c>
      <c r="M470">
        <f t="shared" si="16"/>
        <v>0</v>
      </c>
      <c r="N470">
        <f t="shared" si="16"/>
        <v>0</v>
      </c>
    </row>
    <row r="471" spans="12:14" ht="12.75" customHeight="1" x14ac:dyDescent="0.2">
      <c r="L471">
        <f t="shared" si="15"/>
        <v>0</v>
      </c>
      <c r="M471">
        <f t="shared" si="16"/>
        <v>0</v>
      </c>
      <c r="N471">
        <f t="shared" si="16"/>
        <v>0</v>
      </c>
    </row>
    <row r="472" spans="12:14" ht="12.75" customHeight="1" x14ac:dyDescent="0.2">
      <c r="L472">
        <f t="shared" si="15"/>
        <v>0</v>
      </c>
      <c r="M472">
        <f t="shared" si="16"/>
        <v>0</v>
      </c>
      <c r="N472">
        <f t="shared" si="16"/>
        <v>0</v>
      </c>
    </row>
    <row r="473" spans="12:14" ht="12.75" customHeight="1" x14ac:dyDescent="0.2">
      <c r="L473">
        <f t="shared" si="15"/>
        <v>0</v>
      </c>
      <c r="M473">
        <f t="shared" si="16"/>
        <v>0</v>
      </c>
      <c r="N473">
        <f t="shared" si="16"/>
        <v>0</v>
      </c>
    </row>
    <row r="474" spans="12:14" ht="12.75" customHeight="1" x14ac:dyDescent="0.2">
      <c r="L474">
        <f t="shared" si="15"/>
        <v>0</v>
      </c>
      <c r="M474">
        <f t="shared" si="16"/>
        <v>0</v>
      </c>
      <c r="N474">
        <f t="shared" si="16"/>
        <v>0</v>
      </c>
    </row>
    <row r="475" spans="12:14" ht="12.75" customHeight="1" x14ac:dyDescent="0.2">
      <c r="L475">
        <f t="shared" si="15"/>
        <v>0</v>
      </c>
      <c r="M475">
        <f t="shared" si="16"/>
        <v>0</v>
      </c>
      <c r="N475">
        <f t="shared" si="16"/>
        <v>0</v>
      </c>
    </row>
    <row r="476" spans="12:14" ht="12.75" customHeight="1" x14ac:dyDescent="0.2">
      <c r="L476">
        <f t="shared" si="15"/>
        <v>0</v>
      </c>
      <c r="M476">
        <f t="shared" si="16"/>
        <v>0</v>
      </c>
      <c r="N476">
        <f t="shared" si="16"/>
        <v>0</v>
      </c>
    </row>
    <row r="477" spans="12:14" ht="12.75" customHeight="1" x14ac:dyDescent="0.2">
      <c r="L477">
        <f t="shared" si="15"/>
        <v>0</v>
      </c>
      <c r="M477">
        <f t="shared" si="16"/>
        <v>0</v>
      </c>
      <c r="N477">
        <f t="shared" si="16"/>
        <v>0</v>
      </c>
    </row>
    <row r="478" spans="12:14" ht="12.75" customHeight="1" x14ac:dyDescent="0.2">
      <c r="L478">
        <f t="shared" si="15"/>
        <v>0</v>
      </c>
      <c r="M478">
        <f t="shared" si="16"/>
        <v>0</v>
      </c>
      <c r="N478">
        <f t="shared" si="16"/>
        <v>0</v>
      </c>
    </row>
    <row r="479" spans="12:14" ht="12.75" customHeight="1" x14ac:dyDescent="0.2">
      <c r="L479">
        <f t="shared" si="15"/>
        <v>0</v>
      </c>
      <c r="M479">
        <f t="shared" si="16"/>
        <v>0</v>
      </c>
      <c r="N479">
        <f t="shared" si="16"/>
        <v>0</v>
      </c>
    </row>
    <row r="480" spans="12:14" ht="12.75" customHeight="1" x14ac:dyDescent="0.2">
      <c r="L480">
        <f t="shared" si="15"/>
        <v>0</v>
      </c>
      <c r="M480">
        <f t="shared" si="16"/>
        <v>0</v>
      </c>
      <c r="N480">
        <f t="shared" si="16"/>
        <v>0</v>
      </c>
    </row>
    <row r="481" spans="12:14" ht="12.75" customHeight="1" x14ac:dyDescent="0.2">
      <c r="L481">
        <f t="shared" si="15"/>
        <v>0</v>
      </c>
      <c r="M481">
        <f t="shared" si="16"/>
        <v>0</v>
      </c>
      <c r="N481">
        <f t="shared" si="16"/>
        <v>0</v>
      </c>
    </row>
    <row r="482" spans="12:14" ht="12.75" customHeight="1" x14ac:dyDescent="0.2">
      <c r="L482">
        <f t="shared" si="15"/>
        <v>0</v>
      </c>
      <c r="M482">
        <f t="shared" si="16"/>
        <v>0</v>
      </c>
      <c r="N482">
        <f t="shared" si="16"/>
        <v>0</v>
      </c>
    </row>
    <row r="483" spans="12:14" ht="12.75" customHeight="1" x14ac:dyDescent="0.2">
      <c r="L483">
        <f t="shared" si="15"/>
        <v>0</v>
      </c>
      <c r="M483">
        <f t="shared" si="16"/>
        <v>0</v>
      </c>
      <c r="N483">
        <f t="shared" si="16"/>
        <v>0</v>
      </c>
    </row>
    <row r="484" spans="12:14" ht="12.75" customHeight="1" x14ac:dyDescent="0.2">
      <c r="L484">
        <f t="shared" si="15"/>
        <v>0</v>
      </c>
      <c r="M484">
        <f t="shared" si="16"/>
        <v>0</v>
      </c>
      <c r="N484">
        <f t="shared" si="16"/>
        <v>0</v>
      </c>
    </row>
    <row r="485" spans="12:14" ht="12.75" customHeight="1" x14ac:dyDescent="0.2">
      <c r="L485">
        <f t="shared" si="15"/>
        <v>0</v>
      </c>
      <c r="M485">
        <f t="shared" si="16"/>
        <v>0</v>
      </c>
      <c r="N485">
        <f t="shared" si="16"/>
        <v>0</v>
      </c>
    </row>
    <row r="486" spans="12:14" ht="12.75" customHeight="1" x14ac:dyDescent="0.2">
      <c r="L486">
        <f t="shared" si="15"/>
        <v>0</v>
      </c>
      <c r="M486">
        <f t="shared" si="16"/>
        <v>0</v>
      </c>
      <c r="N486">
        <f t="shared" si="16"/>
        <v>0</v>
      </c>
    </row>
    <row r="487" spans="12:14" ht="12.75" customHeight="1" x14ac:dyDescent="0.2">
      <c r="L487">
        <f t="shared" si="15"/>
        <v>0</v>
      </c>
      <c r="M487">
        <f t="shared" si="16"/>
        <v>0</v>
      </c>
      <c r="N487">
        <f t="shared" si="16"/>
        <v>0</v>
      </c>
    </row>
    <row r="488" spans="12:14" ht="12.75" customHeight="1" x14ac:dyDescent="0.2">
      <c r="L488">
        <f t="shared" si="15"/>
        <v>0</v>
      </c>
      <c r="M488">
        <f t="shared" si="16"/>
        <v>0</v>
      </c>
      <c r="N488">
        <f t="shared" si="16"/>
        <v>0</v>
      </c>
    </row>
    <row r="489" spans="12:14" ht="12.75" customHeight="1" x14ac:dyDescent="0.2">
      <c r="L489">
        <f t="shared" si="15"/>
        <v>0</v>
      </c>
      <c r="M489">
        <f t="shared" si="16"/>
        <v>0</v>
      </c>
      <c r="N489">
        <f t="shared" si="16"/>
        <v>0</v>
      </c>
    </row>
    <row r="490" spans="12:14" ht="12.75" customHeight="1" x14ac:dyDescent="0.2">
      <c r="L490">
        <f t="shared" si="15"/>
        <v>0</v>
      </c>
      <c r="M490">
        <f t="shared" si="16"/>
        <v>0</v>
      </c>
      <c r="N490">
        <f t="shared" si="16"/>
        <v>0</v>
      </c>
    </row>
    <row r="491" spans="12:14" ht="12.75" customHeight="1" x14ac:dyDescent="0.2">
      <c r="L491">
        <f t="shared" si="15"/>
        <v>0</v>
      </c>
      <c r="M491">
        <f t="shared" si="16"/>
        <v>0</v>
      </c>
      <c r="N491">
        <f t="shared" si="16"/>
        <v>0</v>
      </c>
    </row>
    <row r="492" spans="12:14" ht="12.75" customHeight="1" x14ac:dyDescent="0.2">
      <c r="L492">
        <f t="shared" si="15"/>
        <v>0</v>
      </c>
      <c r="M492">
        <f t="shared" si="16"/>
        <v>0</v>
      </c>
      <c r="N492">
        <f t="shared" si="16"/>
        <v>0</v>
      </c>
    </row>
    <row r="493" spans="12:14" ht="12.75" customHeight="1" x14ac:dyDescent="0.2">
      <c r="L493">
        <f t="shared" si="15"/>
        <v>0</v>
      </c>
      <c r="M493">
        <f t="shared" si="16"/>
        <v>0</v>
      </c>
      <c r="N493">
        <f t="shared" si="16"/>
        <v>0</v>
      </c>
    </row>
    <row r="494" spans="12:14" ht="12.75" customHeight="1" x14ac:dyDescent="0.2">
      <c r="L494">
        <f t="shared" si="15"/>
        <v>0</v>
      </c>
      <c r="M494">
        <f t="shared" si="16"/>
        <v>0</v>
      </c>
      <c r="N494">
        <f t="shared" si="16"/>
        <v>0</v>
      </c>
    </row>
    <row r="495" spans="12:14" ht="12.75" customHeight="1" x14ac:dyDescent="0.2">
      <c r="L495">
        <f t="shared" si="15"/>
        <v>0</v>
      </c>
      <c r="M495">
        <f t="shared" si="16"/>
        <v>0</v>
      </c>
      <c r="N495">
        <f t="shared" si="16"/>
        <v>0</v>
      </c>
    </row>
    <row r="496" spans="12:14" ht="12.75" customHeight="1" x14ac:dyDescent="0.2">
      <c r="L496">
        <f t="shared" si="15"/>
        <v>0</v>
      </c>
      <c r="M496">
        <f t="shared" si="16"/>
        <v>0</v>
      </c>
      <c r="N496">
        <f t="shared" si="16"/>
        <v>0</v>
      </c>
    </row>
    <row r="497" spans="12:14" ht="12.75" customHeight="1" x14ac:dyDescent="0.2">
      <c r="L497">
        <f t="shared" si="15"/>
        <v>0</v>
      </c>
      <c r="M497">
        <f t="shared" si="16"/>
        <v>0</v>
      </c>
      <c r="N497">
        <f t="shared" si="16"/>
        <v>0</v>
      </c>
    </row>
    <row r="498" spans="12:14" ht="12.75" customHeight="1" x14ac:dyDescent="0.2">
      <c r="L498">
        <f t="shared" si="15"/>
        <v>0</v>
      </c>
      <c r="M498">
        <f t="shared" si="16"/>
        <v>0</v>
      </c>
      <c r="N498">
        <f t="shared" si="16"/>
        <v>0</v>
      </c>
    </row>
    <row r="499" spans="12:14" ht="12.75" customHeight="1" x14ac:dyDescent="0.2">
      <c r="L499">
        <f t="shared" si="15"/>
        <v>0</v>
      </c>
      <c r="M499">
        <f t="shared" si="16"/>
        <v>0</v>
      </c>
      <c r="N499">
        <f t="shared" si="16"/>
        <v>0</v>
      </c>
    </row>
    <row r="500" spans="12:14" ht="12.75" customHeight="1" x14ac:dyDescent="0.2">
      <c r="L500">
        <f t="shared" si="15"/>
        <v>0</v>
      </c>
      <c r="M500">
        <f t="shared" si="16"/>
        <v>0</v>
      </c>
      <c r="N500">
        <f t="shared" si="16"/>
        <v>0</v>
      </c>
    </row>
    <row r="501" spans="12:14" ht="12.75" customHeight="1" x14ac:dyDescent="0.2">
      <c r="L501">
        <f t="shared" si="15"/>
        <v>0</v>
      </c>
      <c r="M501">
        <f t="shared" si="16"/>
        <v>0</v>
      </c>
      <c r="N501">
        <f t="shared" si="16"/>
        <v>0</v>
      </c>
    </row>
    <row r="502" spans="12:14" ht="12.75" customHeight="1" x14ac:dyDescent="0.2">
      <c r="L502">
        <f t="shared" si="15"/>
        <v>0</v>
      </c>
      <c r="M502">
        <f t="shared" si="16"/>
        <v>0</v>
      </c>
      <c r="N502">
        <f t="shared" si="16"/>
        <v>0</v>
      </c>
    </row>
    <row r="503" spans="12:14" ht="12.75" customHeight="1" x14ac:dyDescent="0.2">
      <c r="L503">
        <f t="shared" si="15"/>
        <v>0</v>
      </c>
      <c r="M503">
        <f t="shared" si="16"/>
        <v>0</v>
      </c>
      <c r="N503">
        <f t="shared" si="16"/>
        <v>0</v>
      </c>
    </row>
    <row r="504" spans="12:14" ht="12.75" customHeight="1" x14ac:dyDescent="0.2">
      <c r="L504">
        <f t="shared" si="15"/>
        <v>0</v>
      </c>
      <c r="M504">
        <f t="shared" si="16"/>
        <v>0</v>
      </c>
      <c r="N504">
        <f t="shared" si="16"/>
        <v>0</v>
      </c>
    </row>
    <row r="505" spans="12:14" ht="12.75" customHeight="1" x14ac:dyDescent="0.2">
      <c r="L505">
        <f t="shared" si="15"/>
        <v>0</v>
      </c>
      <c r="M505">
        <f t="shared" si="16"/>
        <v>0</v>
      </c>
      <c r="N505">
        <f t="shared" si="16"/>
        <v>0</v>
      </c>
    </row>
    <row r="506" spans="12:14" ht="12.75" customHeight="1" x14ac:dyDescent="0.2">
      <c r="L506">
        <f t="shared" si="15"/>
        <v>0</v>
      </c>
      <c r="M506">
        <f t="shared" si="16"/>
        <v>0</v>
      </c>
      <c r="N506">
        <f t="shared" si="16"/>
        <v>0</v>
      </c>
    </row>
    <row r="507" spans="12:14" ht="12.75" customHeight="1" x14ac:dyDescent="0.2">
      <c r="L507">
        <f t="shared" si="15"/>
        <v>0</v>
      </c>
      <c r="M507">
        <f t="shared" si="16"/>
        <v>0</v>
      </c>
      <c r="N507">
        <f t="shared" si="16"/>
        <v>0</v>
      </c>
    </row>
    <row r="508" spans="12:14" ht="12.75" customHeight="1" x14ac:dyDescent="0.2">
      <c r="L508">
        <f t="shared" si="15"/>
        <v>0</v>
      </c>
      <c r="M508">
        <f t="shared" si="16"/>
        <v>0</v>
      </c>
      <c r="N508">
        <f t="shared" si="16"/>
        <v>0</v>
      </c>
    </row>
    <row r="509" spans="12:14" ht="12.75" customHeight="1" x14ac:dyDescent="0.2">
      <c r="L509">
        <f t="shared" si="15"/>
        <v>0</v>
      </c>
      <c r="M509">
        <f t="shared" si="16"/>
        <v>0</v>
      </c>
      <c r="N509">
        <f t="shared" si="16"/>
        <v>0</v>
      </c>
    </row>
    <row r="510" spans="12:14" ht="12.75" customHeight="1" x14ac:dyDescent="0.2">
      <c r="L510">
        <f t="shared" si="15"/>
        <v>0</v>
      </c>
      <c r="M510">
        <f t="shared" si="16"/>
        <v>0</v>
      </c>
      <c r="N510">
        <f t="shared" si="16"/>
        <v>0</v>
      </c>
    </row>
    <row r="511" spans="12:14" ht="12.75" customHeight="1" x14ac:dyDescent="0.2">
      <c r="L511">
        <f t="shared" si="15"/>
        <v>0</v>
      </c>
      <c r="M511">
        <f t="shared" si="16"/>
        <v>0</v>
      </c>
      <c r="N511">
        <f t="shared" si="16"/>
        <v>0</v>
      </c>
    </row>
    <row r="512" spans="12:14" ht="12.75" customHeight="1" x14ac:dyDescent="0.2">
      <c r="L512">
        <f t="shared" si="15"/>
        <v>0</v>
      </c>
      <c r="M512">
        <f t="shared" si="16"/>
        <v>0</v>
      </c>
      <c r="N512">
        <f t="shared" si="16"/>
        <v>0</v>
      </c>
    </row>
    <row r="513" spans="12:14" ht="12.75" customHeight="1" x14ac:dyDescent="0.2">
      <c r="L513">
        <f t="shared" si="15"/>
        <v>0</v>
      </c>
      <c r="M513">
        <f t="shared" si="16"/>
        <v>0</v>
      </c>
      <c r="N513">
        <f t="shared" si="16"/>
        <v>0</v>
      </c>
    </row>
    <row r="514" spans="12:14" ht="12.75" customHeight="1" x14ac:dyDescent="0.2">
      <c r="L514">
        <f t="shared" ref="L514:L577" si="17">I514</f>
        <v>0</v>
      </c>
      <c r="M514">
        <f t="shared" ref="M514:N577" si="18">G514</f>
        <v>0</v>
      </c>
      <c r="N514">
        <f t="shared" si="18"/>
        <v>0</v>
      </c>
    </row>
    <row r="515" spans="12:14" ht="12.75" customHeight="1" x14ac:dyDescent="0.2">
      <c r="L515">
        <f t="shared" si="17"/>
        <v>0</v>
      </c>
      <c r="M515">
        <f t="shared" si="18"/>
        <v>0</v>
      </c>
      <c r="N515">
        <f t="shared" si="18"/>
        <v>0</v>
      </c>
    </row>
    <row r="516" spans="12:14" ht="12.75" customHeight="1" x14ac:dyDescent="0.2">
      <c r="L516">
        <f t="shared" si="17"/>
        <v>0</v>
      </c>
      <c r="M516">
        <f t="shared" si="18"/>
        <v>0</v>
      </c>
      <c r="N516">
        <f t="shared" si="18"/>
        <v>0</v>
      </c>
    </row>
    <row r="517" spans="12:14" ht="12.75" customHeight="1" x14ac:dyDescent="0.2">
      <c r="L517">
        <f t="shared" si="17"/>
        <v>0</v>
      </c>
      <c r="M517">
        <f t="shared" si="18"/>
        <v>0</v>
      </c>
      <c r="N517">
        <f t="shared" si="18"/>
        <v>0</v>
      </c>
    </row>
    <row r="518" spans="12:14" ht="12.75" customHeight="1" x14ac:dyDescent="0.2">
      <c r="L518">
        <f t="shared" si="17"/>
        <v>0</v>
      </c>
      <c r="M518">
        <f t="shared" si="18"/>
        <v>0</v>
      </c>
      <c r="N518">
        <f t="shared" si="18"/>
        <v>0</v>
      </c>
    </row>
    <row r="519" spans="12:14" ht="12.75" customHeight="1" x14ac:dyDescent="0.2">
      <c r="L519">
        <f t="shared" si="17"/>
        <v>0</v>
      </c>
      <c r="M519">
        <f t="shared" si="18"/>
        <v>0</v>
      </c>
      <c r="N519">
        <f t="shared" si="18"/>
        <v>0</v>
      </c>
    </row>
    <row r="520" spans="12:14" ht="12.75" customHeight="1" x14ac:dyDescent="0.2">
      <c r="L520">
        <f t="shared" si="17"/>
        <v>0</v>
      </c>
      <c r="M520">
        <f t="shared" si="18"/>
        <v>0</v>
      </c>
      <c r="N520">
        <f t="shared" si="18"/>
        <v>0</v>
      </c>
    </row>
    <row r="521" spans="12:14" ht="12.75" customHeight="1" x14ac:dyDescent="0.2">
      <c r="L521">
        <f t="shared" si="17"/>
        <v>0</v>
      </c>
      <c r="M521">
        <f t="shared" si="18"/>
        <v>0</v>
      </c>
      <c r="N521">
        <f t="shared" si="18"/>
        <v>0</v>
      </c>
    </row>
    <row r="522" spans="12:14" ht="12.75" customHeight="1" x14ac:dyDescent="0.2">
      <c r="L522">
        <f t="shared" si="17"/>
        <v>0</v>
      </c>
      <c r="M522">
        <f t="shared" si="18"/>
        <v>0</v>
      </c>
      <c r="N522">
        <f t="shared" si="18"/>
        <v>0</v>
      </c>
    </row>
    <row r="523" spans="12:14" ht="12.75" customHeight="1" x14ac:dyDescent="0.2">
      <c r="L523">
        <f t="shared" si="17"/>
        <v>0</v>
      </c>
      <c r="M523">
        <f t="shared" si="18"/>
        <v>0</v>
      </c>
      <c r="N523">
        <f t="shared" si="18"/>
        <v>0</v>
      </c>
    </row>
    <row r="524" spans="12:14" ht="12.75" customHeight="1" x14ac:dyDescent="0.2">
      <c r="L524">
        <f t="shared" si="17"/>
        <v>0</v>
      </c>
      <c r="M524">
        <f t="shared" si="18"/>
        <v>0</v>
      </c>
      <c r="N524">
        <f t="shared" si="18"/>
        <v>0</v>
      </c>
    </row>
    <row r="525" spans="12:14" ht="12.75" customHeight="1" x14ac:dyDescent="0.2">
      <c r="L525">
        <f t="shared" si="17"/>
        <v>0</v>
      </c>
      <c r="M525">
        <f t="shared" si="18"/>
        <v>0</v>
      </c>
      <c r="N525">
        <f t="shared" si="18"/>
        <v>0</v>
      </c>
    </row>
    <row r="526" spans="12:14" ht="12.75" customHeight="1" x14ac:dyDescent="0.2">
      <c r="L526">
        <f t="shared" si="17"/>
        <v>0</v>
      </c>
      <c r="M526">
        <f t="shared" si="18"/>
        <v>0</v>
      </c>
      <c r="N526">
        <f t="shared" si="18"/>
        <v>0</v>
      </c>
    </row>
    <row r="527" spans="12:14" ht="12.75" customHeight="1" x14ac:dyDescent="0.2">
      <c r="L527">
        <f t="shared" si="17"/>
        <v>0</v>
      </c>
      <c r="M527">
        <f t="shared" si="18"/>
        <v>0</v>
      </c>
      <c r="N527">
        <f t="shared" si="18"/>
        <v>0</v>
      </c>
    </row>
    <row r="528" spans="12:14" ht="12.75" customHeight="1" x14ac:dyDescent="0.2">
      <c r="L528">
        <f t="shared" si="17"/>
        <v>0</v>
      </c>
      <c r="M528">
        <f t="shared" si="18"/>
        <v>0</v>
      </c>
      <c r="N528">
        <f t="shared" si="18"/>
        <v>0</v>
      </c>
    </row>
    <row r="529" spans="12:14" ht="12.75" customHeight="1" x14ac:dyDescent="0.2">
      <c r="L529">
        <f t="shared" si="17"/>
        <v>0</v>
      </c>
      <c r="M529">
        <f t="shared" si="18"/>
        <v>0</v>
      </c>
      <c r="N529">
        <f t="shared" si="18"/>
        <v>0</v>
      </c>
    </row>
    <row r="530" spans="12:14" ht="12.75" customHeight="1" x14ac:dyDescent="0.2">
      <c r="L530">
        <f t="shared" si="17"/>
        <v>0</v>
      </c>
      <c r="M530">
        <f t="shared" si="18"/>
        <v>0</v>
      </c>
      <c r="N530">
        <f t="shared" si="18"/>
        <v>0</v>
      </c>
    </row>
    <row r="531" spans="12:14" ht="12.75" customHeight="1" x14ac:dyDescent="0.2">
      <c r="L531">
        <f t="shared" si="17"/>
        <v>0</v>
      </c>
      <c r="M531">
        <f t="shared" si="18"/>
        <v>0</v>
      </c>
      <c r="N531">
        <f t="shared" si="18"/>
        <v>0</v>
      </c>
    </row>
    <row r="532" spans="12:14" ht="12.75" customHeight="1" x14ac:dyDescent="0.2">
      <c r="L532">
        <f t="shared" si="17"/>
        <v>0</v>
      </c>
      <c r="M532">
        <f t="shared" si="18"/>
        <v>0</v>
      </c>
      <c r="N532">
        <f t="shared" si="18"/>
        <v>0</v>
      </c>
    </row>
    <row r="533" spans="12:14" ht="12.75" customHeight="1" x14ac:dyDescent="0.2">
      <c r="L533">
        <f t="shared" si="17"/>
        <v>0</v>
      </c>
      <c r="M533">
        <f t="shared" si="18"/>
        <v>0</v>
      </c>
      <c r="N533">
        <f t="shared" si="18"/>
        <v>0</v>
      </c>
    </row>
    <row r="534" spans="12:14" ht="12.75" customHeight="1" x14ac:dyDescent="0.2">
      <c r="L534">
        <f t="shared" si="17"/>
        <v>0</v>
      </c>
      <c r="M534">
        <f t="shared" si="18"/>
        <v>0</v>
      </c>
      <c r="N534">
        <f t="shared" si="18"/>
        <v>0</v>
      </c>
    </row>
    <row r="535" spans="12:14" ht="12.75" customHeight="1" x14ac:dyDescent="0.2">
      <c r="L535">
        <f t="shared" si="17"/>
        <v>0</v>
      </c>
      <c r="M535">
        <f t="shared" si="18"/>
        <v>0</v>
      </c>
      <c r="N535">
        <f t="shared" si="18"/>
        <v>0</v>
      </c>
    </row>
    <row r="536" spans="12:14" ht="12.75" customHeight="1" x14ac:dyDescent="0.2">
      <c r="L536">
        <f t="shared" si="17"/>
        <v>0</v>
      </c>
      <c r="M536">
        <f t="shared" si="18"/>
        <v>0</v>
      </c>
      <c r="N536">
        <f t="shared" si="18"/>
        <v>0</v>
      </c>
    </row>
    <row r="537" spans="12:14" ht="12.75" customHeight="1" x14ac:dyDescent="0.2">
      <c r="L537">
        <f t="shared" si="17"/>
        <v>0</v>
      </c>
      <c r="M537">
        <f t="shared" si="18"/>
        <v>0</v>
      </c>
      <c r="N537">
        <f t="shared" si="18"/>
        <v>0</v>
      </c>
    </row>
    <row r="538" spans="12:14" ht="12.75" customHeight="1" x14ac:dyDescent="0.2">
      <c r="L538">
        <f t="shared" si="17"/>
        <v>0</v>
      </c>
      <c r="M538">
        <f t="shared" si="18"/>
        <v>0</v>
      </c>
      <c r="N538">
        <f t="shared" si="18"/>
        <v>0</v>
      </c>
    </row>
    <row r="539" spans="12:14" ht="12.75" customHeight="1" x14ac:dyDescent="0.2">
      <c r="L539">
        <f t="shared" si="17"/>
        <v>0</v>
      </c>
      <c r="M539">
        <f t="shared" si="18"/>
        <v>0</v>
      </c>
      <c r="N539">
        <f t="shared" si="18"/>
        <v>0</v>
      </c>
    </row>
    <row r="540" spans="12:14" ht="12.75" customHeight="1" x14ac:dyDescent="0.2">
      <c r="L540">
        <f t="shared" si="17"/>
        <v>0</v>
      </c>
      <c r="M540">
        <f t="shared" si="18"/>
        <v>0</v>
      </c>
      <c r="N540">
        <f t="shared" si="18"/>
        <v>0</v>
      </c>
    </row>
    <row r="541" spans="12:14" ht="12.75" customHeight="1" x14ac:dyDescent="0.2">
      <c r="L541">
        <f t="shared" si="17"/>
        <v>0</v>
      </c>
      <c r="M541">
        <f t="shared" si="18"/>
        <v>0</v>
      </c>
      <c r="N541">
        <f t="shared" si="18"/>
        <v>0</v>
      </c>
    </row>
    <row r="542" spans="12:14" ht="12.75" customHeight="1" x14ac:dyDescent="0.2">
      <c r="L542">
        <f t="shared" si="17"/>
        <v>0</v>
      </c>
      <c r="M542">
        <f t="shared" si="18"/>
        <v>0</v>
      </c>
      <c r="N542">
        <f t="shared" si="18"/>
        <v>0</v>
      </c>
    </row>
    <row r="543" spans="12:14" ht="12.75" customHeight="1" x14ac:dyDescent="0.2">
      <c r="L543">
        <f t="shared" si="17"/>
        <v>0</v>
      </c>
      <c r="M543">
        <f t="shared" si="18"/>
        <v>0</v>
      </c>
      <c r="N543">
        <f t="shared" si="18"/>
        <v>0</v>
      </c>
    </row>
    <row r="544" spans="12:14" ht="12.75" customHeight="1" x14ac:dyDescent="0.2">
      <c r="L544">
        <f t="shared" si="17"/>
        <v>0</v>
      </c>
      <c r="M544">
        <f t="shared" si="18"/>
        <v>0</v>
      </c>
      <c r="N544">
        <f t="shared" si="18"/>
        <v>0</v>
      </c>
    </row>
    <row r="545" spans="12:14" ht="12.75" customHeight="1" x14ac:dyDescent="0.2">
      <c r="L545">
        <f t="shared" si="17"/>
        <v>0</v>
      </c>
      <c r="M545">
        <f t="shared" si="18"/>
        <v>0</v>
      </c>
      <c r="N545">
        <f t="shared" si="18"/>
        <v>0</v>
      </c>
    </row>
    <row r="546" spans="12:14" ht="12.75" customHeight="1" x14ac:dyDescent="0.2">
      <c r="L546">
        <f t="shared" si="17"/>
        <v>0</v>
      </c>
      <c r="M546">
        <f t="shared" si="18"/>
        <v>0</v>
      </c>
      <c r="N546">
        <f t="shared" si="18"/>
        <v>0</v>
      </c>
    </row>
    <row r="547" spans="12:14" ht="12.75" customHeight="1" x14ac:dyDescent="0.2">
      <c r="L547">
        <f t="shared" si="17"/>
        <v>0</v>
      </c>
      <c r="M547">
        <f t="shared" si="18"/>
        <v>0</v>
      </c>
      <c r="N547">
        <f t="shared" si="18"/>
        <v>0</v>
      </c>
    </row>
    <row r="548" spans="12:14" ht="12.75" customHeight="1" x14ac:dyDescent="0.2">
      <c r="L548">
        <f t="shared" si="17"/>
        <v>0</v>
      </c>
      <c r="M548">
        <f t="shared" si="18"/>
        <v>0</v>
      </c>
      <c r="N548">
        <f t="shared" si="18"/>
        <v>0</v>
      </c>
    </row>
    <row r="549" spans="12:14" ht="12.75" customHeight="1" x14ac:dyDescent="0.2">
      <c r="L549">
        <f t="shared" si="17"/>
        <v>0</v>
      </c>
      <c r="M549">
        <f t="shared" si="18"/>
        <v>0</v>
      </c>
      <c r="N549">
        <f t="shared" si="18"/>
        <v>0</v>
      </c>
    </row>
    <row r="550" spans="12:14" ht="12.75" customHeight="1" x14ac:dyDescent="0.2">
      <c r="L550">
        <f t="shared" si="17"/>
        <v>0</v>
      </c>
      <c r="M550">
        <f t="shared" si="18"/>
        <v>0</v>
      </c>
      <c r="N550">
        <f t="shared" si="18"/>
        <v>0</v>
      </c>
    </row>
    <row r="551" spans="12:14" ht="12.75" customHeight="1" x14ac:dyDescent="0.2">
      <c r="L551">
        <f t="shared" si="17"/>
        <v>0</v>
      </c>
      <c r="M551">
        <f t="shared" si="18"/>
        <v>0</v>
      </c>
      <c r="N551">
        <f t="shared" si="18"/>
        <v>0</v>
      </c>
    </row>
    <row r="552" spans="12:14" ht="12.75" customHeight="1" x14ac:dyDescent="0.2">
      <c r="L552">
        <f t="shared" si="17"/>
        <v>0</v>
      </c>
      <c r="M552">
        <f t="shared" si="18"/>
        <v>0</v>
      </c>
      <c r="N552">
        <f t="shared" si="18"/>
        <v>0</v>
      </c>
    </row>
    <row r="553" spans="12:14" ht="12.75" customHeight="1" x14ac:dyDescent="0.2">
      <c r="L553">
        <f t="shared" si="17"/>
        <v>0</v>
      </c>
      <c r="M553">
        <f t="shared" si="18"/>
        <v>0</v>
      </c>
      <c r="N553">
        <f t="shared" si="18"/>
        <v>0</v>
      </c>
    </row>
    <row r="554" spans="12:14" ht="12.75" customHeight="1" x14ac:dyDescent="0.2">
      <c r="L554">
        <f t="shared" si="17"/>
        <v>0</v>
      </c>
      <c r="M554">
        <f t="shared" si="18"/>
        <v>0</v>
      </c>
      <c r="N554">
        <f t="shared" si="18"/>
        <v>0</v>
      </c>
    </row>
    <row r="555" spans="12:14" ht="12.75" customHeight="1" x14ac:dyDescent="0.2">
      <c r="L555">
        <f t="shared" si="17"/>
        <v>0</v>
      </c>
      <c r="M555">
        <f t="shared" si="18"/>
        <v>0</v>
      </c>
      <c r="N555">
        <f t="shared" si="18"/>
        <v>0</v>
      </c>
    </row>
    <row r="556" spans="12:14" ht="12.75" customHeight="1" x14ac:dyDescent="0.2">
      <c r="L556">
        <f t="shared" si="17"/>
        <v>0</v>
      </c>
      <c r="M556">
        <f t="shared" si="18"/>
        <v>0</v>
      </c>
      <c r="N556">
        <f t="shared" si="18"/>
        <v>0</v>
      </c>
    </row>
    <row r="557" spans="12:14" ht="12.75" customHeight="1" x14ac:dyDescent="0.2">
      <c r="L557">
        <f t="shared" si="17"/>
        <v>0</v>
      </c>
      <c r="M557">
        <f t="shared" si="18"/>
        <v>0</v>
      </c>
      <c r="N557">
        <f t="shared" si="18"/>
        <v>0</v>
      </c>
    </row>
    <row r="558" spans="12:14" ht="12.75" customHeight="1" x14ac:dyDescent="0.2">
      <c r="L558">
        <f t="shared" si="17"/>
        <v>0</v>
      </c>
      <c r="M558">
        <f t="shared" si="18"/>
        <v>0</v>
      </c>
      <c r="N558">
        <f t="shared" si="18"/>
        <v>0</v>
      </c>
    </row>
    <row r="559" spans="12:14" ht="12.75" customHeight="1" x14ac:dyDescent="0.2">
      <c r="L559">
        <f t="shared" si="17"/>
        <v>0</v>
      </c>
      <c r="M559">
        <f t="shared" si="18"/>
        <v>0</v>
      </c>
      <c r="N559">
        <f t="shared" si="18"/>
        <v>0</v>
      </c>
    </row>
    <row r="560" spans="12:14" ht="12.75" customHeight="1" x14ac:dyDescent="0.2">
      <c r="L560">
        <f t="shared" si="17"/>
        <v>0</v>
      </c>
      <c r="M560">
        <f t="shared" si="18"/>
        <v>0</v>
      </c>
      <c r="N560">
        <f t="shared" si="18"/>
        <v>0</v>
      </c>
    </row>
    <row r="561" spans="12:14" ht="12.75" customHeight="1" x14ac:dyDescent="0.2">
      <c r="L561">
        <f t="shared" si="17"/>
        <v>0</v>
      </c>
      <c r="M561">
        <f t="shared" si="18"/>
        <v>0</v>
      </c>
      <c r="N561">
        <f t="shared" si="18"/>
        <v>0</v>
      </c>
    </row>
    <row r="562" spans="12:14" ht="12.75" customHeight="1" x14ac:dyDescent="0.2">
      <c r="L562">
        <f t="shared" si="17"/>
        <v>0</v>
      </c>
      <c r="M562">
        <f t="shared" si="18"/>
        <v>0</v>
      </c>
      <c r="N562">
        <f t="shared" si="18"/>
        <v>0</v>
      </c>
    </row>
    <row r="563" spans="12:14" ht="12.75" customHeight="1" x14ac:dyDescent="0.2">
      <c r="L563">
        <f t="shared" si="17"/>
        <v>0</v>
      </c>
      <c r="M563">
        <f t="shared" si="18"/>
        <v>0</v>
      </c>
      <c r="N563">
        <f t="shared" si="18"/>
        <v>0</v>
      </c>
    </row>
    <row r="564" spans="12:14" ht="12.75" customHeight="1" x14ac:dyDescent="0.2">
      <c r="L564">
        <f t="shared" si="17"/>
        <v>0</v>
      </c>
      <c r="M564">
        <f t="shared" si="18"/>
        <v>0</v>
      </c>
      <c r="N564">
        <f t="shared" si="18"/>
        <v>0</v>
      </c>
    </row>
    <row r="565" spans="12:14" ht="12.75" customHeight="1" x14ac:dyDescent="0.2">
      <c r="L565">
        <f t="shared" si="17"/>
        <v>0</v>
      </c>
      <c r="M565">
        <f t="shared" si="18"/>
        <v>0</v>
      </c>
      <c r="N565">
        <f t="shared" si="18"/>
        <v>0</v>
      </c>
    </row>
    <row r="566" spans="12:14" ht="12.75" customHeight="1" x14ac:dyDescent="0.2">
      <c r="L566">
        <f t="shared" si="17"/>
        <v>0</v>
      </c>
      <c r="M566">
        <f t="shared" si="18"/>
        <v>0</v>
      </c>
      <c r="N566">
        <f t="shared" si="18"/>
        <v>0</v>
      </c>
    </row>
    <row r="567" spans="12:14" ht="12.75" customHeight="1" x14ac:dyDescent="0.2">
      <c r="L567">
        <f t="shared" si="17"/>
        <v>0</v>
      </c>
      <c r="M567">
        <f t="shared" si="18"/>
        <v>0</v>
      </c>
      <c r="N567">
        <f t="shared" si="18"/>
        <v>0</v>
      </c>
    </row>
    <row r="568" spans="12:14" ht="12.75" customHeight="1" x14ac:dyDescent="0.2">
      <c r="L568">
        <f t="shared" si="17"/>
        <v>0</v>
      </c>
      <c r="M568">
        <f t="shared" si="18"/>
        <v>0</v>
      </c>
      <c r="N568">
        <f t="shared" si="18"/>
        <v>0</v>
      </c>
    </row>
    <row r="569" spans="12:14" ht="12.75" customHeight="1" x14ac:dyDescent="0.2">
      <c r="L569">
        <f t="shared" si="17"/>
        <v>0</v>
      </c>
      <c r="M569">
        <f t="shared" si="18"/>
        <v>0</v>
      </c>
      <c r="N569">
        <f t="shared" si="18"/>
        <v>0</v>
      </c>
    </row>
    <row r="570" spans="12:14" ht="12.75" customHeight="1" x14ac:dyDescent="0.2">
      <c r="L570">
        <f t="shared" si="17"/>
        <v>0</v>
      </c>
      <c r="M570">
        <f t="shared" si="18"/>
        <v>0</v>
      </c>
      <c r="N570">
        <f t="shared" si="18"/>
        <v>0</v>
      </c>
    </row>
    <row r="571" spans="12:14" ht="12.75" customHeight="1" x14ac:dyDescent="0.2">
      <c r="L571">
        <f t="shared" si="17"/>
        <v>0</v>
      </c>
      <c r="M571">
        <f t="shared" si="18"/>
        <v>0</v>
      </c>
      <c r="N571">
        <f t="shared" si="18"/>
        <v>0</v>
      </c>
    </row>
    <row r="572" spans="12:14" ht="12.75" customHeight="1" x14ac:dyDescent="0.2">
      <c r="L572">
        <f t="shared" si="17"/>
        <v>0</v>
      </c>
      <c r="M572">
        <f t="shared" si="18"/>
        <v>0</v>
      </c>
      <c r="N572">
        <f t="shared" si="18"/>
        <v>0</v>
      </c>
    </row>
    <row r="573" spans="12:14" ht="12.75" customHeight="1" x14ac:dyDescent="0.2">
      <c r="L573">
        <f t="shared" si="17"/>
        <v>0</v>
      </c>
      <c r="M573">
        <f t="shared" si="18"/>
        <v>0</v>
      </c>
      <c r="N573">
        <f t="shared" si="18"/>
        <v>0</v>
      </c>
    </row>
    <row r="574" spans="12:14" ht="12.75" customHeight="1" x14ac:dyDescent="0.2">
      <c r="L574">
        <f t="shared" si="17"/>
        <v>0</v>
      </c>
      <c r="M574">
        <f t="shared" si="18"/>
        <v>0</v>
      </c>
      <c r="N574">
        <f t="shared" si="18"/>
        <v>0</v>
      </c>
    </row>
    <row r="575" spans="12:14" ht="12.75" customHeight="1" x14ac:dyDescent="0.2">
      <c r="L575">
        <f t="shared" si="17"/>
        <v>0</v>
      </c>
      <c r="M575">
        <f t="shared" si="18"/>
        <v>0</v>
      </c>
      <c r="N575">
        <f t="shared" si="18"/>
        <v>0</v>
      </c>
    </row>
    <row r="576" spans="12:14" ht="12.75" customHeight="1" x14ac:dyDescent="0.2">
      <c r="L576">
        <f t="shared" si="17"/>
        <v>0</v>
      </c>
      <c r="M576">
        <f t="shared" si="18"/>
        <v>0</v>
      </c>
      <c r="N576">
        <f t="shared" si="18"/>
        <v>0</v>
      </c>
    </row>
    <row r="577" spans="12:14" ht="12.75" customHeight="1" x14ac:dyDescent="0.2">
      <c r="L577">
        <f t="shared" si="17"/>
        <v>0</v>
      </c>
      <c r="M577">
        <f t="shared" si="18"/>
        <v>0</v>
      </c>
      <c r="N577">
        <f t="shared" si="18"/>
        <v>0</v>
      </c>
    </row>
    <row r="578" spans="12:14" ht="12.75" customHeight="1" x14ac:dyDescent="0.2">
      <c r="L578">
        <f t="shared" ref="L578:L641" si="19">I578</f>
        <v>0</v>
      </c>
      <c r="M578">
        <f t="shared" ref="M578:N641" si="20">G578</f>
        <v>0</v>
      </c>
      <c r="N578">
        <f t="shared" si="20"/>
        <v>0</v>
      </c>
    </row>
    <row r="579" spans="12:14" ht="12.75" customHeight="1" x14ac:dyDescent="0.2">
      <c r="L579">
        <f t="shared" si="19"/>
        <v>0</v>
      </c>
      <c r="M579">
        <f t="shared" si="20"/>
        <v>0</v>
      </c>
      <c r="N579">
        <f t="shared" si="20"/>
        <v>0</v>
      </c>
    </row>
    <row r="580" spans="12:14" ht="12.75" customHeight="1" x14ac:dyDescent="0.2">
      <c r="L580">
        <f t="shared" si="19"/>
        <v>0</v>
      </c>
      <c r="M580">
        <f t="shared" si="20"/>
        <v>0</v>
      </c>
      <c r="N580">
        <f t="shared" si="20"/>
        <v>0</v>
      </c>
    </row>
    <row r="581" spans="12:14" ht="12.75" customHeight="1" x14ac:dyDescent="0.2">
      <c r="L581">
        <f t="shared" si="19"/>
        <v>0</v>
      </c>
      <c r="M581">
        <f t="shared" si="20"/>
        <v>0</v>
      </c>
      <c r="N581">
        <f t="shared" si="20"/>
        <v>0</v>
      </c>
    </row>
    <row r="582" spans="12:14" ht="12.75" customHeight="1" x14ac:dyDescent="0.2">
      <c r="L582">
        <f t="shared" si="19"/>
        <v>0</v>
      </c>
      <c r="M582">
        <f t="shared" si="20"/>
        <v>0</v>
      </c>
      <c r="N582">
        <f t="shared" si="20"/>
        <v>0</v>
      </c>
    </row>
    <row r="583" spans="12:14" ht="12.75" customHeight="1" x14ac:dyDescent="0.2">
      <c r="L583">
        <f t="shared" si="19"/>
        <v>0</v>
      </c>
      <c r="M583">
        <f t="shared" si="20"/>
        <v>0</v>
      </c>
      <c r="N583">
        <f t="shared" si="20"/>
        <v>0</v>
      </c>
    </row>
    <row r="584" spans="12:14" ht="12.75" customHeight="1" x14ac:dyDescent="0.2">
      <c r="L584">
        <f t="shared" si="19"/>
        <v>0</v>
      </c>
      <c r="M584">
        <f t="shared" si="20"/>
        <v>0</v>
      </c>
      <c r="N584">
        <f t="shared" si="20"/>
        <v>0</v>
      </c>
    </row>
    <row r="585" spans="12:14" ht="12.75" customHeight="1" x14ac:dyDescent="0.2">
      <c r="L585">
        <f t="shared" si="19"/>
        <v>0</v>
      </c>
      <c r="M585">
        <f t="shared" si="20"/>
        <v>0</v>
      </c>
      <c r="N585">
        <f t="shared" si="20"/>
        <v>0</v>
      </c>
    </row>
    <row r="586" spans="12:14" ht="12.75" customHeight="1" x14ac:dyDescent="0.2">
      <c r="L586">
        <f t="shared" si="19"/>
        <v>0</v>
      </c>
      <c r="M586">
        <f t="shared" si="20"/>
        <v>0</v>
      </c>
      <c r="N586">
        <f t="shared" si="20"/>
        <v>0</v>
      </c>
    </row>
    <row r="587" spans="12:14" ht="12.75" customHeight="1" x14ac:dyDescent="0.2">
      <c r="L587">
        <f t="shared" si="19"/>
        <v>0</v>
      </c>
      <c r="M587">
        <f t="shared" si="20"/>
        <v>0</v>
      </c>
      <c r="N587">
        <f t="shared" si="20"/>
        <v>0</v>
      </c>
    </row>
    <row r="588" spans="12:14" ht="12.75" customHeight="1" x14ac:dyDescent="0.2">
      <c r="L588">
        <f t="shared" si="19"/>
        <v>0</v>
      </c>
      <c r="M588">
        <f t="shared" si="20"/>
        <v>0</v>
      </c>
      <c r="N588">
        <f t="shared" si="20"/>
        <v>0</v>
      </c>
    </row>
    <row r="589" spans="12:14" ht="12.75" customHeight="1" x14ac:dyDescent="0.2">
      <c r="L589">
        <f t="shared" si="19"/>
        <v>0</v>
      </c>
      <c r="M589">
        <f t="shared" si="20"/>
        <v>0</v>
      </c>
      <c r="N589">
        <f t="shared" si="20"/>
        <v>0</v>
      </c>
    </row>
    <row r="590" spans="12:14" ht="12.75" customHeight="1" x14ac:dyDescent="0.2">
      <c r="L590">
        <f t="shared" si="19"/>
        <v>0</v>
      </c>
      <c r="M590">
        <f t="shared" si="20"/>
        <v>0</v>
      </c>
      <c r="N590">
        <f t="shared" si="20"/>
        <v>0</v>
      </c>
    </row>
    <row r="591" spans="12:14" ht="12.75" customHeight="1" x14ac:dyDescent="0.2">
      <c r="L591">
        <f t="shared" si="19"/>
        <v>0</v>
      </c>
      <c r="M591">
        <f t="shared" si="20"/>
        <v>0</v>
      </c>
      <c r="N591">
        <f t="shared" si="20"/>
        <v>0</v>
      </c>
    </row>
    <row r="592" spans="12:14" ht="12.75" customHeight="1" x14ac:dyDescent="0.2">
      <c r="L592">
        <f t="shared" si="19"/>
        <v>0</v>
      </c>
      <c r="M592">
        <f t="shared" si="20"/>
        <v>0</v>
      </c>
      <c r="N592">
        <f t="shared" si="20"/>
        <v>0</v>
      </c>
    </row>
    <row r="593" spans="12:14" ht="12.75" customHeight="1" x14ac:dyDescent="0.2">
      <c r="L593">
        <f t="shared" si="19"/>
        <v>0</v>
      </c>
      <c r="M593">
        <f t="shared" si="20"/>
        <v>0</v>
      </c>
      <c r="N593">
        <f t="shared" si="20"/>
        <v>0</v>
      </c>
    </row>
    <row r="594" spans="12:14" ht="12.75" customHeight="1" x14ac:dyDescent="0.2">
      <c r="L594">
        <f t="shared" si="19"/>
        <v>0</v>
      </c>
      <c r="M594">
        <f t="shared" si="20"/>
        <v>0</v>
      </c>
      <c r="N594">
        <f t="shared" si="20"/>
        <v>0</v>
      </c>
    </row>
    <row r="595" spans="12:14" ht="12.75" customHeight="1" x14ac:dyDescent="0.2">
      <c r="L595">
        <f t="shared" si="19"/>
        <v>0</v>
      </c>
      <c r="M595">
        <f t="shared" si="20"/>
        <v>0</v>
      </c>
      <c r="N595">
        <f t="shared" si="20"/>
        <v>0</v>
      </c>
    </row>
    <row r="596" spans="12:14" ht="12.75" customHeight="1" x14ac:dyDescent="0.2">
      <c r="L596">
        <f t="shared" si="19"/>
        <v>0</v>
      </c>
      <c r="M596">
        <f t="shared" si="20"/>
        <v>0</v>
      </c>
      <c r="N596">
        <f t="shared" si="20"/>
        <v>0</v>
      </c>
    </row>
    <row r="597" spans="12:14" ht="12.75" customHeight="1" x14ac:dyDescent="0.2">
      <c r="L597">
        <f t="shared" si="19"/>
        <v>0</v>
      </c>
      <c r="M597">
        <f t="shared" si="20"/>
        <v>0</v>
      </c>
      <c r="N597">
        <f t="shared" si="20"/>
        <v>0</v>
      </c>
    </row>
    <row r="598" spans="12:14" ht="12.75" customHeight="1" x14ac:dyDescent="0.2">
      <c r="L598">
        <f t="shared" si="19"/>
        <v>0</v>
      </c>
      <c r="M598">
        <f t="shared" si="20"/>
        <v>0</v>
      </c>
      <c r="N598">
        <f t="shared" si="20"/>
        <v>0</v>
      </c>
    </row>
    <row r="599" spans="12:14" ht="12.75" customHeight="1" x14ac:dyDescent="0.2">
      <c r="L599">
        <f t="shared" si="19"/>
        <v>0</v>
      </c>
      <c r="M599">
        <f t="shared" si="20"/>
        <v>0</v>
      </c>
      <c r="N599">
        <f t="shared" si="20"/>
        <v>0</v>
      </c>
    </row>
    <row r="600" spans="12:14" ht="12.75" customHeight="1" x14ac:dyDescent="0.2">
      <c r="L600">
        <f t="shared" si="19"/>
        <v>0</v>
      </c>
      <c r="M600">
        <f t="shared" si="20"/>
        <v>0</v>
      </c>
      <c r="N600">
        <f t="shared" si="20"/>
        <v>0</v>
      </c>
    </row>
    <row r="601" spans="12:14" ht="12.75" customHeight="1" x14ac:dyDescent="0.2">
      <c r="L601">
        <f t="shared" si="19"/>
        <v>0</v>
      </c>
      <c r="M601">
        <f t="shared" si="20"/>
        <v>0</v>
      </c>
      <c r="N601">
        <f t="shared" si="20"/>
        <v>0</v>
      </c>
    </row>
    <row r="602" spans="12:14" ht="12.75" customHeight="1" x14ac:dyDescent="0.2">
      <c r="L602">
        <f t="shared" si="19"/>
        <v>0</v>
      </c>
      <c r="M602">
        <f t="shared" si="20"/>
        <v>0</v>
      </c>
      <c r="N602">
        <f t="shared" si="20"/>
        <v>0</v>
      </c>
    </row>
    <row r="603" spans="12:14" ht="12.75" customHeight="1" x14ac:dyDescent="0.2">
      <c r="L603">
        <f t="shared" si="19"/>
        <v>0</v>
      </c>
      <c r="M603">
        <f t="shared" si="20"/>
        <v>0</v>
      </c>
      <c r="N603">
        <f t="shared" si="20"/>
        <v>0</v>
      </c>
    </row>
    <row r="604" spans="12:14" ht="12.75" customHeight="1" x14ac:dyDescent="0.2">
      <c r="L604">
        <f t="shared" si="19"/>
        <v>0</v>
      </c>
      <c r="M604">
        <f t="shared" si="20"/>
        <v>0</v>
      </c>
      <c r="N604">
        <f t="shared" si="20"/>
        <v>0</v>
      </c>
    </row>
    <row r="605" spans="12:14" ht="12.75" customHeight="1" x14ac:dyDescent="0.2">
      <c r="L605">
        <f t="shared" si="19"/>
        <v>0</v>
      </c>
      <c r="M605">
        <f t="shared" si="20"/>
        <v>0</v>
      </c>
      <c r="N605">
        <f t="shared" si="20"/>
        <v>0</v>
      </c>
    </row>
    <row r="606" spans="12:14" ht="12.75" customHeight="1" x14ac:dyDescent="0.2">
      <c r="L606">
        <f t="shared" si="19"/>
        <v>0</v>
      </c>
      <c r="M606">
        <f t="shared" si="20"/>
        <v>0</v>
      </c>
      <c r="N606">
        <f t="shared" si="20"/>
        <v>0</v>
      </c>
    </row>
    <row r="607" spans="12:14" ht="12.75" customHeight="1" x14ac:dyDescent="0.2">
      <c r="L607">
        <f t="shared" si="19"/>
        <v>0</v>
      </c>
      <c r="M607">
        <f t="shared" si="20"/>
        <v>0</v>
      </c>
      <c r="N607">
        <f t="shared" si="20"/>
        <v>0</v>
      </c>
    </row>
    <row r="608" spans="12:14" ht="12.75" customHeight="1" x14ac:dyDescent="0.2">
      <c r="L608">
        <f t="shared" si="19"/>
        <v>0</v>
      </c>
      <c r="M608">
        <f t="shared" si="20"/>
        <v>0</v>
      </c>
      <c r="N608">
        <f t="shared" si="20"/>
        <v>0</v>
      </c>
    </row>
    <row r="609" spans="12:14" ht="12.75" customHeight="1" x14ac:dyDescent="0.2">
      <c r="L609">
        <f t="shared" si="19"/>
        <v>0</v>
      </c>
      <c r="M609">
        <f t="shared" si="20"/>
        <v>0</v>
      </c>
      <c r="N609">
        <f t="shared" si="20"/>
        <v>0</v>
      </c>
    </row>
    <row r="610" spans="12:14" ht="12.75" customHeight="1" x14ac:dyDescent="0.2">
      <c r="L610">
        <f t="shared" si="19"/>
        <v>0</v>
      </c>
      <c r="M610">
        <f t="shared" si="20"/>
        <v>0</v>
      </c>
      <c r="N610">
        <f t="shared" si="20"/>
        <v>0</v>
      </c>
    </row>
    <row r="611" spans="12:14" ht="12.75" customHeight="1" x14ac:dyDescent="0.2">
      <c r="L611">
        <f t="shared" si="19"/>
        <v>0</v>
      </c>
      <c r="M611">
        <f t="shared" si="20"/>
        <v>0</v>
      </c>
      <c r="N611">
        <f t="shared" si="20"/>
        <v>0</v>
      </c>
    </row>
    <row r="612" spans="12:14" ht="12.75" customHeight="1" x14ac:dyDescent="0.2">
      <c r="L612">
        <f t="shared" si="19"/>
        <v>0</v>
      </c>
      <c r="M612">
        <f t="shared" si="20"/>
        <v>0</v>
      </c>
      <c r="N612">
        <f t="shared" si="20"/>
        <v>0</v>
      </c>
    </row>
    <row r="613" spans="12:14" ht="12.75" customHeight="1" x14ac:dyDescent="0.2">
      <c r="L613">
        <f t="shared" si="19"/>
        <v>0</v>
      </c>
      <c r="M613">
        <f t="shared" si="20"/>
        <v>0</v>
      </c>
      <c r="N613">
        <f t="shared" si="20"/>
        <v>0</v>
      </c>
    </row>
    <row r="614" spans="12:14" ht="12.75" customHeight="1" x14ac:dyDescent="0.2">
      <c r="L614">
        <f t="shared" si="19"/>
        <v>0</v>
      </c>
      <c r="M614">
        <f t="shared" si="20"/>
        <v>0</v>
      </c>
      <c r="N614">
        <f t="shared" si="20"/>
        <v>0</v>
      </c>
    </row>
    <row r="615" spans="12:14" ht="12.75" customHeight="1" x14ac:dyDescent="0.2">
      <c r="L615">
        <f t="shared" si="19"/>
        <v>0</v>
      </c>
      <c r="M615">
        <f t="shared" si="20"/>
        <v>0</v>
      </c>
      <c r="N615">
        <f t="shared" si="20"/>
        <v>0</v>
      </c>
    </row>
    <row r="616" spans="12:14" ht="12.75" customHeight="1" x14ac:dyDescent="0.2">
      <c r="L616">
        <f t="shared" si="19"/>
        <v>0</v>
      </c>
      <c r="M616">
        <f t="shared" si="20"/>
        <v>0</v>
      </c>
      <c r="N616">
        <f t="shared" si="20"/>
        <v>0</v>
      </c>
    </row>
    <row r="617" spans="12:14" ht="12.75" customHeight="1" x14ac:dyDescent="0.2">
      <c r="L617">
        <f t="shared" si="19"/>
        <v>0</v>
      </c>
      <c r="M617">
        <f t="shared" si="20"/>
        <v>0</v>
      </c>
      <c r="N617">
        <f t="shared" si="20"/>
        <v>0</v>
      </c>
    </row>
    <row r="618" spans="12:14" ht="12.75" customHeight="1" x14ac:dyDescent="0.2">
      <c r="L618">
        <f t="shared" si="19"/>
        <v>0</v>
      </c>
      <c r="M618">
        <f t="shared" si="20"/>
        <v>0</v>
      </c>
      <c r="N618">
        <f t="shared" si="20"/>
        <v>0</v>
      </c>
    </row>
    <row r="619" spans="12:14" ht="12.75" customHeight="1" x14ac:dyDescent="0.2">
      <c r="L619">
        <f t="shared" si="19"/>
        <v>0</v>
      </c>
      <c r="M619">
        <f t="shared" si="20"/>
        <v>0</v>
      </c>
      <c r="N619">
        <f t="shared" si="20"/>
        <v>0</v>
      </c>
    </row>
    <row r="620" spans="12:14" ht="12.75" customHeight="1" x14ac:dyDescent="0.2">
      <c r="L620">
        <f t="shared" si="19"/>
        <v>0</v>
      </c>
      <c r="M620">
        <f t="shared" si="20"/>
        <v>0</v>
      </c>
      <c r="N620">
        <f t="shared" si="20"/>
        <v>0</v>
      </c>
    </row>
    <row r="621" spans="12:14" ht="12.75" customHeight="1" x14ac:dyDescent="0.2">
      <c r="L621">
        <f t="shared" si="19"/>
        <v>0</v>
      </c>
      <c r="M621">
        <f t="shared" si="20"/>
        <v>0</v>
      </c>
      <c r="N621">
        <f t="shared" si="20"/>
        <v>0</v>
      </c>
    </row>
    <row r="622" spans="12:14" ht="12.75" customHeight="1" x14ac:dyDescent="0.2">
      <c r="L622">
        <f t="shared" si="19"/>
        <v>0</v>
      </c>
      <c r="M622">
        <f t="shared" si="20"/>
        <v>0</v>
      </c>
      <c r="N622">
        <f t="shared" si="20"/>
        <v>0</v>
      </c>
    </row>
    <row r="623" spans="12:14" ht="12.75" customHeight="1" x14ac:dyDescent="0.2">
      <c r="L623">
        <f t="shared" si="19"/>
        <v>0</v>
      </c>
      <c r="M623">
        <f t="shared" si="20"/>
        <v>0</v>
      </c>
      <c r="N623">
        <f t="shared" si="20"/>
        <v>0</v>
      </c>
    </row>
    <row r="624" spans="12:14" ht="12.75" customHeight="1" x14ac:dyDescent="0.2">
      <c r="L624">
        <f t="shared" si="19"/>
        <v>0</v>
      </c>
      <c r="M624">
        <f t="shared" si="20"/>
        <v>0</v>
      </c>
      <c r="N624">
        <f t="shared" si="20"/>
        <v>0</v>
      </c>
    </row>
    <row r="625" spans="12:14" ht="12.75" customHeight="1" x14ac:dyDescent="0.2">
      <c r="L625">
        <f t="shared" si="19"/>
        <v>0</v>
      </c>
      <c r="M625">
        <f t="shared" si="20"/>
        <v>0</v>
      </c>
      <c r="N625">
        <f t="shared" si="20"/>
        <v>0</v>
      </c>
    </row>
    <row r="626" spans="12:14" ht="12.75" customHeight="1" x14ac:dyDescent="0.2">
      <c r="L626">
        <f t="shared" si="19"/>
        <v>0</v>
      </c>
      <c r="M626">
        <f t="shared" si="20"/>
        <v>0</v>
      </c>
      <c r="N626">
        <f t="shared" si="20"/>
        <v>0</v>
      </c>
    </row>
    <row r="627" spans="12:14" ht="12.75" customHeight="1" x14ac:dyDescent="0.2">
      <c r="L627">
        <f t="shared" si="19"/>
        <v>0</v>
      </c>
      <c r="M627">
        <f t="shared" si="20"/>
        <v>0</v>
      </c>
      <c r="N627">
        <f t="shared" si="20"/>
        <v>0</v>
      </c>
    </row>
    <row r="628" spans="12:14" ht="12.75" customHeight="1" x14ac:dyDescent="0.2">
      <c r="L628">
        <f t="shared" si="19"/>
        <v>0</v>
      </c>
      <c r="M628">
        <f t="shared" si="20"/>
        <v>0</v>
      </c>
      <c r="N628">
        <f t="shared" si="20"/>
        <v>0</v>
      </c>
    </row>
    <row r="629" spans="12:14" ht="12.75" customHeight="1" x14ac:dyDescent="0.2">
      <c r="L629">
        <f t="shared" si="19"/>
        <v>0</v>
      </c>
      <c r="M629">
        <f t="shared" si="20"/>
        <v>0</v>
      </c>
      <c r="N629">
        <f t="shared" si="20"/>
        <v>0</v>
      </c>
    </row>
    <row r="630" spans="12:14" ht="12.75" customHeight="1" x14ac:dyDescent="0.2">
      <c r="L630">
        <f t="shared" si="19"/>
        <v>0</v>
      </c>
      <c r="M630">
        <f t="shared" si="20"/>
        <v>0</v>
      </c>
      <c r="N630">
        <f t="shared" si="20"/>
        <v>0</v>
      </c>
    </row>
    <row r="631" spans="12:14" ht="12.75" customHeight="1" x14ac:dyDescent="0.2">
      <c r="L631">
        <f t="shared" si="19"/>
        <v>0</v>
      </c>
      <c r="M631">
        <f t="shared" si="20"/>
        <v>0</v>
      </c>
      <c r="N631">
        <f t="shared" si="20"/>
        <v>0</v>
      </c>
    </row>
    <row r="632" spans="12:14" ht="12.75" customHeight="1" x14ac:dyDescent="0.2">
      <c r="L632">
        <f t="shared" si="19"/>
        <v>0</v>
      </c>
      <c r="M632">
        <f t="shared" si="20"/>
        <v>0</v>
      </c>
      <c r="N632">
        <f t="shared" si="20"/>
        <v>0</v>
      </c>
    </row>
    <row r="633" spans="12:14" ht="12.75" customHeight="1" x14ac:dyDescent="0.2">
      <c r="L633">
        <f t="shared" si="19"/>
        <v>0</v>
      </c>
      <c r="M633">
        <f t="shared" si="20"/>
        <v>0</v>
      </c>
      <c r="N633">
        <f t="shared" si="20"/>
        <v>0</v>
      </c>
    </row>
    <row r="634" spans="12:14" ht="12.75" customHeight="1" x14ac:dyDescent="0.2">
      <c r="L634">
        <f t="shared" si="19"/>
        <v>0</v>
      </c>
      <c r="M634">
        <f t="shared" si="20"/>
        <v>0</v>
      </c>
      <c r="N634">
        <f t="shared" si="20"/>
        <v>0</v>
      </c>
    </row>
    <row r="635" spans="12:14" ht="12.75" customHeight="1" x14ac:dyDescent="0.2">
      <c r="L635">
        <f t="shared" si="19"/>
        <v>0</v>
      </c>
      <c r="M635">
        <f t="shared" si="20"/>
        <v>0</v>
      </c>
      <c r="N635">
        <f t="shared" si="20"/>
        <v>0</v>
      </c>
    </row>
    <row r="636" spans="12:14" ht="12.75" customHeight="1" x14ac:dyDescent="0.2">
      <c r="L636">
        <f t="shared" si="19"/>
        <v>0</v>
      </c>
      <c r="M636">
        <f t="shared" si="20"/>
        <v>0</v>
      </c>
      <c r="N636">
        <f t="shared" si="20"/>
        <v>0</v>
      </c>
    </row>
    <row r="637" spans="12:14" ht="12.75" customHeight="1" x14ac:dyDescent="0.2">
      <c r="L637">
        <f t="shared" si="19"/>
        <v>0</v>
      </c>
      <c r="M637">
        <f t="shared" si="20"/>
        <v>0</v>
      </c>
      <c r="N637">
        <f t="shared" si="20"/>
        <v>0</v>
      </c>
    </row>
    <row r="638" spans="12:14" ht="12.75" customHeight="1" x14ac:dyDescent="0.2">
      <c r="L638">
        <f t="shared" si="19"/>
        <v>0</v>
      </c>
      <c r="M638">
        <f t="shared" si="20"/>
        <v>0</v>
      </c>
      <c r="N638">
        <f t="shared" si="20"/>
        <v>0</v>
      </c>
    </row>
    <row r="639" spans="12:14" ht="12.75" customHeight="1" x14ac:dyDescent="0.2">
      <c r="L639">
        <f t="shared" si="19"/>
        <v>0</v>
      </c>
      <c r="M639">
        <f t="shared" si="20"/>
        <v>0</v>
      </c>
      <c r="N639">
        <f t="shared" si="20"/>
        <v>0</v>
      </c>
    </row>
    <row r="640" spans="12:14" ht="12.75" customHeight="1" x14ac:dyDescent="0.2">
      <c r="L640">
        <f t="shared" si="19"/>
        <v>0</v>
      </c>
      <c r="M640">
        <f t="shared" si="20"/>
        <v>0</v>
      </c>
      <c r="N640">
        <f t="shared" si="20"/>
        <v>0</v>
      </c>
    </row>
    <row r="641" spans="12:14" ht="12.75" customHeight="1" x14ac:dyDescent="0.2">
      <c r="L641">
        <f t="shared" si="19"/>
        <v>0</v>
      </c>
      <c r="M641">
        <f t="shared" si="20"/>
        <v>0</v>
      </c>
      <c r="N641">
        <f t="shared" si="20"/>
        <v>0</v>
      </c>
    </row>
    <row r="642" spans="12:14" ht="12.75" customHeight="1" x14ac:dyDescent="0.2">
      <c r="L642">
        <f t="shared" ref="L642:L705" si="21">I642</f>
        <v>0</v>
      </c>
      <c r="M642">
        <f t="shared" ref="M642:N705" si="22">G642</f>
        <v>0</v>
      </c>
      <c r="N642">
        <f t="shared" si="22"/>
        <v>0</v>
      </c>
    </row>
    <row r="643" spans="12:14" ht="12.75" customHeight="1" x14ac:dyDescent="0.2">
      <c r="L643">
        <f t="shared" si="21"/>
        <v>0</v>
      </c>
      <c r="M643">
        <f t="shared" si="22"/>
        <v>0</v>
      </c>
      <c r="N643">
        <f t="shared" si="22"/>
        <v>0</v>
      </c>
    </row>
    <row r="644" spans="12:14" ht="12.75" customHeight="1" x14ac:dyDescent="0.2">
      <c r="L644">
        <f t="shared" si="21"/>
        <v>0</v>
      </c>
      <c r="M644">
        <f t="shared" si="22"/>
        <v>0</v>
      </c>
      <c r="N644">
        <f t="shared" si="22"/>
        <v>0</v>
      </c>
    </row>
    <row r="645" spans="12:14" ht="12.75" customHeight="1" x14ac:dyDescent="0.2">
      <c r="L645">
        <f t="shared" si="21"/>
        <v>0</v>
      </c>
      <c r="M645">
        <f t="shared" si="22"/>
        <v>0</v>
      </c>
      <c r="N645">
        <f t="shared" si="22"/>
        <v>0</v>
      </c>
    </row>
    <row r="646" spans="12:14" ht="12.75" customHeight="1" x14ac:dyDescent="0.2">
      <c r="L646">
        <f t="shared" si="21"/>
        <v>0</v>
      </c>
      <c r="M646">
        <f t="shared" si="22"/>
        <v>0</v>
      </c>
      <c r="N646">
        <f t="shared" si="22"/>
        <v>0</v>
      </c>
    </row>
    <row r="647" spans="12:14" ht="12.75" customHeight="1" x14ac:dyDescent="0.2">
      <c r="L647">
        <f t="shared" si="21"/>
        <v>0</v>
      </c>
      <c r="M647">
        <f t="shared" si="22"/>
        <v>0</v>
      </c>
      <c r="N647">
        <f t="shared" si="22"/>
        <v>0</v>
      </c>
    </row>
    <row r="648" spans="12:14" ht="12.75" customHeight="1" x14ac:dyDescent="0.2">
      <c r="L648">
        <f t="shared" si="21"/>
        <v>0</v>
      </c>
      <c r="M648">
        <f t="shared" si="22"/>
        <v>0</v>
      </c>
      <c r="N648">
        <f t="shared" si="22"/>
        <v>0</v>
      </c>
    </row>
    <row r="649" spans="12:14" ht="12.75" customHeight="1" x14ac:dyDescent="0.2">
      <c r="L649">
        <f t="shared" si="21"/>
        <v>0</v>
      </c>
      <c r="M649">
        <f t="shared" si="22"/>
        <v>0</v>
      </c>
      <c r="N649">
        <f t="shared" si="22"/>
        <v>0</v>
      </c>
    </row>
    <row r="650" spans="12:14" ht="12.75" customHeight="1" x14ac:dyDescent="0.2">
      <c r="L650">
        <f t="shared" si="21"/>
        <v>0</v>
      </c>
      <c r="M650">
        <f t="shared" si="22"/>
        <v>0</v>
      </c>
      <c r="N650">
        <f t="shared" si="22"/>
        <v>0</v>
      </c>
    </row>
    <row r="651" spans="12:14" ht="12.75" customHeight="1" x14ac:dyDescent="0.2">
      <c r="L651">
        <f t="shared" si="21"/>
        <v>0</v>
      </c>
      <c r="M651">
        <f t="shared" si="22"/>
        <v>0</v>
      </c>
      <c r="N651">
        <f t="shared" si="22"/>
        <v>0</v>
      </c>
    </row>
    <row r="652" spans="12:14" ht="12.75" customHeight="1" x14ac:dyDescent="0.2">
      <c r="L652">
        <f t="shared" si="21"/>
        <v>0</v>
      </c>
      <c r="M652">
        <f t="shared" si="22"/>
        <v>0</v>
      </c>
      <c r="N652">
        <f t="shared" si="22"/>
        <v>0</v>
      </c>
    </row>
    <row r="653" spans="12:14" ht="12.75" customHeight="1" x14ac:dyDescent="0.2">
      <c r="L653">
        <f t="shared" si="21"/>
        <v>0</v>
      </c>
      <c r="M653">
        <f t="shared" si="22"/>
        <v>0</v>
      </c>
      <c r="N653">
        <f t="shared" si="22"/>
        <v>0</v>
      </c>
    </row>
    <row r="654" spans="12:14" ht="12.75" customHeight="1" x14ac:dyDescent="0.2">
      <c r="L654">
        <f t="shared" si="21"/>
        <v>0</v>
      </c>
      <c r="M654">
        <f t="shared" si="22"/>
        <v>0</v>
      </c>
      <c r="N654">
        <f t="shared" si="22"/>
        <v>0</v>
      </c>
    </row>
    <row r="655" spans="12:14" ht="12.75" customHeight="1" x14ac:dyDescent="0.2">
      <c r="L655">
        <f t="shared" si="21"/>
        <v>0</v>
      </c>
      <c r="M655">
        <f t="shared" si="22"/>
        <v>0</v>
      </c>
      <c r="N655">
        <f t="shared" si="22"/>
        <v>0</v>
      </c>
    </row>
    <row r="656" spans="12:14" ht="12.75" customHeight="1" x14ac:dyDescent="0.2">
      <c r="L656">
        <f t="shared" si="21"/>
        <v>0</v>
      </c>
      <c r="M656">
        <f t="shared" si="22"/>
        <v>0</v>
      </c>
      <c r="N656">
        <f t="shared" si="22"/>
        <v>0</v>
      </c>
    </row>
    <row r="657" spans="12:14" ht="12.75" customHeight="1" x14ac:dyDescent="0.2">
      <c r="L657">
        <f t="shared" si="21"/>
        <v>0</v>
      </c>
      <c r="M657">
        <f t="shared" si="22"/>
        <v>0</v>
      </c>
      <c r="N657">
        <f t="shared" si="22"/>
        <v>0</v>
      </c>
    </row>
    <row r="658" spans="12:14" ht="12.75" customHeight="1" x14ac:dyDescent="0.2">
      <c r="L658">
        <f t="shared" si="21"/>
        <v>0</v>
      </c>
      <c r="M658">
        <f t="shared" si="22"/>
        <v>0</v>
      </c>
      <c r="N658">
        <f t="shared" si="22"/>
        <v>0</v>
      </c>
    </row>
    <row r="659" spans="12:14" ht="12.75" customHeight="1" x14ac:dyDescent="0.2">
      <c r="L659">
        <f t="shared" si="21"/>
        <v>0</v>
      </c>
      <c r="M659">
        <f t="shared" si="22"/>
        <v>0</v>
      </c>
      <c r="N659">
        <f t="shared" si="22"/>
        <v>0</v>
      </c>
    </row>
    <row r="660" spans="12:14" ht="12.75" customHeight="1" x14ac:dyDescent="0.2">
      <c r="L660">
        <f t="shared" si="21"/>
        <v>0</v>
      </c>
      <c r="M660">
        <f t="shared" si="22"/>
        <v>0</v>
      </c>
      <c r="N660">
        <f t="shared" si="22"/>
        <v>0</v>
      </c>
    </row>
    <row r="661" spans="12:14" ht="12.75" customHeight="1" x14ac:dyDescent="0.2">
      <c r="L661">
        <f t="shared" si="21"/>
        <v>0</v>
      </c>
      <c r="M661">
        <f t="shared" si="22"/>
        <v>0</v>
      </c>
      <c r="N661">
        <f t="shared" si="22"/>
        <v>0</v>
      </c>
    </row>
    <row r="662" spans="12:14" ht="12.75" customHeight="1" x14ac:dyDescent="0.2">
      <c r="L662">
        <f t="shared" si="21"/>
        <v>0</v>
      </c>
      <c r="M662">
        <f t="shared" si="22"/>
        <v>0</v>
      </c>
      <c r="N662">
        <f t="shared" si="22"/>
        <v>0</v>
      </c>
    </row>
    <row r="663" spans="12:14" ht="12.75" customHeight="1" x14ac:dyDescent="0.2">
      <c r="L663">
        <f t="shared" si="21"/>
        <v>0</v>
      </c>
      <c r="M663">
        <f t="shared" si="22"/>
        <v>0</v>
      </c>
      <c r="N663">
        <f t="shared" si="22"/>
        <v>0</v>
      </c>
    </row>
    <row r="664" spans="12:14" ht="12.75" customHeight="1" x14ac:dyDescent="0.2">
      <c r="L664">
        <f t="shared" si="21"/>
        <v>0</v>
      </c>
      <c r="M664">
        <f t="shared" si="22"/>
        <v>0</v>
      </c>
      <c r="N664">
        <f t="shared" si="22"/>
        <v>0</v>
      </c>
    </row>
    <row r="665" spans="12:14" ht="12.75" customHeight="1" x14ac:dyDescent="0.2">
      <c r="L665">
        <f t="shared" si="21"/>
        <v>0</v>
      </c>
      <c r="M665">
        <f t="shared" si="22"/>
        <v>0</v>
      </c>
      <c r="N665">
        <f t="shared" si="22"/>
        <v>0</v>
      </c>
    </row>
    <row r="666" spans="12:14" ht="12.75" customHeight="1" x14ac:dyDescent="0.2">
      <c r="L666">
        <f t="shared" si="21"/>
        <v>0</v>
      </c>
      <c r="M666">
        <f t="shared" si="22"/>
        <v>0</v>
      </c>
      <c r="N666">
        <f t="shared" si="22"/>
        <v>0</v>
      </c>
    </row>
    <row r="667" spans="12:14" ht="12.75" customHeight="1" x14ac:dyDescent="0.2">
      <c r="L667">
        <f t="shared" si="21"/>
        <v>0</v>
      </c>
      <c r="M667">
        <f t="shared" si="22"/>
        <v>0</v>
      </c>
      <c r="N667">
        <f t="shared" si="22"/>
        <v>0</v>
      </c>
    </row>
    <row r="668" spans="12:14" ht="12.75" customHeight="1" x14ac:dyDescent="0.2">
      <c r="L668">
        <f t="shared" si="21"/>
        <v>0</v>
      </c>
      <c r="M668">
        <f t="shared" si="22"/>
        <v>0</v>
      </c>
      <c r="N668">
        <f t="shared" si="22"/>
        <v>0</v>
      </c>
    </row>
    <row r="669" spans="12:14" ht="12.75" customHeight="1" x14ac:dyDescent="0.2">
      <c r="L669">
        <f t="shared" si="21"/>
        <v>0</v>
      </c>
      <c r="M669">
        <f t="shared" si="22"/>
        <v>0</v>
      </c>
      <c r="N669">
        <f t="shared" si="22"/>
        <v>0</v>
      </c>
    </row>
    <row r="670" spans="12:14" ht="12.75" customHeight="1" x14ac:dyDescent="0.2">
      <c r="L670">
        <f t="shared" si="21"/>
        <v>0</v>
      </c>
      <c r="M670">
        <f t="shared" si="22"/>
        <v>0</v>
      </c>
      <c r="N670">
        <f t="shared" si="22"/>
        <v>0</v>
      </c>
    </row>
    <row r="671" spans="12:14" ht="12.75" customHeight="1" x14ac:dyDescent="0.2">
      <c r="L671">
        <f t="shared" si="21"/>
        <v>0</v>
      </c>
      <c r="M671">
        <f t="shared" si="22"/>
        <v>0</v>
      </c>
      <c r="N671">
        <f t="shared" si="22"/>
        <v>0</v>
      </c>
    </row>
    <row r="672" spans="12:14" ht="12.75" customHeight="1" x14ac:dyDescent="0.2">
      <c r="L672">
        <f t="shared" si="21"/>
        <v>0</v>
      </c>
      <c r="M672">
        <f t="shared" si="22"/>
        <v>0</v>
      </c>
      <c r="N672">
        <f t="shared" si="22"/>
        <v>0</v>
      </c>
    </row>
    <row r="673" spans="12:14" ht="12.75" customHeight="1" x14ac:dyDescent="0.2">
      <c r="L673">
        <f t="shared" si="21"/>
        <v>0</v>
      </c>
      <c r="M673">
        <f t="shared" si="22"/>
        <v>0</v>
      </c>
      <c r="N673">
        <f t="shared" si="22"/>
        <v>0</v>
      </c>
    </row>
    <row r="674" spans="12:14" ht="12.75" customHeight="1" x14ac:dyDescent="0.2">
      <c r="L674">
        <f t="shared" si="21"/>
        <v>0</v>
      </c>
      <c r="M674">
        <f t="shared" si="22"/>
        <v>0</v>
      </c>
      <c r="N674">
        <f t="shared" si="22"/>
        <v>0</v>
      </c>
    </row>
    <row r="675" spans="12:14" ht="12.75" customHeight="1" x14ac:dyDescent="0.2">
      <c r="L675">
        <f t="shared" si="21"/>
        <v>0</v>
      </c>
      <c r="M675">
        <f t="shared" si="22"/>
        <v>0</v>
      </c>
      <c r="N675">
        <f t="shared" si="22"/>
        <v>0</v>
      </c>
    </row>
    <row r="676" spans="12:14" ht="12.75" customHeight="1" x14ac:dyDescent="0.2">
      <c r="L676">
        <f t="shared" si="21"/>
        <v>0</v>
      </c>
      <c r="M676">
        <f t="shared" si="22"/>
        <v>0</v>
      </c>
      <c r="N676">
        <f t="shared" si="22"/>
        <v>0</v>
      </c>
    </row>
    <row r="677" spans="12:14" ht="12.75" customHeight="1" x14ac:dyDescent="0.2">
      <c r="L677">
        <f t="shared" si="21"/>
        <v>0</v>
      </c>
      <c r="M677">
        <f t="shared" si="22"/>
        <v>0</v>
      </c>
      <c r="N677">
        <f t="shared" si="22"/>
        <v>0</v>
      </c>
    </row>
    <row r="678" spans="12:14" ht="12.75" customHeight="1" x14ac:dyDescent="0.2">
      <c r="L678">
        <f t="shared" si="21"/>
        <v>0</v>
      </c>
      <c r="M678">
        <f t="shared" si="22"/>
        <v>0</v>
      </c>
      <c r="N678">
        <f t="shared" si="22"/>
        <v>0</v>
      </c>
    </row>
    <row r="679" spans="12:14" ht="12.75" customHeight="1" x14ac:dyDescent="0.2">
      <c r="L679">
        <f t="shared" si="21"/>
        <v>0</v>
      </c>
      <c r="M679">
        <f t="shared" si="22"/>
        <v>0</v>
      </c>
      <c r="N679">
        <f t="shared" si="22"/>
        <v>0</v>
      </c>
    </row>
    <row r="680" spans="12:14" ht="12.75" customHeight="1" x14ac:dyDescent="0.2">
      <c r="L680">
        <f t="shared" si="21"/>
        <v>0</v>
      </c>
      <c r="M680">
        <f t="shared" si="22"/>
        <v>0</v>
      </c>
      <c r="N680">
        <f t="shared" si="22"/>
        <v>0</v>
      </c>
    </row>
    <row r="681" spans="12:14" ht="12.75" customHeight="1" x14ac:dyDescent="0.2">
      <c r="L681">
        <f t="shared" si="21"/>
        <v>0</v>
      </c>
      <c r="M681">
        <f t="shared" si="22"/>
        <v>0</v>
      </c>
      <c r="N681">
        <f t="shared" si="22"/>
        <v>0</v>
      </c>
    </row>
    <row r="682" spans="12:14" ht="12.75" customHeight="1" x14ac:dyDescent="0.2">
      <c r="L682">
        <f t="shared" si="21"/>
        <v>0</v>
      </c>
      <c r="M682">
        <f t="shared" si="22"/>
        <v>0</v>
      </c>
      <c r="N682">
        <f t="shared" si="22"/>
        <v>0</v>
      </c>
    </row>
    <row r="683" spans="12:14" ht="12.75" customHeight="1" x14ac:dyDescent="0.2">
      <c r="L683">
        <f t="shared" si="21"/>
        <v>0</v>
      </c>
      <c r="M683">
        <f t="shared" si="22"/>
        <v>0</v>
      </c>
      <c r="N683">
        <f t="shared" si="22"/>
        <v>0</v>
      </c>
    </row>
    <row r="684" spans="12:14" ht="12.75" customHeight="1" x14ac:dyDescent="0.2">
      <c r="L684">
        <f t="shared" si="21"/>
        <v>0</v>
      </c>
      <c r="M684">
        <f t="shared" si="22"/>
        <v>0</v>
      </c>
      <c r="N684">
        <f t="shared" si="22"/>
        <v>0</v>
      </c>
    </row>
    <row r="685" spans="12:14" ht="12.75" customHeight="1" x14ac:dyDescent="0.2">
      <c r="L685">
        <f t="shared" si="21"/>
        <v>0</v>
      </c>
      <c r="M685">
        <f t="shared" si="22"/>
        <v>0</v>
      </c>
      <c r="N685">
        <f t="shared" si="22"/>
        <v>0</v>
      </c>
    </row>
    <row r="686" spans="12:14" ht="12.75" customHeight="1" x14ac:dyDescent="0.2">
      <c r="L686">
        <f t="shared" si="21"/>
        <v>0</v>
      </c>
      <c r="M686">
        <f t="shared" si="22"/>
        <v>0</v>
      </c>
      <c r="N686">
        <f t="shared" si="22"/>
        <v>0</v>
      </c>
    </row>
    <row r="687" spans="12:14" ht="12.75" customHeight="1" x14ac:dyDescent="0.2">
      <c r="L687">
        <f t="shared" si="21"/>
        <v>0</v>
      </c>
      <c r="M687">
        <f t="shared" si="22"/>
        <v>0</v>
      </c>
      <c r="N687">
        <f t="shared" si="22"/>
        <v>0</v>
      </c>
    </row>
    <row r="688" spans="12:14" ht="12.75" customHeight="1" x14ac:dyDescent="0.2">
      <c r="L688">
        <f t="shared" si="21"/>
        <v>0</v>
      </c>
      <c r="M688">
        <f t="shared" si="22"/>
        <v>0</v>
      </c>
      <c r="N688">
        <f t="shared" si="22"/>
        <v>0</v>
      </c>
    </row>
    <row r="689" spans="12:14" ht="12.75" customHeight="1" x14ac:dyDescent="0.2">
      <c r="L689">
        <f t="shared" si="21"/>
        <v>0</v>
      </c>
      <c r="M689">
        <f t="shared" si="22"/>
        <v>0</v>
      </c>
      <c r="N689">
        <f t="shared" si="22"/>
        <v>0</v>
      </c>
    </row>
    <row r="690" spans="12:14" ht="12.75" customHeight="1" x14ac:dyDescent="0.2">
      <c r="L690">
        <f t="shared" si="21"/>
        <v>0</v>
      </c>
      <c r="M690">
        <f t="shared" si="22"/>
        <v>0</v>
      </c>
      <c r="N690">
        <f t="shared" si="22"/>
        <v>0</v>
      </c>
    </row>
    <row r="691" spans="12:14" ht="12.75" customHeight="1" x14ac:dyDescent="0.2">
      <c r="L691">
        <f t="shared" si="21"/>
        <v>0</v>
      </c>
      <c r="M691">
        <f t="shared" si="22"/>
        <v>0</v>
      </c>
      <c r="N691">
        <f t="shared" si="22"/>
        <v>0</v>
      </c>
    </row>
    <row r="692" spans="12:14" ht="12.75" customHeight="1" x14ac:dyDescent="0.2">
      <c r="L692">
        <f t="shared" si="21"/>
        <v>0</v>
      </c>
      <c r="M692">
        <f t="shared" si="22"/>
        <v>0</v>
      </c>
      <c r="N692">
        <f t="shared" si="22"/>
        <v>0</v>
      </c>
    </row>
    <row r="693" spans="12:14" ht="12.75" customHeight="1" x14ac:dyDescent="0.2">
      <c r="L693">
        <f t="shared" si="21"/>
        <v>0</v>
      </c>
      <c r="M693">
        <f t="shared" si="22"/>
        <v>0</v>
      </c>
      <c r="N693">
        <f t="shared" si="22"/>
        <v>0</v>
      </c>
    </row>
    <row r="694" spans="12:14" ht="12.75" customHeight="1" x14ac:dyDescent="0.2">
      <c r="L694">
        <f t="shared" si="21"/>
        <v>0</v>
      </c>
      <c r="M694">
        <f t="shared" si="22"/>
        <v>0</v>
      </c>
      <c r="N694">
        <f t="shared" si="22"/>
        <v>0</v>
      </c>
    </row>
    <row r="695" spans="12:14" ht="12.75" customHeight="1" x14ac:dyDescent="0.2">
      <c r="L695">
        <f t="shared" si="21"/>
        <v>0</v>
      </c>
      <c r="M695">
        <f t="shared" si="22"/>
        <v>0</v>
      </c>
      <c r="N695">
        <f t="shared" si="22"/>
        <v>0</v>
      </c>
    </row>
    <row r="696" spans="12:14" ht="12.75" customHeight="1" x14ac:dyDescent="0.2">
      <c r="L696">
        <f t="shared" si="21"/>
        <v>0</v>
      </c>
      <c r="M696">
        <f t="shared" si="22"/>
        <v>0</v>
      </c>
      <c r="N696">
        <f t="shared" si="22"/>
        <v>0</v>
      </c>
    </row>
    <row r="697" spans="12:14" ht="12.75" customHeight="1" x14ac:dyDescent="0.2">
      <c r="L697">
        <f t="shared" si="21"/>
        <v>0</v>
      </c>
      <c r="M697">
        <f t="shared" si="22"/>
        <v>0</v>
      </c>
      <c r="N697">
        <f t="shared" si="22"/>
        <v>0</v>
      </c>
    </row>
    <row r="698" spans="12:14" ht="12.75" customHeight="1" x14ac:dyDescent="0.2">
      <c r="L698">
        <f t="shared" si="21"/>
        <v>0</v>
      </c>
      <c r="M698">
        <f t="shared" si="22"/>
        <v>0</v>
      </c>
      <c r="N698">
        <f t="shared" si="22"/>
        <v>0</v>
      </c>
    </row>
    <row r="699" spans="12:14" ht="12.75" customHeight="1" x14ac:dyDescent="0.2">
      <c r="L699">
        <f t="shared" si="21"/>
        <v>0</v>
      </c>
      <c r="M699">
        <f t="shared" si="22"/>
        <v>0</v>
      </c>
      <c r="N699">
        <f t="shared" si="22"/>
        <v>0</v>
      </c>
    </row>
    <row r="700" spans="12:14" ht="12.75" customHeight="1" x14ac:dyDescent="0.2">
      <c r="L700">
        <f t="shared" si="21"/>
        <v>0</v>
      </c>
      <c r="M700">
        <f t="shared" si="22"/>
        <v>0</v>
      </c>
      <c r="N700">
        <f t="shared" si="22"/>
        <v>0</v>
      </c>
    </row>
    <row r="701" spans="12:14" ht="12.75" customHeight="1" x14ac:dyDescent="0.2">
      <c r="L701">
        <f t="shared" si="21"/>
        <v>0</v>
      </c>
      <c r="M701">
        <f t="shared" si="22"/>
        <v>0</v>
      </c>
      <c r="N701">
        <f t="shared" si="22"/>
        <v>0</v>
      </c>
    </row>
    <row r="702" spans="12:14" ht="12.75" customHeight="1" x14ac:dyDescent="0.2">
      <c r="L702">
        <f t="shared" si="21"/>
        <v>0</v>
      </c>
      <c r="M702">
        <f t="shared" si="22"/>
        <v>0</v>
      </c>
      <c r="N702">
        <f t="shared" si="22"/>
        <v>0</v>
      </c>
    </row>
    <row r="703" spans="12:14" ht="12.75" customHeight="1" x14ac:dyDescent="0.2">
      <c r="L703">
        <f t="shared" si="21"/>
        <v>0</v>
      </c>
      <c r="M703">
        <f t="shared" si="22"/>
        <v>0</v>
      </c>
      <c r="N703">
        <f t="shared" si="22"/>
        <v>0</v>
      </c>
    </row>
    <row r="704" spans="12:14" ht="12.75" customHeight="1" x14ac:dyDescent="0.2">
      <c r="L704">
        <f t="shared" si="21"/>
        <v>0</v>
      </c>
      <c r="M704">
        <f t="shared" si="22"/>
        <v>0</v>
      </c>
      <c r="N704">
        <f t="shared" si="22"/>
        <v>0</v>
      </c>
    </row>
    <row r="705" spans="12:14" ht="12.75" customHeight="1" x14ac:dyDescent="0.2">
      <c r="L705">
        <f t="shared" si="21"/>
        <v>0</v>
      </c>
      <c r="M705">
        <f t="shared" si="22"/>
        <v>0</v>
      </c>
      <c r="N705">
        <f t="shared" si="22"/>
        <v>0</v>
      </c>
    </row>
    <row r="706" spans="12:14" ht="12.75" customHeight="1" x14ac:dyDescent="0.2">
      <c r="L706">
        <f t="shared" ref="L706:L769" si="23">I706</f>
        <v>0</v>
      </c>
      <c r="M706">
        <f t="shared" ref="M706:N769" si="24">G706</f>
        <v>0</v>
      </c>
      <c r="N706">
        <f t="shared" si="24"/>
        <v>0</v>
      </c>
    </row>
    <row r="707" spans="12:14" ht="12.75" customHeight="1" x14ac:dyDescent="0.2">
      <c r="L707">
        <f t="shared" si="23"/>
        <v>0</v>
      </c>
      <c r="M707">
        <f t="shared" si="24"/>
        <v>0</v>
      </c>
      <c r="N707">
        <f t="shared" si="24"/>
        <v>0</v>
      </c>
    </row>
    <row r="708" spans="12:14" ht="12.75" customHeight="1" x14ac:dyDescent="0.2">
      <c r="L708">
        <f t="shared" si="23"/>
        <v>0</v>
      </c>
      <c r="M708">
        <f t="shared" si="24"/>
        <v>0</v>
      </c>
      <c r="N708">
        <f t="shared" si="24"/>
        <v>0</v>
      </c>
    </row>
    <row r="709" spans="12:14" ht="12.75" customHeight="1" x14ac:dyDescent="0.2">
      <c r="L709">
        <f t="shared" si="23"/>
        <v>0</v>
      </c>
      <c r="M709">
        <f t="shared" si="24"/>
        <v>0</v>
      </c>
      <c r="N709">
        <f t="shared" si="24"/>
        <v>0</v>
      </c>
    </row>
    <row r="710" spans="12:14" ht="12.75" customHeight="1" x14ac:dyDescent="0.2">
      <c r="L710">
        <f t="shared" si="23"/>
        <v>0</v>
      </c>
      <c r="M710">
        <f t="shared" si="24"/>
        <v>0</v>
      </c>
      <c r="N710">
        <f t="shared" si="24"/>
        <v>0</v>
      </c>
    </row>
    <row r="711" spans="12:14" ht="12.75" customHeight="1" x14ac:dyDescent="0.2">
      <c r="L711">
        <f t="shared" si="23"/>
        <v>0</v>
      </c>
      <c r="M711">
        <f t="shared" si="24"/>
        <v>0</v>
      </c>
      <c r="N711">
        <f t="shared" si="24"/>
        <v>0</v>
      </c>
    </row>
    <row r="712" spans="12:14" ht="12.75" customHeight="1" x14ac:dyDescent="0.2">
      <c r="L712">
        <f t="shared" si="23"/>
        <v>0</v>
      </c>
      <c r="M712">
        <f t="shared" si="24"/>
        <v>0</v>
      </c>
      <c r="N712">
        <f t="shared" si="24"/>
        <v>0</v>
      </c>
    </row>
    <row r="713" spans="12:14" ht="12.75" customHeight="1" x14ac:dyDescent="0.2">
      <c r="L713">
        <f t="shared" si="23"/>
        <v>0</v>
      </c>
      <c r="M713">
        <f t="shared" si="24"/>
        <v>0</v>
      </c>
      <c r="N713">
        <f t="shared" si="24"/>
        <v>0</v>
      </c>
    </row>
    <row r="714" spans="12:14" ht="12.75" customHeight="1" x14ac:dyDescent="0.2">
      <c r="L714">
        <f t="shared" si="23"/>
        <v>0</v>
      </c>
      <c r="M714">
        <f t="shared" si="24"/>
        <v>0</v>
      </c>
      <c r="N714">
        <f t="shared" si="24"/>
        <v>0</v>
      </c>
    </row>
    <row r="715" spans="12:14" ht="12.75" customHeight="1" x14ac:dyDescent="0.2">
      <c r="L715">
        <f t="shared" si="23"/>
        <v>0</v>
      </c>
      <c r="M715">
        <f t="shared" si="24"/>
        <v>0</v>
      </c>
      <c r="N715">
        <f t="shared" si="24"/>
        <v>0</v>
      </c>
    </row>
    <row r="716" spans="12:14" ht="12.75" customHeight="1" x14ac:dyDescent="0.2">
      <c r="L716">
        <f t="shared" si="23"/>
        <v>0</v>
      </c>
      <c r="M716">
        <f t="shared" si="24"/>
        <v>0</v>
      </c>
      <c r="N716">
        <f t="shared" si="24"/>
        <v>0</v>
      </c>
    </row>
    <row r="717" spans="12:14" ht="12.75" customHeight="1" x14ac:dyDescent="0.2">
      <c r="L717">
        <f t="shared" si="23"/>
        <v>0</v>
      </c>
      <c r="M717">
        <f t="shared" si="24"/>
        <v>0</v>
      </c>
      <c r="N717">
        <f t="shared" si="24"/>
        <v>0</v>
      </c>
    </row>
    <row r="718" spans="12:14" ht="12.75" customHeight="1" x14ac:dyDescent="0.2">
      <c r="L718">
        <f t="shared" si="23"/>
        <v>0</v>
      </c>
      <c r="M718">
        <f t="shared" si="24"/>
        <v>0</v>
      </c>
      <c r="N718">
        <f t="shared" si="24"/>
        <v>0</v>
      </c>
    </row>
    <row r="719" spans="12:14" ht="12.75" customHeight="1" x14ac:dyDescent="0.2">
      <c r="L719">
        <f t="shared" si="23"/>
        <v>0</v>
      </c>
      <c r="M719">
        <f t="shared" si="24"/>
        <v>0</v>
      </c>
      <c r="N719">
        <f t="shared" si="24"/>
        <v>0</v>
      </c>
    </row>
    <row r="720" spans="12:14" ht="12.75" customHeight="1" x14ac:dyDescent="0.2">
      <c r="L720">
        <f t="shared" si="23"/>
        <v>0</v>
      </c>
      <c r="M720">
        <f t="shared" si="24"/>
        <v>0</v>
      </c>
      <c r="N720">
        <f t="shared" si="24"/>
        <v>0</v>
      </c>
    </row>
    <row r="721" spans="12:14" ht="12.75" customHeight="1" x14ac:dyDescent="0.2">
      <c r="L721">
        <f t="shared" si="23"/>
        <v>0</v>
      </c>
      <c r="M721">
        <f t="shared" si="24"/>
        <v>0</v>
      </c>
      <c r="N721">
        <f t="shared" si="24"/>
        <v>0</v>
      </c>
    </row>
    <row r="722" spans="12:14" ht="12.75" customHeight="1" x14ac:dyDescent="0.2">
      <c r="L722">
        <f t="shared" si="23"/>
        <v>0</v>
      </c>
      <c r="M722">
        <f t="shared" si="24"/>
        <v>0</v>
      </c>
      <c r="N722">
        <f t="shared" si="24"/>
        <v>0</v>
      </c>
    </row>
    <row r="723" spans="12:14" ht="12.75" customHeight="1" x14ac:dyDescent="0.2">
      <c r="L723">
        <f t="shared" si="23"/>
        <v>0</v>
      </c>
      <c r="M723">
        <f t="shared" si="24"/>
        <v>0</v>
      </c>
      <c r="N723">
        <f t="shared" si="24"/>
        <v>0</v>
      </c>
    </row>
    <row r="724" spans="12:14" ht="12.75" customHeight="1" x14ac:dyDescent="0.2">
      <c r="L724">
        <f t="shared" si="23"/>
        <v>0</v>
      </c>
      <c r="M724">
        <f t="shared" si="24"/>
        <v>0</v>
      </c>
      <c r="N724">
        <f t="shared" si="24"/>
        <v>0</v>
      </c>
    </row>
    <row r="725" spans="12:14" ht="12.75" customHeight="1" x14ac:dyDescent="0.2">
      <c r="L725">
        <f t="shared" si="23"/>
        <v>0</v>
      </c>
      <c r="M725">
        <f t="shared" si="24"/>
        <v>0</v>
      </c>
      <c r="N725">
        <f t="shared" si="24"/>
        <v>0</v>
      </c>
    </row>
    <row r="726" spans="12:14" ht="12.75" customHeight="1" x14ac:dyDescent="0.2">
      <c r="L726">
        <f t="shared" si="23"/>
        <v>0</v>
      </c>
      <c r="M726">
        <f t="shared" si="24"/>
        <v>0</v>
      </c>
      <c r="N726">
        <f t="shared" si="24"/>
        <v>0</v>
      </c>
    </row>
    <row r="727" spans="12:14" ht="12.75" customHeight="1" x14ac:dyDescent="0.2">
      <c r="L727">
        <f t="shared" si="23"/>
        <v>0</v>
      </c>
      <c r="M727">
        <f t="shared" si="24"/>
        <v>0</v>
      </c>
      <c r="N727">
        <f t="shared" si="24"/>
        <v>0</v>
      </c>
    </row>
    <row r="728" spans="12:14" ht="12.75" customHeight="1" x14ac:dyDescent="0.2">
      <c r="L728">
        <f t="shared" si="23"/>
        <v>0</v>
      </c>
      <c r="M728">
        <f t="shared" si="24"/>
        <v>0</v>
      </c>
      <c r="N728">
        <f t="shared" si="24"/>
        <v>0</v>
      </c>
    </row>
    <row r="729" spans="12:14" ht="12.75" customHeight="1" x14ac:dyDescent="0.2">
      <c r="L729">
        <f t="shared" si="23"/>
        <v>0</v>
      </c>
      <c r="M729">
        <f t="shared" si="24"/>
        <v>0</v>
      </c>
      <c r="N729">
        <f t="shared" si="24"/>
        <v>0</v>
      </c>
    </row>
    <row r="730" spans="12:14" ht="12.75" customHeight="1" x14ac:dyDescent="0.2">
      <c r="L730">
        <f t="shared" si="23"/>
        <v>0</v>
      </c>
      <c r="M730">
        <f t="shared" si="24"/>
        <v>0</v>
      </c>
      <c r="N730">
        <f t="shared" si="24"/>
        <v>0</v>
      </c>
    </row>
    <row r="731" spans="12:14" ht="12.75" customHeight="1" x14ac:dyDescent="0.2">
      <c r="L731">
        <f t="shared" si="23"/>
        <v>0</v>
      </c>
      <c r="M731">
        <f t="shared" si="24"/>
        <v>0</v>
      </c>
      <c r="N731">
        <f t="shared" si="24"/>
        <v>0</v>
      </c>
    </row>
    <row r="732" spans="12:14" ht="12.75" customHeight="1" x14ac:dyDescent="0.2">
      <c r="L732">
        <f t="shared" si="23"/>
        <v>0</v>
      </c>
      <c r="M732">
        <f t="shared" si="24"/>
        <v>0</v>
      </c>
      <c r="N732">
        <f t="shared" si="24"/>
        <v>0</v>
      </c>
    </row>
    <row r="733" spans="12:14" ht="12.75" customHeight="1" x14ac:dyDescent="0.2">
      <c r="L733">
        <f t="shared" si="23"/>
        <v>0</v>
      </c>
      <c r="M733">
        <f t="shared" si="24"/>
        <v>0</v>
      </c>
      <c r="N733">
        <f t="shared" si="24"/>
        <v>0</v>
      </c>
    </row>
    <row r="734" spans="12:14" ht="12.75" customHeight="1" x14ac:dyDescent="0.2">
      <c r="L734">
        <f t="shared" si="23"/>
        <v>0</v>
      </c>
      <c r="M734">
        <f t="shared" si="24"/>
        <v>0</v>
      </c>
      <c r="N734">
        <f t="shared" si="24"/>
        <v>0</v>
      </c>
    </row>
    <row r="735" spans="12:14" ht="12.75" customHeight="1" x14ac:dyDescent="0.2">
      <c r="L735">
        <f t="shared" si="23"/>
        <v>0</v>
      </c>
      <c r="M735">
        <f t="shared" si="24"/>
        <v>0</v>
      </c>
      <c r="N735">
        <f t="shared" si="24"/>
        <v>0</v>
      </c>
    </row>
    <row r="736" spans="12:14" ht="12.75" customHeight="1" x14ac:dyDescent="0.2">
      <c r="L736">
        <f t="shared" si="23"/>
        <v>0</v>
      </c>
      <c r="M736">
        <f t="shared" si="24"/>
        <v>0</v>
      </c>
      <c r="N736">
        <f t="shared" si="24"/>
        <v>0</v>
      </c>
    </row>
    <row r="737" spans="12:14" ht="12.75" customHeight="1" x14ac:dyDescent="0.2">
      <c r="L737">
        <f t="shared" si="23"/>
        <v>0</v>
      </c>
      <c r="M737">
        <f t="shared" si="24"/>
        <v>0</v>
      </c>
      <c r="N737">
        <f t="shared" si="24"/>
        <v>0</v>
      </c>
    </row>
    <row r="738" spans="12:14" ht="12.75" customHeight="1" x14ac:dyDescent="0.2">
      <c r="L738">
        <f t="shared" si="23"/>
        <v>0</v>
      </c>
      <c r="M738">
        <f t="shared" si="24"/>
        <v>0</v>
      </c>
      <c r="N738">
        <f t="shared" si="24"/>
        <v>0</v>
      </c>
    </row>
    <row r="739" spans="12:14" ht="12.75" customHeight="1" x14ac:dyDescent="0.2">
      <c r="L739">
        <f t="shared" si="23"/>
        <v>0</v>
      </c>
      <c r="M739">
        <f t="shared" si="24"/>
        <v>0</v>
      </c>
      <c r="N739">
        <f t="shared" si="24"/>
        <v>0</v>
      </c>
    </row>
    <row r="740" spans="12:14" ht="12.75" customHeight="1" x14ac:dyDescent="0.2">
      <c r="L740">
        <f t="shared" si="23"/>
        <v>0</v>
      </c>
      <c r="M740">
        <f t="shared" si="24"/>
        <v>0</v>
      </c>
      <c r="N740">
        <f t="shared" si="24"/>
        <v>0</v>
      </c>
    </row>
    <row r="741" spans="12:14" ht="12.75" customHeight="1" x14ac:dyDescent="0.2">
      <c r="L741">
        <f t="shared" si="23"/>
        <v>0</v>
      </c>
      <c r="M741">
        <f t="shared" si="24"/>
        <v>0</v>
      </c>
      <c r="N741">
        <f t="shared" si="24"/>
        <v>0</v>
      </c>
    </row>
    <row r="742" spans="12:14" ht="12.75" customHeight="1" x14ac:dyDescent="0.2">
      <c r="L742">
        <f t="shared" si="23"/>
        <v>0</v>
      </c>
      <c r="M742">
        <f t="shared" si="24"/>
        <v>0</v>
      </c>
      <c r="N742">
        <f t="shared" si="24"/>
        <v>0</v>
      </c>
    </row>
    <row r="743" spans="12:14" ht="12.75" customHeight="1" x14ac:dyDescent="0.2">
      <c r="L743">
        <f t="shared" si="23"/>
        <v>0</v>
      </c>
      <c r="M743">
        <f t="shared" si="24"/>
        <v>0</v>
      </c>
      <c r="N743">
        <f t="shared" si="24"/>
        <v>0</v>
      </c>
    </row>
    <row r="744" spans="12:14" ht="12.75" customHeight="1" x14ac:dyDescent="0.2">
      <c r="L744">
        <f t="shared" si="23"/>
        <v>0</v>
      </c>
      <c r="M744">
        <f t="shared" si="24"/>
        <v>0</v>
      </c>
      <c r="N744">
        <f t="shared" si="24"/>
        <v>0</v>
      </c>
    </row>
    <row r="745" spans="12:14" ht="12.75" customHeight="1" x14ac:dyDescent="0.2">
      <c r="L745">
        <f t="shared" si="23"/>
        <v>0</v>
      </c>
      <c r="M745">
        <f t="shared" si="24"/>
        <v>0</v>
      </c>
      <c r="N745">
        <f t="shared" si="24"/>
        <v>0</v>
      </c>
    </row>
    <row r="746" spans="12:14" ht="12.75" customHeight="1" x14ac:dyDescent="0.2">
      <c r="L746">
        <f t="shared" si="23"/>
        <v>0</v>
      </c>
      <c r="M746">
        <f t="shared" si="24"/>
        <v>0</v>
      </c>
      <c r="N746">
        <f t="shared" si="24"/>
        <v>0</v>
      </c>
    </row>
    <row r="747" spans="12:14" ht="12.75" customHeight="1" x14ac:dyDescent="0.2">
      <c r="L747">
        <f t="shared" si="23"/>
        <v>0</v>
      </c>
      <c r="M747">
        <f t="shared" si="24"/>
        <v>0</v>
      </c>
      <c r="N747">
        <f t="shared" si="24"/>
        <v>0</v>
      </c>
    </row>
    <row r="748" spans="12:14" ht="12.75" customHeight="1" x14ac:dyDescent="0.2">
      <c r="L748">
        <f t="shared" si="23"/>
        <v>0</v>
      </c>
      <c r="M748">
        <f t="shared" si="24"/>
        <v>0</v>
      </c>
      <c r="N748">
        <f t="shared" si="24"/>
        <v>0</v>
      </c>
    </row>
    <row r="749" spans="12:14" ht="12.75" customHeight="1" x14ac:dyDescent="0.2">
      <c r="L749">
        <f t="shared" si="23"/>
        <v>0</v>
      </c>
      <c r="M749">
        <f t="shared" si="24"/>
        <v>0</v>
      </c>
      <c r="N749">
        <f t="shared" si="24"/>
        <v>0</v>
      </c>
    </row>
    <row r="750" spans="12:14" ht="12.75" customHeight="1" x14ac:dyDescent="0.2">
      <c r="L750">
        <f t="shared" si="23"/>
        <v>0</v>
      </c>
      <c r="M750">
        <f t="shared" si="24"/>
        <v>0</v>
      </c>
      <c r="N750">
        <f t="shared" si="24"/>
        <v>0</v>
      </c>
    </row>
    <row r="751" spans="12:14" ht="12.75" customHeight="1" x14ac:dyDescent="0.2">
      <c r="L751">
        <f t="shared" si="23"/>
        <v>0</v>
      </c>
      <c r="M751">
        <f t="shared" si="24"/>
        <v>0</v>
      </c>
      <c r="N751">
        <f t="shared" si="24"/>
        <v>0</v>
      </c>
    </row>
    <row r="752" spans="12:14" ht="12.75" customHeight="1" x14ac:dyDescent="0.2">
      <c r="L752">
        <f t="shared" si="23"/>
        <v>0</v>
      </c>
      <c r="M752">
        <f t="shared" si="24"/>
        <v>0</v>
      </c>
      <c r="N752">
        <f t="shared" si="24"/>
        <v>0</v>
      </c>
    </row>
    <row r="753" spans="12:14" ht="12.75" customHeight="1" x14ac:dyDescent="0.2">
      <c r="L753">
        <f t="shared" si="23"/>
        <v>0</v>
      </c>
      <c r="M753">
        <f t="shared" si="24"/>
        <v>0</v>
      </c>
      <c r="N753">
        <f t="shared" si="24"/>
        <v>0</v>
      </c>
    </row>
    <row r="754" spans="12:14" ht="12.75" customHeight="1" x14ac:dyDescent="0.2">
      <c r="L754">
        <f t="shared" si="23"/>
        <v>0</v>
      </c>
      <c r="M754">
        <f t="shared" si="24"/>
        <v>0</v>
      </c>
      <c r="N754">
        <f t="shared" si="24"/>
        <v>0</v>
      </c>
    </row>
    <row r="755" spans="12:14" ht="12.75" customHeight="1" x14ac:dyDescent="0.2">
      <c r="L755">
        <f t="shared" si="23"/>
        <v>0</v>
      </c>
      <c r="M755">
        <f t="shared" si="24"/>
        <v>0</v>
      </c>
      <c r="N755">
        <f t="shared" si="24"/>
        <v>0</v>
      </c>
    </row>
    <row r="756" spans="12:14" ht="12.75" customHeight="1" x14ac:dyDescent="0.2">
      <c r="L756">
        <f t="shared" si="23"/>
        <v>0</v>
      </c>
      <c r="M756">
        <f t="shared" si="24"/>
        <v>0</v>
      </c>
      <c r="N756">
        <f t="shared" si="24"/>
        <v>0</v>
      </c>
    </row>
    <row r="757" spans="12:14" ht="12.75" customHeight="1" x14ac:dyDescent="0.2">
      <c r="L757">
        <f t="shared" si="23"/>
        <v>0</v>
      </c>
      <c r="M757">
        <f t="shared" si="24"/>
        <v>0</v>
      </c>
      <c r="N757">
        <f t="shared" si="24"/>
        <v>0</v>
      </c>
    </row>
    <row r="758" spans="12:14" ht="12.75" customHeight="1" x14ac:dyDescent="0.2">
      <c r="L758">
        <f t="shared" si="23"/>
        <v>0</v>
      </c>
      <c r="M758">
        <f t="shared" si="24"/>
        <v>0</v>
      </c>
      <c r="N758">
        <f t="shared" si="24"/>
        <v>0</v>
      </c>
    </row>
    <row r="759" spans="12:14" ht="12.75" customHeight="1" x14ac:dyDescent="0.2">
      <c r="L759">
        <f t="shared" si="23"/>
        <v>0</v>
      </c>
      <c r="M759">
        <f t="shared" si="24"/>
        <v>0</v>
      </c>
      <c r="N759">
        <f t="shared" si="24"/>
        <v>0</v>
      </c>
    </row>
    <row r="760" spans="12:14" ht="12.75" customHeight="1" x14ac:dyDescent="0.2">
      <c r="L760">
        <f t="shared" si="23"/>
        <v>0</v>
      </c>
      <c r="M760">
        <f t="shared" si="24"/>
        <v>0</v>
      </c>
      <c r="N760">
        <f t="shared" si="24"/>
        <v>0</v>
      </c>
    </row>
    <row r="761" spans="12:14" ht="12.75" customHeight="1" x14ac:dyDescent="0.2">
      <c r="L761">
        <f t="shared" si="23"/>
        <v>0</v>
      </c>
      <c r="M761">
        <f t="shared" si="24"/>
        <v>0</v>
      </c>
      <c r="N761">
        <f t="shared" si="24"/>
        <v>0</v>
      </c>
    </row>
    <row r="762" spans="12:14" ht="12.75" customHeight="1" x14ac:dyDescent="0.2">
      <c r="L762">
        <f t="shared" si="23"/>
        <v>0</v>
      </c>
      <c r="M762">
        <f t="shared" si="24"/>
        <v>0</v>
      </c>
      <c r="N762">
        <f t="shared" si="24"/>
        <v>0</v>
      </c>
    </row>
    <row r="763" spans="12:14" ht="12.75" customHeight="1" x14ac:dyDescent="0.2">
      <c r="L763">
        <f t="shared" si="23"/>
        <v>0</v>
      </c>
      <c r="M763">
        <f t="shared" si="24"/>
        <v>0</v>
      </c>
      <c r="N763">
        <f t="shared" si="24"/>
        <v>0</v>
      </c>
    </row>
    <row r="764" spans="12:14" ht="12.75" customHeight="1" x14ac:dyDescent="0.2">
      <c r="L764">
        <f t="shared" si="23"/>
        <v>0</v>
      </c>
      <c r="M764">
        <f t="shared" si="24"/>
        <v>0</v>
      </c>
      <c r="N764">
        <f t="shared" si="24"/>
        <v>0</v>
      </c>
    </row>
    <row r="765" spans="12:14" ht="12.75" customHeight="1" x14ac:dyDescent="0.2">
      <c r="L765">
        <f t="shared" si="23"/>
        <v>0</v>
      </c>
      <c r="M765">
        <f t="shared" si="24"/>
        <v>0</v>
      </c>
      <c r="N765">
        <f t="shared" si="24"/>
        <v>0</v>
      </c>
    </row>
    <row r="766" spans="12:14" ht="12.75" customHeight="1" x14ac:dyDescent="0.2">
      <c r="L766">
        <f t="shared" si="23"/>
        <v>0</v>
      </c>
      <c r="M766">
        <f t="shared" si="24"/>
        <v>0</v>
      </c>
      <c r="N766">
        <f t="shared" si="24"/>
        <v>0</v>
      </c>
    </row>
    <row r="767" spans="12:14" ht="12.75" customHeight="1" x14ac:dyDescent="0.2">
      <c r="L767">
        <f t="shared" si="23"/>
        <v>0</v>
      </c>
      <c r="M767">
        <f t="shared" si="24"/>
        <v>0</v>
      </c>
      <c r="N767">
        <f t="shared" si="24"/>
        <v>0</v>
      </c>
    </row>
    <row r="768" spans="12:14" ht="12.75" customHeight="1" x14ac:dyDescent="0.2">
      <c r="L768">
        <f t="shared" si="23"/>
        <v>0</v>
      </c>
      <c r="M768">
        <f t="shared" si="24"/>
        <v>0</v>
      </c>
      <c r="N768">
        <f t="shared" si="24"/>
        <v>0</v>
      </c>
    </row>
    <row r="769" spans="12:14" ht="12.75" customHeight="1" x14ac:dyDescent="0.2">
      <c r="L769">
        <f t="shared" si="23"/>
        <v>0</v>
      </c>
      <c r="M769">
        <f t="shared" si="24"/>
        <v>0</v>
      </c>
      <c r="N769">
        <f t="shared" si="24"/>
        <v>0</v>
      </c>
    </row>
    <row r="770" spans="12:14" ht="12.75" customHeight="1" x14ac:dyDescent="0.2">
      <c r="L770">
        <f t="shared" ref="L770:L812" si="25">I770</f>
        <v>0</v>
      </c>
      <c r="M770">
        <f t="shared" ref="M770:N812" si="26">G770</f>
        <v>0</v>
      </c>
      <c r="N770">
        <f t="shared" si="26"/>
        <v>0</v>
      </c>
    </row>
    <row r="771" spans="12:14" ht="12.75" customHeight="1" x14ac:dyDescent="0.2">
      <c r="L771">
        <f t="shared" si="25"/>
        <v>0</v>
      </c>
      <c r="M771">
        <f t="shared" si="26"/>
        <v>0</v>
      </c>
      <c r="N771">
        <f t="shared" si="26"/>
        <v>0</v>
      </c>
    </row>
    <row r="772" spans="12:14" ht="12.75" customHeight="1" x14ac:dyDescent="0.2">
      <c r="L772">
        <f t="shared" si="25"/>
        <v>0</v>
      </c>
      <c r="M772">
        <f t="shared" si="26"/>
        <v>0</v>
      </c>
      <c r="N772">
        <f t="shared" si="26"/>
        <v>0</v>
      </c>
    </row>
    <row r="773" spans="12:14" ht="12.75" customHeight="1" x14ac:dyDescent="0.2">
      <c r="L773">
        <f t="shared" si="25"/>
        <v>0</v>
      </c>
      <c r="M773">
        <f t="shared" si="26"/>
        <v>0</v>
      </c>
      <c r="N773">
        <f t="shared" si="26"/>
        <v>0</v>
      </c>
    </row>
    <row r="774" spans="12:14" ht="12.75" customHeight="1" x14ac:dyDescent="0.2">
      <c r="L774">
        <f t="shared" si="25"/>
        <v>0</v>
      </c>
      <c r="M774">
        <f t="shared" si="26"/>
        <v>0</v>
      </c>
      <c r="N774">
        <f t="shared" si="26"/>
        <v>0</v>
      </c>
    </row>
    <row r="775" spans="12:14" ht="12.75" customHeight="1" x14ac:dyDescent="0.2">
      <c r="L775">
        <f t="shared" si="25"/>
        <v>0</v>
      </c>
      <c r="M775">
        <f t="shared" si="26"/>
        <v>0</v>
      </c>
      <c r="N775">
        <f t="shared" si="26"/>
        <v>0</v>
      </c>
    </row>
    <row r="776" spans="12:14" ht="12.75" customHeight="1" x14ac:dyDescent="0.2">
      <c r="L776">
        <f t="shared" si="25"/>
        <v>0</v>
      </c>
      <c r="M776">
        <f t="shared" si="26"/>
        <v>0</v>
      </c>
      <c r="N776">
        <f t="shared" si="26"/>
        <v>0</v>
      </c>
    </row>
    <row r="777" spans="12:14" ht="12.75" customHeight="1" x14ac:dyDescent="0.2">
      <c r="L777">
        <f t="shared" si="25"/>
        <v>0</v>
      </c>
      <c r="M777">
        <f t="shared" si="26"/>
        <v>0</v>
      </c>
      <c r="N777">
        <f t="shared" si="26"/>
        <v>0</v>
      </c>
    </row>
    <row r="778" spans="12:14" ht="12.75" customHeight="1" x14ac:dyDescent="0.2">
      <c r="L778">
        <f t="shared" si="25"/>
        <v>0</v>
      </c>
      <c r="M778">
        <f t="shared" si="26"/>
        <v>0</v>
      </c>
      <c r="N778">
        <f t="shared" si="26"/>
        <v>0</v>
      </c>
    </row>
    <row r="779" spans="12:14" ht="12.75" customHeight="1" x14ac:dyDescent="0.2">
      <c r="L779">
        <f t="shared" si="25"/>
        <v>0</v>
      </c>
      <c r="M779">
        <f t="shared" si="26"/>
        <v>0</v>
      </c>
      <c r="N779">
        <f t="shared" si="26"/>
        <v>0</v>
      </c>
    </row>
    <row r="780" spans="12:14" ht="12.75" customHeight="1" x14ac:dyDescent="0.2">
      <c r="L780">
        <f t="shared" si="25"/>
        <v>0</v>
      </c>
      <c r="M780">
        <f t="shared" si="26"/>
        <v>0</v>
      </c>
      <c r="N780">
        <f t="shared" si="26"/>
        <v>0</v>
      </c>
    </row>
    <row r="781" spans="12:14" ht="12.75" customHeight="1" x14ac:dyDescent="0.2">
      <c r="L781">
        <f t="shared" si="25"/>
        <v>0</v>
      </c>
      <c r="M781">
        <f t="shared" si="26"/>
        <v>0</v>
      </c>
      <c r="N781">
        <f t="shared" si="26"/>
        <v>0</v>
      </c>
    </row>
    <row r="782" spans="12:14" ht="12.75" customHeight="1" x14ac:dyDescent="0.2">
      <c r="L782">
        <f t="shared" si="25"/>
        <v>0</v>
      </c>
      <c r="M782">
        <f t="shared" si="26"/>
        <v>0</v>
      </c>
      <c r="N782">
        <f t="shared" si="26"/>
        <v>0</v>
      </c>
    </row>
    <row r="783" spans="12:14" ht="12.75" customHeight="1" x14ac:dyDescent="0.2">
      <c r="L783">
        <f t="shared" si="25"/>
        <v>0</v>
      </c>
      <c r="M783">
        <f t="shared" si="26"/>
        <v>0</v>
      </c>
      <c r="N783">
        <f t="shared" si="26"/>
        <v>0</v>
      </c>
    </row>
    <row r="784" spans="12:14" ht="12.75" customHeight="1" x14ac:dyDescent="0.2">
      <c r="L784">
        <f t="shared" si="25"/>
        <v>0</v>
      </c>
      <c r="M784">
        <f t="shared" si="26"/>
        <v>0</v>
      </c>
      <c r="N784">
        <f t="shared" si="26"/>
        <v>0</v>
      </c>
    </row>
    <row r="785" spans="12:14" ht="12.75" customHeight="1" x14ac:dyDescent="0.2">
      <c r="L785">
        <f t="shared" si="25"/>
        <v>0</v>
      </c>
      <c r="M785">
        <f t="shared" si="26"/>
        <v>0</v>
      </c>
      <c r="N785">
        <f t="shared" si="26"/>
        <v>0</v>
      </c>
    </row>
    <row r="786" spans="12:14" ht="12.75" customHeight="1" x14ac:dyDescent="0.2">
      <c r="L786">
        <f t="shared" si="25"/>
        <v>0</v>
      </c>
      <c r="M786">
        <f t="shared" si="26"/>
        <v>0</v>
      </c>
      <c r="N786">
        <f t="shared" si="26"/>
        <v>0</v>
      </c>
    </row>
    <row r="787" spans="12:14" ht="12.75" customHeight="1" x14ac:dyDescent="0.2">
      <c r="L787">
        <f t="shared" si="25"/>
        <v>0</v>
      </c>
      <c r="M787">
        <f t="shared" si="26"/>
        <v>0</v>
      </c>
      <c r="N787">
        <f t="shared" si="26"/>
        <v>0</v>
      </c>
    </row>
    <row r="788" spans="12:14" ht="12.75" customHeight="1" x14ac:dyDescent="0.2">
      <c r="L788">
        <f t="shared" si="25"/>
        <v>0</v>
      </c>
      <c r="M788">
        <f t="shared" si="26"/>
        <v>0</v>
      </c>
      <c r="N788">
        <f t="shared" si="26"/>
        <v>0</v>
      </c>
    </row>
    <row r="789" spans="12:14" ht="12.75" customHeight="1" x14ac:dyDescent="0.2">
      <c r="L789">
        <f t="shared" si="25"/>
        <v>0</v>
      </c>
      <c r="M789">
        <f t="shared" si="26"/>
        <v>0</v>
      </c>
      <c r="N789">
        <f t="shared" si="26"/>
        <v>0</v>
      </c>
    </row>
    <row r="790" spans="12:14" ht="12.75" customHeight="1" x14ac:dyDescent="0.2">
      <c r="L790">
        <f t="shared" si="25"/>
        <v>0</v>
      </c>
      <c r="M790">
        <f t="shared" si="26"/>
        <v>0</v>
      </c>
      <c r="N790">
        <f t="shared" si="26"/>
        <v>0</v>
      </c>
    </row>
    <row r="791" spans="12:14" ht="12.75" customHeight="1" x14ac:dyDescent="0.2">
      <c r="L791">
        <f t="shared" si="25"/>
        <v>0</v>
      </c>
      <c r="M791">
        <f t="shared" si="26"/>
        <v>0</v>
      </c>
      <c r="N791">
        <f t="shared" si="26"/>
        <v>0</v>
      </c>
    </row>
    <row r="792" spans="12:14" ht="12.75" customHeight="1" x14ac:dyDescent="0.2">
      <c r="L792">
        <f t="shared" si="25"/>
        <v>0</v>
      </c>
      <c r="M792">
        <f t="shared" si="26"/>
        <v>0</v>
      </c>
      <c r="N792">
        <f t="shared" si="26"/>
        <v>0</v>
      </c>
    </row>
    <row r="793" spans="12:14" ht="12.75" customHeight="1" x14ac:dyDescent="0.2">
      <c r="L793">
        <f t="shared" si="25"/>
        <v>0</v>
      </c>
      <c r="M793">
        <f t="shared" si="26"/>
        <v>0</v>
      </c>
      <c r="N793">
        <f t="shared" si="26"/>
        <v>0</v>
      </c>
    </row>
    <row r="794" spans="12:14" ht="12.75" customHeight="1" x14ac:dyDescent="0.2">
      <c r="L794">
        <f t="shared" si="25"/>
        <v>0</v>
      </c>
      <c r="M794">
        <f t="shared" si="26"/>
        <v>0</v>
      </c>
      <c r="N794">
        <f t="shared" si="26"/>
        <v>0</v>
      </c>
    </row>
    <row r="795" spans="12:14" ht="12.75" customHeight="1" x14ac:dyDescent="0.2">
      <c r="L795">
        <f t="shared" si="25"/>
        <v>0</v>
      </c>
      <c r="M795">
        <f t="shared" si="26"/>
        <v>0</v>
      </c>
      <c r="N795">
        <f t="shared" si="26"/>
        <v>0</v>
      </c>
    </row>
    <row r="796" spans="12:14" ht="12.75" customHeight="1" x14ac:dyDescent="0.2">
      <c r="L796">
        <f t="shared" si="25"/>
        <v>0</v>
      </c>
      <c r="M796">
        <f t="shared" si="26"/>
        <v>0</v>
      </c>
      <c r="N796">
        <f t="shared" si="26"/>
        <v>0</v>
      </c>
    </row>
    <row r="797" spans="12:14" ht="12.75" customHeight="1" x14ac:dyDescent="0.2">
      <c r="L797">
        <f t="shared" si="25"/>
        <v>0</v>
      </c>
      <c r="M797">
        <f t="shared" si="26"/>
        <v>0</v>
      </c>
      <c r="N797">
        <f t="shared" si="26"/>
        <v>0</v>
      </c>
    </row>
    <row r="798" spans="12:14" ht="12.75" customHeight="1" x14ac:dyDescent="0.2">
      <c r="L798">
        <f t="shared" si="25"/>
        <v>0</v>
      </c>
      <c r="M798">
        <f t="shared" si="26"/>
        <v>0</v>
      </c>
      <c r="N798">
        <f t="shared" si="26"/>
        <v>0</v>
      </c>
    </row>
    <row r="799" spans="12:14" ht="12.75" customHeight="1" x14ac:dyDescent="0.2">
      <c r="L799">
        <f t="shared" si="25"/>
        <v>0</v>
      </c>
      <c r="M799">
        <f t="shared" si="26"/>
        <v>0</v>
      </c>
      <c r="N799">
        <f t="shared" si="26"/>
        <v>0</v>
      </c>
    </row>
    <row r="800" spans="12:14" ht="12.75" customHeight="1" x14ac:dyDescent="0.2">
      <c r="L800">
        <f t="shared" si="25"/>
        <v>0</v>
      </c>
      <c r="M800">
        <f t="shared" si="26"/>
        <v>0</v>
      </c>
      <c r="N800">
        <f t="shared" si="26"/>
        <v>0</v>
      </c>
    </row>
    <row r="801" spans="12:14" ht="12.75" customHeight="1" x14ac:dyDescent="0.2">
      <c r="L801">
        <f t="shared" si="25"/>
        <v>0</v>
      </c>
      <c r="M801">
        <f t="shared" si="26"/>
        <v>0</v>
      </c>
      <c r="N801">
        <f t="shared" si="26"/>
        <v>0</v>
      </c>
    </row>
    <row r="802" spans="12:14" ht="12.75" customHeight="1" x14ac:dyDescent="0.2">
      <c r="L802">
        <f t="shared" si="25"/>
        <v>0</v>
      </c>
      <c r="M802">
        <f t="shared" si="26"/>
        <v>0</v>
      </c>
      <c r="N802">
        <f t="shared" si="26"/>
        <v>0</v>
      </c>
    </row>
    <row r="803" spans="12:14" ht="12.75" customHeight="1" x14ac:dyDescent="0.2">
      <c r="L803">
        <f t="shared" si="25"/>
        <v>0</v>
      </c>
      <c r="M803">
        <f t="shared" si="26"/>
        <v>0</v>
      </c>
      <c r="N803">
        <f t="shared" si="26"/>
        <v>0</v>
      </c>
    </row>
    <row r="804" spans="12:14" ht="12.75" customHeight="1" x14ac:dyDescent="0.2">
      <c r="L804">
        <f t="shared" si="25"/>
        <v>0</v>
      </c>
      <c r="M804">
        <f t="shared" si="26"/>
        <v>0</v>
      </c>
      <c r="N804">
        <f t="shared" si="26"/>
        <v>0</v>
      </c>
    </row>
    <row r="805" spans="12:14" ht="12.75" customHeight="1" x14ac:dyDescent="0.2">
      <c r="L805">
        <f t="shared" si="25"/>
        <v>0</v>
      </c>
      <c r="M805">
        <f t="shared" si="26"/>
        <v>0</v>
      </c>
      <c r="N805">
        <f t="shared" si="26"/>
        <v>0</v>
      </c>
    </row>
    <row r="806" spans="12:14" ht="12.75" customHeight="1" x14ac:dyDescent="0.2">
      <c r="L806">
        <f t="shared" si="25"/>
        <v>0</v>
      </c>
      <c r="M806">
        <f t="shared" si="26"/>
        <v>0</v>
      </c>
      <c r="N806">
        <f t="shared" si="26"/>
        <v>0</v>
      </c>
    </row>
    <row r="807" spans="12:14" ht="12.75" customHeight="1" x14ac:dyDescent="0.2">
      <c r="L807">
        <f t="shared" si="25"/>
        <v>0</v>
      </c>
      <c r="M807">
        <f t="shared" si="26"/>
        <v>0</v>
      </c>
      <c r="N807">
        <f t="shared" si="26"/>
        <v>0</v>
      </c>
    </row>
    <row r="808" spans="12:14" ht="12.75" customHeight="1" x14ac:dyDescent="0.2">
      <c r="L808">
        <f t="shared" si="25"/>
        <v>0</v>
      </c>
      <c r="M808">
        <f t="shared" si="26"/>
        <v>0</v>
      </c>
      <c r="N808">
        <f t="shared" si="26"/>
        <v>0</v>
      </c>
    </row>
    <row r="809" spans="12:14" ht="12.75" customHeight="1" x14ac:dyDescent="0.2">
      <c r="L809">
        <f t="shared" si="25"/>
        <v>0</v>
      </c>
      <c r="M809">
        <f t="shared" si="26"/>
        <v>0</v>
      </c>
      <c r="N809">
        <f t="shared" si="26"/>
        <v>0</v>
      </c>
    </row>
    <row r="810" spans="12:14" ht="12.75" customHeight="1" x14ac:dyDescent="0.2">
      <c r="L810">
        <f t="shared" si="25"/>
        <v>0</v>
      </c>
      <c r="M810">
        <f t="shared" si="26"/>
        <v>0</v>
      </c>
      <c r="N810">
        <f t="shared" si="26"/>
        <v>0</v>
      </c>
    </row>
    <row r="811" spans="12:14" ht="12.75" customHeight="1" x14ac:dyDescent="0.2">
      <c r="L811">
        <f t="shared" si="25"/>
        <v>0</v>
      </c>
      <c r="M811">
        <f t="shared" si="26"/>
        <v>0</v>
      </c>
      <c r="N811">
        <f t="shared" si="26"/>
        <v>0</v>
      </c>
    </row>
    <row r="812" spans="12:14" ht="12.75" customHeight="1" x14ac:dyDescent="0.2">
      <c r="L812">
        <f t="shared" si="25"/>
        <v>0</v>
      </c>
      <c r="M812">
        <f t="shared" si="26"/>
        <v>0</v>
      </c>
      <c r="N812">
        <f t="shared" ref="N812" si="27">H812</f>
        <v>0</v>
      </c>
    </row>
  </sheetData>
  <conditionalFormatting sqref="H1:H1048576">
    <cfRule type="duplicateValues" dxfId="14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9E2C-56C0-42F1-B6A7-B60066C6D594}">
  <sheetPr codeName="Sheet3"/>
  <dimension ref="A1:T960"/>
  <sheetViews>
    <sheetView showGridLines="0" tabSelected="1" workbookViewId="0">
      <selection activeCell="O18" sqref="O18"/>
    </sheetView>
  </sheetViews>
  <sheetFormatPr defaultRowHeight="12.75" x14ac:dyDescent="0.2"/>
  <cols>
    <col min="1" max="1" width="16.85546875" style="8" bestFit="1" customWidth="1"/>
    <col min="2" max="2" width="13.5703125" style="19" bestFit="1" customWidth="1"/>
    <col min="3" max="3" width="13.5703125" style="40" customWidth="1"/>
    <col min="4" max="4" width="13.5703125" style="20" customWidth="1"/>
    <col min="5" max="5" width="10.85546875" style="20" bestFit="1" customWidth="1"/>
    <col min="6" max="6" width="13.5703125" style="20" customWidth="1"/>
    <col min="7" max="7" width="17" style="21" bestFit="1" customWidth="1"/>
    <col min="8" max="8" width="12.42578125" style="8" bestFit="1" customWidth="1"/>
    <col min="9" max="9" width="11" style="19" bestFit="1" customWidth="1"/>
    <col min="10" max="10" width="9.140625" style="10"/>
    <col min="11" max="11" width="16.85546875" style="17" bestFit="1" customWidth="1"/>
    <col min="12" max="12" width="11.85546875" style="17" bestFit="1" customWidth="1"/>
    <col min="13" max="14" width="9.140625" style="17"/>
    <col min="15" max="15" width="9.140625" style="10"/>
    <col min="16" max="16" width="16.85546875" style="18" bestFit="1" customWidth="1"/>
    <col min="17" max="17" width="11.85546875" style="18" bestFit="1" customWidth="1"/>
    <col min="18" max="18" width="7.28515625" style="18" bestFit="1" customWidth="1"/>
    <col min="19" max="19" width="9.140625" style="18"/>
    <col min="20" max="20" width="9.140625" style="10"/>
  </cols>
  <sheetData>
    <row r="1" spans="1:19" x14ac:dyDescent="0.2">
      <c r="A1" s="9" t="s">
        <v>8</v>
      </c>
      <c r="B1" s="14" t="s">
        <v>56</v>
      </c>
      <c r="C1" s="39" t="s">
        <v>76</v>
      </c>
      <c r="D1" s="13" t="s">
        <v>76</v>
      </c>
      <c r="E1" s="13" t="s">
        <v>74</v>
      </c>
      <c r="F1" s="13" t="s">
        <v>75</v>
      </c>
      <c r="G1" s="15" t="s">
        <v>57</v>
      </c>
      <c r="H1" s="9" t="s">
        <v>58</v>
      </c>
      <c r="I1" s="14" t="s">
        <v>59</v>
      </c>
      <c r="K1" s="17" t="s">
        <v>8</v>
      </c>
      <c r="L1" s="17" t="s">
        <v>56</v>
      </c>
      <c r="M1" s="17" t="s">
        <v>76</v>
      </c>
      <c r="N1" s="17" t="s">
        <v>74</v>
      </c>
      <c r="P1" s="18" t="s">
        <v>8</v>
      </c>
      <c r="Q1" s="18" t="s">
        <v>56</v>
      </c>
      <c r="R1" s="18" t="s">
        <v>76</v>
      </c>
      <c r="S1" s="18" t="s">
        <v>74</v>
      </c>
    </row>
    <row r="2" spans="1:19" x14ac:dyDescent="0.2">
      <c r="A2" s="8" t="s">
        <v>40</v>
      </c>
      <c r="B2" s="19" t="s">
        <v>60</v>
      </c>
      <c r="C2" s="40" t="s">
        <v>77</v>
      </c>
      <c r="D2" s="20" t="str" cm="1">
        <f t="array" ref="D2">_xlfn.IFS(F2="J","Hofer",F2="A","Lowell",F2="B","Lowell")</f>
        <v>Hofer</v>
      </c>
      <c r="E2" s="20">
        <f t="shared" ref="E2:E65" si="0">G2-H2+I2</f>
        <v>4</v>
      </c>
      <c r="F2" s="20" t="str">
        <f t="shared" ref="F2:F65" si="1">LEFT(B2,1)</f>
        <v>J</v>
      </c>
      <c r="G2" s="21">
        <v>3</v>
      </c>
      <c r="H2" s="8">
        <v>1</v>
      </c>
      <c r="I2" s="19">
        <v>2</v>
      </c>
      <c r="K2" s="17" t="s">
        <v>40</v>
      </c>
      <c r="L2" s="17" t="s">
        <v>60</v>
      </c>
      <c r="M2" s="17" t="s">
        <v>77</v>
      </c>
      <c r="N2" s="17">
        <v>4</v>
      </c>
      <c r="P2" s="18" t="s">
        <v>25</v>
      </c>
      <c r="Q2" s="18" t="s">
        <v>65</v>
      </c>
      <c r="R2" s="18" t="s">
        <v>78</v>
      </c>
      <c r="S2" s="18">
        <v>5</v>
      </c>
    </row>
    <row r="3" spans="1:19" x14ac:dyDescent="0.2">
      <c r="A3" s="8" t="s">
        <v>37</v>
      </c>
      <c r="B3" s="19" t="s">
        <v>61</v>
      </c>
      <c r="C3" s="40" t="s">
        <v>77</v>
      </c>
      <c r="D3" s="20" t="str" cm="1">
        <f t="array" ref="D3">_xlfn.IFS(F3="J","Hofer",F3="A","Lowell",F3="B","Lowell")</f>
        <v>Hofer</v>
      </c>
      <c r="E3" s="20">
        <f t="shared" si="0"/>
        <v>11</v>
      </c>
      <c r="F3" s="20" t="str">
        <f t="shared" si="1"/>
        <v>J</v>
      </c>
      <c r="G3" s="21">
        <v>12</v>
      </c>
      <c r="H3" s="8">
        <v>1</v>
      </c>
      <c r="I3" s="19">
        <v>0</v>
      </c>
      <c r="K3" s="17" t="s">
        <v>37</v>
      </c>
      <c r="L3" s="17" t="s">
        <v>61</v>
      </c>
      <c r="M3" s="17" t="s">
        <v>77</v>
      </c>
      <c r="N3" s="17">
        <v>11</v>
      </c>
      <c r="P3" s="18" t="s">
        <v>43</v>
      </c>
      <c r="Q3" s="18" t="s">
        <v>67</v>
      </c>
      <c r="R3" s="18" t="s">
        <v>78</v>
      </c>
      <c r="S3" s="18">
        <v>2</v>
      </c>
    </row>
    <row r="4" spans="1:19" x14ac:dyDescent="0.2">
      <c r="A4" s="8" t="s">
        <v>48</v>
      </c>
      <c r="B4" s="19" t="s">
        <v>62</v>
      </c>
      <c r="C4" s="40" t="s">
        <v>77</v>
      </c>
      <c r="D4" s="20" t="str" cm="1">
        <f t="array" ref="D4">_xlfn.IFS(F4="J","Hofer",F4="A","Lowell",F4="B","Lowell")</f>
        <v>Hofer</v>
      </c>
      <c r="E4" s="20">
        <f t="shared" si="0"/>
        <v>5</v>
      </c>
      <c r="F4" s="20" t="str">
        <f t="shared" si="1"/>
        <v>J</v>
      </c>
      <c r="G4" s="21">
        <v>5</v>
      </c>
      <c r="H4" s="8">
        <v>0</v>
      </c>
      <c r="I4" s="19">
        <v>0</v>
      </c>
      <c r="K4" s="17" t="s">
        <v>48</v>
      </c>
      <c r="L4" s="17" t="s">
        <v>62</v>
      </c>
      <c r="M4" s="17" t="s">
        <v>77</v>
      </c>
      <c r="N4" s="17">
        <v>5</v>
      </c>
      <c r="P4" s="18" t="s">
        <v>37</v>
      </c>
      <c r="Q4" s="18" t="s">
        <v>70</v>
      </c>
      <c r="R4" s="18" t="s">
        <v>78</v>
      </c>
      <c r="S4" s="18">
        <v>9</v>
      </c>
    </row>
    <row r="5" spans="1:19" x14ac:dyDescent="0.2">
      <c r="A5" s="8" t="s">
        <v>37</v>
      </c>
      <c r="B5" s="19" t="s">
        <v>63</v>
      </c>
      <c r="C5" s="40" t="s">
        <v>77</v>
      </c>
      <c r="D5" s="20" t="str" cm="1">
        <f t="array" ref="D5">_xlfn.IFS(F5="J","Hofer",F5="A","Lowell",F5="B","Lowell")</f>
        <v>Hofer</v>
      </c>
      <c r="E5" s="20">
        <f t="shared" si="0"/>
        <v>0</v>
      </c>
      <c r="F5" s="20" t="str">
        <f t="shared" si="1"/>
        <v>J</v>
      </c>
      <c r="G5" s="21">
        <v>1</v>
      </c>
      <c r="H5" s="8">
        <v>1</v>
      </c>
      <c r="I5" s="19">
        <v>0</v>
      </c>
      <c r="K5" s="17" t="s">
        <v>37</v>
      </c>
      <c r="L5" s="17" t="s">
        <v>63</v>
      </c>
      <c r="M5" s="17" t="s">
        <v>77</v>
      </c>
      <c r="N5" s="17">
        <v>0</v>
      </c>
    </row>
    <row r="6" spans="1:19" x14ac:dyDescent="0.2">
      <c r="A6" s="8" t="s">
        <v>25</v>
      </c>
      <c r="B6" s="19" t="s">
        <v>64</v>
      </c>
      <c r="C6" s="40" t="s">
        <v>77</v>
      </c>
      <c r="D6" s="20" t="str" cm="1">
        <f t="array" ref="D6">_xlfn.IFS(F6="J","Hofer",F6="A","Lowell",F6="B","Lowell")</f>
        <v>Hofer</v>
      </c>
      <c r="E6" s="20">
        <f t="shared" si="0"/>
        <v>6</v>
      </c>
      <c r="F6" s="20" t="str">
        <f t="shared" si="1"/>
        <v>J</v>
      </c>
      <c r="G6" s="21">
        <v>6</v>
      </c>
      <c r="H6" s="8">
        <v>0</v>
      </c>
      <c r="I6" s="19">
        <v>0</v>
      </c>
      <c r="K6" s="17" t="s">
        <v>25</v>
      </c>
      <c r="L6" s="17" t="s">
        <v>64</v>
      </c>
      <c r="M6" s="17" t="s">
        <v>77</v>
      </c>
      <c r="N6" s="17">
        <v>6</v>
      </c>
    </row>
    <row r="7" spans="1:19" x14ac:dyDescent="0.2">
      <c r="A7" s="8" t="s">
        <v>31</v>
      </c>
      <c r="B7" s="19" t="s">
        <v>66</v>
      </c>
      <c r="C7" s="40" t="s">
        <v>77</v>
      </c>
      <c r="D7" s="20" t="str" cm="1">
        <f t="array" ref="D7">_xlfn.IFS(F7="J","Hofer",F7="A","Lowell",F7="B","Lowell")</f>
        <v>Hofer</v>
      </c>
      <c r="E7" s="20">
        <f t="shared" si="0"/>
        <v>10</v>
      </c>
      <c r="F7" s="20" t="str">
        <f t="shared" si="1"/>
        <v>J</v>
      </c>
      <c r="G7" s="21">
        <v>10</v>
      </c>
      <c r="H7" s="8">
        <v>0</v>
      </c>
      <c r="I7" s="19">
        <v>0</v>
      </c>
      <c r="K7" s="17" t="s">
        <v>31</v>
      </c>
      <c r="L7" s="17" t="s">
        <v>66</v>
      </c>
      <c r="M7" s="17" t="s">
        <v>77</v>
      </c>
      <c r="N7" s="17">
        <v>10</v>
      </c>
    </row>
    <row r="8" spans="1:19" x14ac:dyDescent="0.2">
      <c r="A8" s="8" t="s">
        <v>21</v>
      </c>
      <c r="B8" s="19" t="s">
        <v>68</v>
      </c>
      <c r="C8" s="40" t="s">
        <v>77</v>
      </c>
      <c r="D8" s="20" t="str" cm="1">
        <f t="array" ref="D8">_xlfn.IFS(F8="J","Hofer",F8="A","Lowell",F8="B","Lowell")</f>
        <v>Hofer</v>
      </c>
      <c r="E8" s="20">
        <f t="shared" si="0"/>
        <v>4</v>
      </c>
      <c r="F8" s="20" t="str">
        <f t="shared" si="1"/>
        <v>J</v>
      </c>
      <c r="G8" s="21">
        <v>5</v>
      </c>
      <c r="H8" s="8">
        <v>1</v>
      </c>
      <c r="I8" s="19">
        <v>0</v>
      </c>
      <c r="K8" s="17" t="s">
        <v>21</v>
      </c>
      <c r="L8" s="17" t="s">
        <v>68</v>
      </c>
      <c r="M8" s="17" t="s">
        <v>77</v>
      </c>
      <c r="N8" s="17">
        <v>4</v>
      </c>
    </row>
    <row r="9" spans="1:19" x14ac:dyDescent="0.2">
      <c r="A9" s="8" t="s">
        <v>34</v>
      </c>
      <c r="B9" s="19" t="s">
        <v>69</v>
      </c>
      <c r="C9" s="40" t="s">
        <v>77</v>
      </c>
      <c r="D9" s="20" t="str" cm="1">
        <f t="array" ref="D9">_xlfn.IFS(F9="J","Hofer",F9="A","Lowell",F9="B","Lowell")</f>
        <v>Hofer</v>
      </c>
      <c r="E9" s="20">
        <f t="shared" si="0"/>
        <v>0</v>
      </c>
      <c r="F9" s="20" t="str">
        <f t="shared" si="1"/>
        <v>J</v>
      </c>
      <c r="G9" s="21">
        <v>0</v>
      </c>
      <c r="H9" s="8">
        <v>0</v>
      </c>
      <c r="I9" s="19">
        <v>0</v>
      </c>
      <c r="K9" s="17" t="s">
        <v>34</v>
      </c>
      <c r="L9" s="17" t="s">
        <v>69</v>
      </c>
      <c r="M9" s="17" t="s">
        <v>77</v>
      </c>
      <c r="N9" s="17">
        <v>0</v>
      </c>
    </row>
    <row r="10" spans="1:19" x14ac:dyDescent="0.2">
      <c r="A10" s="8" t="s">
        <v>28</v>
      </c>
      <c r="B10" s="19" t="s">
        <v>71</v>
      </c>
      <c r="C10" s="40" t="s">
        <v>77</v>
      </c>
      <c r="D10" s="20" t="str" cm="1">
        <f t="array" ref="D10">_xlfn.IFS(F10="J","Hofer",F10="A","Lowell",F10="B","Lowell")</f>
        <v>Hofer</v>
      </c>
      <c r="E10" s="20">
        <f t="shared" si="0"/>
        <v>2</v>
      </c>
      <c r="F10" s="20" t="str">
        <f t="shared" si="1"/>
        <v>J</v>
      </c>
      <c r="G10" s="21">
        <v>2</v>
      </c>
      <c r="H10" s="8">
        <v>0</v>
      </c>
      <c r="I10" s="19">
        <v>0</v>
      </c>
      <c r="K10" s="17" t="s">
        <v>28</v>
      </c>
      <c r="L10" s="17" t="s">
        <v>71</v>
      </c>
      <c r="M10" s="17" t="s">
        <v>77</v>
      </c>
      <c r="N10" s="17">
        <v>2</v>
      </c>
    </row>
    <row r="11" spans="1:19" x14ac:dyDescent="0.2">
      <c r="A11" s="8" t="s">
        <v>18</v>
      </c>
      <c r="B11" s="19" t="s">
        <v>72</v>
      </c>
      <c r="C11" s="40" t="s">
        <v>77</v>
      </c>
      <c r="D11" s="20" t="str" cm="1">
        <f t="array" ref="D11">_xlfn.IFS(F11="J","Hofer",F11="A","Lowell",F11="B","Lowell")</f>
        <v>Hofer</v>
      </c>
      <c r="E11" s="20">
        <f t="shared" si="0"/>
        <v>1</v>
      </c>
      <c r="F11" s="20" t="str">
        <f t="shared" si="1"/>
        <v>J</v>
      </c>
      <c r="G11" s="21">
        <v>2</v>
      </c>
      <c r="H11" s="8">
        <v>1</v>
      </c>
      <c r="I11" s="19">
        <v>0</v>
      </c>
      <c r="K11" s="17" t="s">
        <v>18</v>
      </c>
      <c r="L11" s="17" t="s">
        <v>72</v>
      </c>
      <c r="M11" s="17" t="s">
        <v>77</v>
      </c>
      <c r="N11" s="17">
        <v>1</v>
      </c>
    </row>
    <row r="12" spans="1:19" x14ac:dyDescent="0.2">
      <c r="A12" s="8" t="s">
        <v>43</v>
      </c>
      <c r="B12" s="19" t="s">
        <v>73</v>
      </c>
      <c r="C12" s="40" t="s">
        <v>77</v>
      </c>
      <c r="D12" s="20" t="str" cm="1">
        <f t="array" ref="D12">_xlfn.IFS(F12="J","Hofer",F12="A","Lowell",F12="B","Lowell")</f>
        <v>Hofer</v>
      </c>
      <c r="E12" s="20">
        <f t="shared" si="0"/>
        <v>6</v>
      </c>
      <c r="F12" s="20" t="str">
        <f t="shared" si="1"/>
        <v>J</v>
      </c>
      <c r="G12" s="21">
        <v>7</v>
      </c>
      <c r="H12" s="8">
        <v>1</v>
      </c>
      <c r="I12" s="19">
        <v>0</v>
      </c>
      <c r="K12" s="17" t="s">
        <v>43</v>
      </c>
      <c r="L12" s="17" t="s">
        <v>73</v>
      </c>
      <c r="M12" s="17" t="s">
        <v>77</v>
      </c>
      <c r="N12" s="17">
        <v>6</v>
      </c>
    </row>
    <row r="13" spans="1:19" x14ac:dyDescent="0.2">
      <c r="A13" s="8" t="s">
        <v>25</v>
      </c>
      <c r="B13" s="19" t="s">
        <v>65</v>
      </c>
      <c r="C13" s="40" t="s">
        <v>78</v>
      </c>
      <c r="D13" s="20" t="str" cm="1">
        <f t="array" ref="D13">_xlfn.IFS(F13="J","Hofer",F13="A","Lowell",F13="B","Lowell")</f>
        <v>Lowell</v>
      </c>
      <c r="E13" s="20">
        <f t="shared" si="0"/>
        <v>5</v>
      </c>
      <c r="F13" s="20" t="str">
        <f t="shared" si="1"/>
        <v>B</v>
      </c>
      <c r="G13" s="21">
        <v>5</v>
      </c>
      <c r="H13" s="8">
        <v>0</v>
      </c>
      <c r="I13" s="19">
        <v>0</v>
      </c>
    </row>
    <row r="14" spans="1:19" x14ac:dyDescent="0.2">
      <c r="A14" s="8" t="s">
        <v>43</v>
      </c>
      <c r="B14" s="19" t="s">
        <v>67</v>
      </c>
      <c r="C14" s="40" t="s">
        <v>78</v>
      </c>
      <c r="D14" s="20" t="str" cm="1">
        <f t="array" ref="D14">_xlfn.IFS(F14="J","Hofer",F14="A","Lowell",F14="B","Lowell")</f>
        <v>Lowell</v>
      </c>
      <c r="E14" s="20">
        <f t="shared" si="0"/>
        <v>2</v>
      </c>
      <c r="F14" s="20" t="str">
        <f t="shared" si="1"/>
        <v>A</v>
      </c>
      <c r="G14" s="21">
        <v>19</v>
      </c>
      <c r="H14" s="8">
        <v>17</v>
      </c>
      <c r="I14" s="19">
        <v>0</v>
      </c>
    </row>
    <row r="15" spans="1:19" x14ac:dyDescent="0.2">
      <c r="A15" s="8" t="s">
        <v>37</v>
      </c>
      <c r="B15" s="19" t="s">
        <v>70</v>
      </c>
      <c r="C15" s="40" t="s">
        <v>78</v>
      </c>
      <c r="D15" s="20" t="str" cm="1">
        <f t="array" ref="D15">_xlfn.IFS(F15="J","Hofer",F15="A","Lowell",F15="B","Lowell")</f>
        <v>Lowell</v>
      </c>
      <c r="E15" s="20">
        <f t="shared" si="0"/>
        <v>9</v>
      </c>
      <c r="F15" s="20" t="str">
        <f t="shared" si="1"/>
        <v>B</v>
      </c>
      <c r="G15" s="21">
        <v>9</v>
      </c>
      <c r="H15" s="8">
        <v>0</v>
      </c>
      <c r="I15" s="19">
        <v>0</v>
      </c>
    </row>
    <row r="16" spans="1:19" x14ac:dyDescent="0.2">
      <c r="C16" s="40" t="e">
        <v>#N/A</v>
      </c>
      <c r="D16" s="20" t="e" cm="1">
        <f t="array" ref="D16">_xlfn.IFS(F16="J","Hofer",F16="A","Lowell",F16="B","Lowell")</f>
        <v>#N/A</v>
      </c>
      <c r="E16" s="20">
        <f t="shared" si="0"/>
        <v>0</v>
      </c>
      <c r="F16" s="20" t="str">
        <f t="shared" si="1"/>
        <v/>
      </c>
    </row>
    <row r="17" spans="3:6" x14ac:dyDescent="0.2">
      <c r="C17" s="40" t="e">
        <v>#N/A</v>
      </c>
      <c r="D17" s="20" t="e" cm="1">
        <f t="array" ref="D17">_xlfn.IFS(F17="J","Hofer",F17="A","Lowell",F17="B","Lowell")</f>
        <v>#N/A</v>
      </c>
      <c r="E17" s="20">
        <f t="shared" si="0"/>
        <v>0</v>
      </c>
      <c r="F17" s="20" t="str">
        <f t="shared" si="1"/>
        <v/>
      </c>
    </row>
    <row r="18" spans="3:6" x14ac:dyDescent="0.2">
      <c r="C18" s="40" t="e">
        <v>#N/A</v>
      </c>
      <c r="D18" s="20" t="e" cm="1">
        <f t="array" ref="D18">_xlfn.IFS(F18="J","Hofer",F18="A","Lowell",F18="B","Lowell")</f>
        <v>#N/A</v>
      </c>
      <c r="E18" s="20">
        <f t="shared" si="0"/>
        <v>0</v>
      </c>
      <c r="F18" s="20" t="str">
        <f t="shared" si="1"/>
        <v/>
      </c>
    </row>
    <row r="19" spans="3:6" x14ac:dyDescent="0.2">
      <c r="C19" s="40" t="e">
        <v>#N/A</v>
      </c>
      <c r="D19" s="20" t="e" cm="1">
        <f t="array" ref="D19">_xlfn.IFS(F19="J","Hofer",F19="A","Lowell",F19="B","Lowell")</f>
        <v>#N/A</v>
      </c>
      <c r="E19" s="20">
        <f t="shared" si="0"/>
        <v>0</v>
      </c>
      <c r="F19" s="20" t="str">
        <f t="shared" si="1"/>
        <v/>
      </c>
    </row>
    <row r="20" spans="3:6" x14ac:dyDescent="0.2">
      <c r="C20" s="40" t="e">
        <v>#N/A</v>
      </c>
      <c r="D20" s="20" t="e" cm="1">
        <f t="array" ref="D20">_xlfn.IFS(F20="J","Hofer",F20="A","Lowell",F20="B","Lowell")</f>
        <v>#N/A</v>
      </c>
      <c r="E20" s="20">
        <f t="shared" si="0"/>
        <v>0</v>
      </c>
      <c r="F20" s="20" t="str">
        <f t="shared" si="1"/>
        <v/>
      </c>
    </row>
    <row r="21" spans="3:6" x14ac:dyDescent="0.2">
      <c r="C21" s="40" t="e">
        <v>#N/A</v>
      </c>
      <c r="D21" s="20" t="e" cm="1">
        <f t="array" ref="D21">_xlfn.IFS(F21="J","Hofer",F21="A","Lowell",F21="B","Lowell")</f>
        <v>#N/A</v>
      </c>
      <c r="E21" s="20">
        <f t="shared" si="0"/>
        <v>0</v>
      </c>
      <c r="F21" s="20" t="str">
        <f t="shared" si="1"/>
        <v/>
      </c>
    </row>
    <row r="22" spans="3:6" x14ac:dyDescent="0.2">
      <c r="C22" s="40" t="e">
        <v>#N/A</v>
      </c>
      <c r="D22" s="20" t="e" cm="1">
        <f t="array" ref="D22">_xlfn.IFS(F22="J","Hofer",F22="A","Lowell",F22="B","Lowell")</f>
        <v>#N/A</v>
      </c>
      <c r="E22" s="20">
        <f t="shared" si="0"/>
        <v>0</v>
      </c>
      <c r="F22" s="20" t="str">
        <f t="shared" si="1"/>
        <v/>
      </c>
    </row>
    <row r="23" spans="3:6" x14ac:dyDescent="0.2">
      <c r="C23" s="40" t="e">
        <v>#N/A</v>
      </c>
      <c r="D23" s="20" t="e" cm="1">
        <f t="array" ref="D23">_xlfn.IFS(F23="J","Hofer",F23="A","Lowell",F23="B","Lowell")</f>
        <v>#N/A</v>
      </c>
      <c r="E23" s="20">
        <f t="shared" si="0"/>
        <v>0</v>
      </c>
      <c r="F23" s="20" t="str">
        <f t="shared" si="1"/>
        <v/>
      </c>
    </row>
    <row r="24" spans="3:6" x14ac:dyDescent="0.2">
      <c r="C24" s="40" t="e">
        <v>#N/A</v>
      </c>
      <c r="D24" s="20" t="e" cm="1">
        <f t="array" ref="D24">_xlfn.IFS(F24="J","Hofer",F24="A","Lowell",F24="B","Lowell")</f>
        <v>#N/A</v>
      </c>
      <c r="E24" s="20">
        <f t="shared" si="0"/>
        <v>0</v>
      </c>
      <c r="F24" s="20" t="str">
        <f t="shared" si="1"/>
        <v/>
      </c>
    </row>
    <row r="25" spans="3:6" x14ac:dyDescent="0.2">
      <c r="C25" s="40" t="e">
        <v>#N/A</v>
      </c>
      <c r="D25" s="20" t="e" cm="1">
        <f t="array" ref="D25">_xlfn.IFS(F25="J","Hofer",F25="A","Lowell",F25="B","Lowell")</f>
        <v>#N/A</v>
      </c>
      <c r="E25" s="20">
        <f t="shared" si="0"/>
        <v>0</v>
      </c>
      <c r="F25" s="20" t="str">
        <f t="shared" si="1"/>
        <v/>
      </c>
    </row>
    <row r="26" spans="3:6" x14ac:dyDescent="0.2">
      <c r="C26" s="40" t="e">
        <v>#N/A</v>
      </c>
      <c r="D26" s="20" t="e" cm="1">
        <f t="array" ref="D26">_xlfn.IFS(F26="J","Hofer",F26="A","Lowell",F26="B","Lowell")</f>
        <v>#N/A</v>
      </c>
      <c r="E26" s="20">
        <f t="shared" si="0"/>
        <v>0</v>
      </c>
      <c r="F26" s="20" t="str">
        <f t="shared" si="1"/>
        <v/>
      </c>
    </row>
    <row r="27" spans="3:6" x14ac:dyDescent="0.2">
      <c r="C27" s="40" t="e">
        <v>#N/A</v>
      </c>
      <c r="D27" s="20" t="e" cm="1">
        <f t="array" ref="D27">_xlfn.IFS(F27="J","Hofer",F27="A","Lowell",F27="B","Lowell")</f>
        <v>#N/A</v>
      </c>
      <c r="E27" s="20">
        <f t="shared" si="0"/>
        <v>0</v>
      </c>
      <c r="F27" s="20" t="str">
        <f t="shared" si="1"/>
        <v/>
      </c>
    </row>
    <row r="28" spans="3:6" x14ac:dyDescent="0.2">
      <c r="C28" s="40" t="e">
        <v>#N/A</v>
      </c>
      <c r="D28" s="20" t="e" cm="1">
        <f t="array" ref="D28">_xlfn.IFS(F28="J","Hofer",F28="A","Lowell",F28="B","Lowell")</f>
        <v>#N/A</v>
      </c>
      <c r="E28" s="20">
        <f t="shared" si="0"/>
        <v>0</v>
      </c>
      <c r="F28" s="20" t="str">
        <f t="shared" si="1"/>
        <v/>
      </c>
    </row>
    <row r="29" spans="3:6" x14ac:dyDescent="0.2">
      <c r="C29" s="40" t="e">
        <v>#N/A</v>
      </c>
      <c r="D29" s="20" t="e" cm="1">
        <f t="array" ref="D29">_xlfn.IFS(F29="J","Hofer",F29="A","Lowell",F29="B","Lowell")</f>
        <v>#N/A</v>
      </c>
      <c r="E29" s="20">
        <f t="shared" si="0"/>
        <v>0</v>
      </c>
      <c r="F29" s="20" t="str">
        <f t="shared" si="1"/>
        <v/>
      </c>
    </row>
    <row r="30" spans="3:6" x14ac:dyDescent="0.2">
      <c r="C30" s="40" t="e">
        <v>#N/A</v>
      </c>
      <c r="D30" s="20" t="e" cm="1">
        <f t="array" ref="D30">_xlfn.IFS(F30="J","Hofer",F30="A","Lowell",F30="B","Lowell")</f>
        <v>#N/A</v>
      </c>
      <c r="E30" s="20">
        <f t="shared" si="0"/>
        <v>0</v>
      </c>
      <c r="F30" s="20" t="str">
        <f t="shared" si="1"/>
        <v/>
      </c>
    </row>
    <row r="31" spans="3:6" x14ac:dyDescent="0.2">
      <c r="C31" s="40" t="e">
        <v>#N/A</v>
      </c>
      <c r="D31" s="20" t="e" cm="1">
        <f t="array" ref="D31">_xlfn.IFS(F31="J","Hofer",F31="A","Lowell",F31="B","Lowell")</f>
        <v>#N/A</v>
      </c>
      <c r="E31" s="20">
        <f t="shared" si="0"/>
        <v>0</v>
      </c>
      <c r="F31" s="20" t="str">
        <f t="shared" si="1"/>
        <v/>
      </c>
    </row>
    <row r="32" spans="3:6" x14ac:dyDescent="0.2">
      <c r="C32" s="40" t="e">
        <v>#N/A</v>
      </c>
      <c r="D32" s="20" t="e" cm="1">
        <f t="array" ref="D32">_xlfn.IFS(F32="J","Hofer",F32="A","Lowell",F32="B","Lowell")</f>
        <v>#N/A</v>
      </c>
      <c r="E32" s="20">
        <f t="shared" si="0"/>
        <v>0</v>
      </c>
      <c r="F32" s="20" t="str">
        <f t="shared" si="1"/>
        <v/>
      </c>
    </row>
    <row r="33" spans="3:6" x14ac:dyDescent="0.2">
      <c r="C33" s="40" t="e">
        <v>#N/A</v>
      </c>
      <c r="D33" s="20" t="e" cm="1">
        <f t="array" ref="D33">_xlfn.IFS(F33="J","Hofer",F33="A","Lowell",F33="B","Lowell")</f>
        <v>#N/A</v>
      </c>
      <c r="E33" s="20">
        <f t="shared" si="0"/>
        <v>0</v>
      </c>
      <c r="F33" s="20" t="str">
        <f t="shared" si="1"/>
        <v/>
      </c>
    </row>
    <row r="34" spans="3:6" x14ac:dyDescent="0.2">
      <c r="C34" s="40" t="e">
        <v>#N/A</v>
      </c>
      <c r="D34" s="20" t="e" cm="1">
        <f t="array" ref="D34">_xlfn.IFS(F34="J","Hofer",F34="A","Lowell",F34="B","Lowell")</f>
        <v>#N/A</v>
      </c>
      <c r="E34" s="20">
        <f t="shared" si="0"/>
        <v>0</v>
      </c>
      <c r="F34" s="20" t="str">
        <f t="shared" si="1"/>
        <v/>
      </c>
    </row>
    <row r="35" spans="3:6" x14ac:dyDescent="0.2">
      <c r="C35" s="40" t="e">
        <v>#N/A</v>
      </c>
      <c r="D35" s="20" t="e" cm="1">
        <f t="array" ref="D35">_xlfn.IFS(F35="J","Hofer",F35="A","Lowell",F35="B","Lowell")</f>
        <v>#N/A</v>
      </c>
      <c r="E35" s="20">
        <f t="shared" si="0"/>
        <v>0</v>
      </c>
      <c r="F35" s="20" t="str">
        <f t="shared" si="1"/>
        <v/>
      </c>
    </row>
    <row r="36" spans="3:6" x14ac:dyDescent="0.2">
      <c r="C36" s="40" t="e">
        <v>#N/A</v>
      </c>
      <c r="D36" s="20" t="e" cm="1">
        <f t="array" ref="D36">_xlfn.IFS(F36="J","Hofer",F36="A","Lowell",F36="B","Lowell")</f>
        <v>#N/A</v>
      </c>
      <c r="E36" s="20">
        <f t="shared" si="0"/>
        <v>0</v>
      </c>
      <c r="F36" s="20" t="str">
        <f t="shared" si="1"/>
        <v/>
      </c>
    </row>
    <row r="37" spans="3:6" x14ac:dyDescent="0.2">
      <c r="C37" s="40" t="e">
        <v>#N/A</v>
      </c>
      <c r="D37" s="20" t="e" cm="1">
        <f t="array" ref="D37">_xlfn.IFS(F37="J","Hofer",F37="A","Lowell",F37="B","Lowell")</f>
        <v>#N/A</v>
      </c>
      <c r="E37" s="20">
        <f t="shared" si="0"/>
        <v>0</v>
      </c>
      <c r="F37" s="20" t="str">
        <f t="shared" si="1"/>
        <v/>
      </c>
    </row>
    <row r="38" spans="3:6" x14ac:dyDescent="0.2">
      <c r="C38" s="40" t="e">
        <v>#N/A</v>
      </c>
      <c r="D38" s="20" t="e" cm="1">
        <f t="array" ref="D38">_xlfn.IFS(F38="J","Hofer",F38="A","Lowell",F38="B","Lowell")</f>
        <v>#N/A</v>
      </c>
      <c r="E38" s="20">
        <f t="shared" si="0"/>
        <v>0</v>
      </c>
      <c r="F38" s="20" t="str">
        <f t="shared" si="1"/>
        <v/>
      </c>
    </row>
    <row r="39" spans="3:6" x14ac:dyDescent="0.2">
      <c r="C39" s="40" t="e">
        <v>#N/A</v>
      </c>
      <c r="D39" s="20" t="e" cm="1">
        <f t="array" ref="D39">_xlfn.IFS(F39="J","Hofer",F39="A","Lowell",F39="B","Lowell")</f>
        <v>#N/A</v>
      </c>
      <c r="E39" s="20">
        <f t="shared" si="0"/>
        <v>0</v>
      </c>
      <c r="F39" s="20" t="str">
        <f t="shared" si="1"/>
        <v/>
      </c>
    </row>
    <row r="40" spans="3:6" x14ac:dyDescent="0.2">
      <c r="C40" s="40" t="e">
        <v>#N/A</v>
      </c>
      <c r="D40" s="20" t="e" cm="1">
        <f t="array" ref="D40">_xlfn.IFS(F40="J","Hofer",F40="A","Lowell",F40="B","Lowell")</f>
        <v>#N/A</v>
      </c>
      <c r="E40" s="20">
        <f t="shared" si="0"/>
        <v>0</v>
      </c>
      <c r="F40" s="20" t="str">
        <f t="shared" si="1"/>
        <v/>
      </c>
    </row>
    <row r="41" spans="3:6" x14ac:dyDescent="0.2">
      <c r="C41" s="40" t="e">
        <v>#N/A</v>
      </c>
      <c r="D41" s="20" t="e" cm="1">
        <f t="array" ref="D41">_xlfn.IFS(F41="J","Hofer",F41="A","Lowell",F41="B","Lowell")</f>
        <v>#N/A</v>
      </c>
      <c r="E41" s="20">
        <f t="shared" si="0"/>
        <v>0</v>
      </c>
      <c r="F41" s="20" t="str">
        <f t="shared" si="1"/>
        <v/>
      </c>
    </row>
    <row r="42" spans="3:6" x14ac:dyDescent="0.2">
      <c r="C42" s="40" t="e">
        <v>#N/A</v>
      </c>
      <c r="D42" s="20" t="e" cm="1">
        <f t="array" ref="D42">_xlfn.IFS(F42="J","Hofer",F42="A","Lowell",F42="B","Lowell")</f>
        <v>#N/A</v>
      </c>
      <c r="E42" s="20">
        <f t="shared" si="0"/>
        <v>0</v>
      </c>
      <c r="F42" s="20" t="str">
        <f t="shared" si="1"/>
        <v/>
      </c>
    </row>
    <row r="43" spans="3:6" x14ac:dyDescent="0.2">
      <c r="C43" s="40" t="e">
        <v>#N/A</v>
      </c>
      <c r="D43" s="20" t="e" cm="1">
        <f t="array" ref="D43">_xlfn.IFS(F43="J","Hofer",F43="A","Lowell",F43="B","Lowell")</f>
        <v>#N/A</v>
      </c>
      <c r="E43" s="20">
        <f t="shared" si="0"/>
        <v>0</v>
      </c>
      <c r="F43" s="20" t="str">
        <f t="shared" si="1"/>
        <v/>
      </c>
    </row>
    <row r="44" spans="3:6" x14ac:dyDescent="0.2">
      <c r="C44" s="40" t="e">
        <v>#N/A</v>
      </c>
      <c r="D44" s="20" t="e" cm="1">
        <f t="array" ref="D44">_xlfn.IFS(F44="J","Hofer",F44="A","Lowell",F44="B","Lowell")</f>
        <v>#N/A</v>
      </c>
      <c r="E44" s="20">
        <f t="shared" si="0"/>
        <v>0</v>
      </c>
      <c r="F44" s="20" t="str">
        <f t="shared" si="1"/>
        <v/>
      </c>
    </row>
    <row r="45" spans="3:6" x14ac:dyDescent="0.2">
      <c r="C45" s="40" t="e">
        <v>#N/A</v>
      </c>
      <c r="D45" s="20" t="e" cm="1">
        <f t="array" ref="D45">_xlfn.IFS(F45="J","Hofer",F45="A","Lowell",F45="B","Lowell")</f>
        <v>#N/A</v>
      </c>
      <c r="E45" s="20">
        <f t="shared" si="0"/>
        <v>0</v>
      </c>
      <c r="F45" s="20" t="str">
        <f t="shared" si="1"/>
        <v/>
      </c>
    </row>
    <row r="46" spans="3:6" x14ac:dyDescent="0.2">
      <c r="C46" s="40" t="e">
        <v>#N/A</v>
      </c>
      <c r="D46" s="20" t="e" cm="1">
        <f t="array" ref="D46">_xlfn.IFS(F46="J","Hofer",F46="A","Lowell",F46="B","Lowell")</f>
        <v>#N/A</v>
      </c>
      <c r="E46" s="20">
        <f t="shared" si="0"/>
        <v>0</v>
      </c>
      <c r="F46" s="20" t="str">
        <f t="shared" si="1"/>
        <v/>
      </c>
    </row>
    <row r="47" spans="3:6" x14ac:dyDescent="0.2">
      <c r="C47" s="40" t="e">
        <v>#N/A</v>
      </c>
      <c r="D47" s="20" t="e" cm="1">
        <f t="array" ref="D47">_xlfn.IFS(F47="J","Hofer",F47="A","Lowell",F47="B","Lowell")</f>
        <v>#N/A</v>
      </c>
      <c r="E47" s="20">
        <f t="shared" si="0"/>
        <v>0</v>
      </c>
      <c r="F47" s="20" t="str">
        <f t="shared" si="1"/>
        <v/>
      </c>
    </row>
    <row r="48" spans="3:6" x14ac:dyDescent="0.2">
      <c r="C48" s="40" t="e">
        <v>#N/A</v>
      </c>
      <c r="D48" s="20" t="e" cm="1">
        <f t="array" ref="D48">_xlfn.IFS(F48="J","Hofer",F48="A","Lowell",F48="B","Lowell")</f>
        <v>#N/A</v>
      </c>
      <c r="E48" s="20">
        <f t="shared" si="0"/>
        <v>0</v>
      </c>
      <c r="F48" s="20" t="str">
        <f t="shared" si="1"/>
        <v/>
      </c>
    </row>
    <row r="49" spans="3:6" x14ac:dyDescent="0.2">
      <c r="C49" s="40" t="e">
        <v>#N/A</v>
      </c>
      <c r="D49" s="20" t="e" cm="1">
        <f t="array" ref="D49">_xlfn.IFS(F49="J","Hofer",F49="A","Lowell",F49="B","Lowell")</f>
        <v>#N/A</v>
      </c>
      <c r="E49" s="20">
        <f t="shared" si="0"/>
        <v>0</v>
      </c>
      <c r="F49" s="20" t="str">
        <f t="shared" si="1"/>
        <v/>
      </c>
    </row>
    <row r="50" spans="3:6" x14ac:dyDescent="0.2">
      <c r="C50" s="40" t="e">
        <v>#N/A</v>
      </c>
      <c r="D50" s="20" t="e" cm="1">
        <f t="array" ref="D50">_xlfn.IFS(F50="J","Hofer",F50="A","Lowell",F50="B","Lowell")</f>
        <v>#N/A</v>
      </c>
      <c r="E50" s="20">
        <f t="shared" si="0"/>
        <v>0</v>
      </c>
      <c r="F50" s="20" t="str">
        <f t="shared" si="1"/>
        <v/>
      </c>
    </row>
    <row r="51" spans="3:6" x14ac:dyDescent="0.2">
      <c r="C51" s="40" t="e">
        <v>#N/A</v>
      </c>
      <c r="D51" s="20" t="e" cm="1">
        <f t="array" ref="D51">_xlfn.IFS(F51="J","Hofer",F51="A","Lowell",F51="B","Lowell")</f>
        <v>#N/A</v>
      </c>
      <c r="E51" s="20">
        <f t="shared" si="0"/>
        <v>0</v>
      </c>
      <c r="F51" s="20" t="str">
        <f t="shared" si="1"/>
        <v/>
      </c>
    </row>
    <row r="52" spans="3:6" x14ac:dyDescent="0.2">
      <c r="C52" s="40" t="e">
        <v>#N/A</v>
      </c>
      <c r="D52" s="20" t="e" cm="1">
        <f t="array" ref="D52">_xlfn.IFS(F52="J","Hofer",F52="A","Lowell",F52="B","Lowell")</f>
        <v>#N/A</v>
      </c>
      <c r="E52" s="20">
        <f t="shared" si="0"/>
        <v>0</v>
      </c>
      <c r="F52" s="20" t="str">
        <f t="shared" si="1"/>
        <v/>
      </c>
    </row>
    <row r="53" spans="3:6" x14ac:dyDescent="0.2">
      <c r="C53" s="40" t="e">
        <v>#N/A</v>
      </c>
      <c r="D53" s="20" t="e" cm="1">
        <f t="array" ref="D53">_xlfn.IFS(F53="J","Hofer",F53="A","Lowell",F53="B","Lowell")</f>
        <v>#N/A</v>
      </c>
      <c r="E53" s="20">
        <f t="shared" si="0"/>
        <v>0</v>
      </c>
      <c r="F53" s="20" t="str">
        <f t="shared" si="1"/>
        <v/>
      </c>
    </row>
    <row r="54" spans="3:6" x14ac:dyDescent="0.2">
      <c r="C54" s="40" t="e">
        <v>#N/A</v>
      </c>
      <c r="D54" s="20" t="e" cm="1">
        <f t="array" ref="D54">_xlfn.IFS(F54="J","Hofer",F54="A","Lowell",F54="B","Lowell")</f>
        <v>#N/A</v>
      </c>
      <c r="E54" s="20">
        <f t="shared" si="0"/>
        <v>0</v>
      </c>
      <c r="F54" s="20" t="str">
        <f t="shared" si="1"/>
        <v/>
      </c>
    </row>
    <row r="55" spans="3:6" x14ac:dyDescent="0.2">
      <c r="C55" s="40" t="e">
        <v>#N/A</v>
      </c>
      <c r="D55" s="20" t="e" cm="1">
        <f t="array" ref="D55">_xlfn.IFS(F55="J","Hofer",F55="A","Lowell",F55="B","Lowell")</f>
        <v>#N/A</v>
      </c>
      <c r="E55" s="20">
        <f t="shared" si="0"/>
        <v>0</v>
      </c>
      <c r="F55" s="20" t="str">
        <f t="shared" si="1"/>
        <v/>
      </c>
    </row>
    <row r="56" spans="3:6" x14ac:dyDescent="0.2">
      <c r="C56" s="40" t="e">
        <v>#N/A</v>
      </c>
      <c r="D56" s="20" t="e" cm="1">
        <f t="array" ref="D56">_xlfn.IFS(F56="J","Hofer",F56="A","Lowell",F56="B","Lowell")</f>
        <v>#N/A</v>
      </c>
      <c r="E56" s="20">
        <f t="shared" si="0"/>
        <v>0</v>
      </c>
      <c r="F56" s="20" t="str">
        <f t="shared" si="1"/>
        <v/>
      </c>
    </row>
    <row r="57" spans="3:6" x14ac:dyDescent="0.2">
      <c r="C57" s="40" t="e">
        <v>#N/A</v>
      </c>
      <c r="D57" s="20" t="e" cm="1">
        <f t="array" ref="D57">_xlfn.IFS(F57="J","Hofer",F57="A","Lowell",F57="B","Lowell")</f>
        <v>#N/A</v>
      </c>
      <c r="E57" s="20">
        <f t="shared" si="0"/>
        <v>0</v>
      </c>
      <c r="F57" s="20" t="str">
        <f t="shared" si="1"/>
        <v/>
      </c>
    </row>
    <row r="58" spans="3:6" x14ac:dyDescent="0.2">
      <c r="C58" s="40" t="e">
        <v>#N/A</v>
      </c>
      <c r="D58" s="20" t="e" cm="1">
        <f t="array" ref="D58">_xlfn.IFS(F58="J","Hofer",F58="A","Lowell",F58="B","Lowell")</f>
        <v>#N/A</v>
      </c>
      <c r="E58" s="20">
        <f t="shared" si="0"/>
        <v>0</v>
      </c>
      <c r="F58" s="20" t="str">
        <f t="shared" si="1"/>
        <v/>
      </c>
    </row>
    <row r="59" spans="3:6" x14ac:dyDescent="0.2">
      <c r="C59" s="40" t="e">
        <v>#N/A</v>
      </c>
      <c r="D59" s="20" t="e" cm="1">
        <f t="array" ref="D59">_xlfn.IFS(F59="J","Hofer",F59="A","Lowell",F59="B","Lowell")</f>
        <v>#N/A</v>
      </c>
      <c r="E59" s="20">
        <f t="shared" si="0"/>
        <v>0</v>
      </c>
      <c r="F59" s="20" t="str">
        <f t="shared" si="1"/>
        <v/>
      </c>
    </row>
    <row r="60" spans="3:6" x14ac:dyDescent="0.2">
      <c r="C60" s="40" t="e">
        <v>#N/A</v>
      </c>
      <c r="D60" s="20" t="e" cm="1">
        <f t="array" ref="D60">_xlfn.IFS(F60="J","Hofer",F60="A","Lowell",F60="B","Lowell")</f>
        <v>#N/A</v>
      </c>
      <c r="E60" s="20">
        <f t="shared" si="0"/>
        <v>0</v>
      </c>
      <c r="F60" s="20" t="str">
        <f t="shared" si="1"/>
        <v/>
      </c>
    </row>
    <row r="61" spans="3:6" x14ac:dyDescent="0.2">
      <c r="C61" s="40" t="e">
        <v>#N/A</v>
      </c>
      <c r="D61" s="20" t="e" cm="1">
        <f t="array" ref="D61">_xlfn.IFS(F61="J","Hofer",F61="A","Lowell",F61="B","Lowell")</f>
        <v>#N/A</v>
      </c>
      <c r="E61" s="20">
        <f t="shared" si="0"/>
        <v>0</v>
      </c>
      <c r="F61" s="20" t="str">
        <f t="shared" si="1"/>
        <v/>
      </c>
    </row>
    <row r="62" spans="3:6" x14ac:dyDescent="0.2">
      <c r="C62" s="40" t="e">
        <v>#N/A</v>
      </c>
      <c r="D62" s="20" t="e" cm="1">
        <f t="array" ref="D62">_xlfn.IFS(F62="J","Hofer",F62="A","Lowell",F62="B","Lowell")</f>
        <v>#N/A</v>
      </c>
      <c r="E62" s="20">
        <f t="shared" si="0"/>
        <v>0</v>
      </c>
      <c r="F62" s="20" t="str">
        <f t="shared" si="1"/>
        <v/>
      </c>
    </row>
    <row r="63" spans="3:6" x14ac:dyDescent="0.2">
      <c r="C63" s="40" t="e">
        <v>#N/A</v>
      </c>
      <c r="D63" s="20" t="e" cm="1">
        <f t="array" ref="D63">_xlfn.IFS(F63="J","Hofer",F63="A","Lowell",F63="B","Lowell")</f>
        <v>#N/A</v>
      </c>
      <c r="E63" s="20">
        <f t="shared" si="0"/>
        <v>0</v>
      </c>
      <c r="F63" s="20" t="str">
        <f t="shared" si="1"/>
        <v/>
      </c>
    </row>
    <row r="64" spans="3:6" x14ac:dyDescent="0.2">
      <c r="C64" s="40" t="e">
        <v>#N/A</v>
      </c>
      <c r="D64" s="20" t="e" cm="1">
        <f t="array" ref="D64">_xlfn.IFS(F64="J","Hofer",F64="A","Lowell",F64="B","Lowell")</f>
        <v>#N/A</v>
      </c>
      <c r="E64" s="20">
        <f t="shared" si="0"/>
        <v>0</v>
      </c>
      <c r="F64" s="20" t="str">
        <f t="shared" si="1"/>
        <v/>
      </c>
    </row>
    <row r="65" spans="3:6" x14ac:dyDescent="0.2">
      <c r="C65" s="40" t="e">
        <v>#N/A</v>
      </c>
      <c r="D65" s="20" t="e" cm="1">
        <f t="array" ref="D65">_xlfn.IFS(F65="J","Hofer",F65="A","Lowell",F65="B","Lowell")</f>
        <v>#N/A</v>
      </c>
      <c r="E65" s="20">
        <f t="shared" si="0"/>
        <v>0</v>
      </c>
      <c r="F65" s="20" t="str">
        <f t="shared" si="1"/>
        <v/>
      </c>
    </row>
    <row r="66" spans="3:6" x14ac:dyDescent="0.2">
      <c r="C66" s="40" t="e">
        <v>#N/A</v>
      </c>
      <c r="D66" s="20" t="e" cm="1">
        <f t="array" ref="D66">_xlfn.IFS(F66="J","Hofer",F66="A","Lowell",F66="B","Lowell")</f>
        <v>#N/A</v>
      </c>
      <c r="E66" s="20">
        <f t="shared" ref="E66:E129" si="2">G66-H66+I66</f>
        <v>0</v>
      </c>
      <c r="F66" s="20" t="str">
        <f t="shared" ref="F66:F129" si="3">LEFT(B66,1)</f>
        <v/>
      </c>
    </row>
    <row r="67" spans="3:6" x14ac:dyDescent="0.2">
      <c r="C67" s="40" t="e">
        <v>#N/A</v>
      </c>
      <c r="D67" s="20" t="e" cm="1">
        <f t="array" ref="D67">_xlfn.IFS(F67="J","Hofer",F67="A","Lowell",F67="B","Lowell")</f>
        <v>#N/A</v>
      </c>
      <c r="E67" s="20">
        <f t="shared" si="2"/>
        <v>0</v>
      </c>
      <c r="F67" s="20" t="str">
        <f t="shared" si="3"/>
        <v/>
      </c>
    </row>
    <row r="68" spans="3:6" x14ac:dyDescent="0.2">
      <c r="C68" s="40" t="e">
        <v>#N/A</v>
      </c>
      <c r="D68" s="20" t="e" cm="1">
        <f t="array" ref="D68">_xlfn.IFS(F68="J","Hofer",F68="A","Lowell",F68="B","Lowell")</f>
        <v>#N/A</v>
      </c>
      <c r="E68" s="20">
        <f t="shared" si="2"/>
        <v>0</v>
      </c>
      <c r="F68" s="20" t="str">
        <f t="shared" si="3"/>
        <v/>
      </c>
    </row>
    <row r="69" spans="3:6" x14ac:dyDescent="0.2">
      <c r="C69" s="40" t="e">
        <v>#N/A</v>
      </c>
      <c r="D69" s="20" t="e" cm="1">
        <f t="array" ref="D69">_xlfn.IFS(F69="J","Hofer",F69="A","Lowell",F69="B","Lowell")</f>
        <v>#N/A</v>
      </c>
      <c r="E69" s="20">
        <f t="shared" si="2"/>
        <v>0</v>
      </c>
      <c r="F69" s="20" t="str">
        <f t="shared" si="3"/>
        <v/>
      </c>
    </row>
    <row r="70" spans="3:6" x14ac:dyDescent="0.2">
      <c r="C70" s="40" t="e">
        <v>#N/A</v>
      </c>
      <c r="D70" s="20" t="e" cm="1">
        <f t="array" ref="D70">_xlfn.IFS(F70="J","Hofer",F70="A","Lowell",F70="B","Lowell")</f>
        <v>#N/A</v>
      </c>
      <c r="E70" s="20">
        <f t="shared" si="2"/>
        <v>0</v>
      </c>
      <c r="F70" s="20" t="str">
        <f t="shared" si="3"/>
        <v/>
      </c>
    </row>
    <row r="71" spans="3:6" x14ac:dyDescent="0.2">
      <c r="C71" s="40" t="e">
        <v>#N/A</v>
      </c>
      <c r="D71" s="20" t="e" cm="1">
        <f t="array" ref="D71">_xlfn.IFS(F71="J","Hofer",F71="A","Lowell",F71="B","Lowell")</f>
        <v>#N/A</v>
      </c>
      <c r="E71" s="20">
        <f t="shared" si="2"/>
        <v>0</v>
      </c>
      <c r="F71" s="20" t="str">
        <f t="shared" si="3"/>
        <v/>
      </c>
    </row>
    <row r="72" spans="3:6" x14ac:dyDescent="0.2">
      <c r="C72" s="40" t="e">
        <v>#N/A</v>
      </c>
      <c r="D72" s="20" t="e" cm="1">
        <f t="array" ref="D72">_xlfn.IFS(F72="J","Hofer",F72="A","Lowell",F72="B","Lowell")</f>
        <v>#N/A</v>
      </c>
      <c r="E72" s="20">
        <f t="shared" si="2"/>
        <v>0</v>
      </c>
      <c r="F72" s="20" t="str">
        <f t="shared" si="3"/>
        <v/>
      </c>
    </row>
    <row r="73" spans="3:6" x14ac:dyDescent="0.2">
      <c r="C73" s="40" t="e">
        <v>#N/A</v>
      </c>
      <c r="D73" s="20" t="e" cm="1">
        <f t="array" ref="D73">_xlfn.IFS(F73="J","Hofer",F73="A","Lowell",F73="B","Lowell")</f>
        <v>#N/A</v>
      </c>
      <c r="E73" s="20">
        <f t="shared" si="2"/>
        <v>0</v>
      </c>
      <c r="F73" s="20" t="str">
        <f t="shared" si="3"/>
        <v/>
      </c>
    </row>
    <row r="74" spans="3:6" x14ac:dyDescent="0.2">
      <c r="C74" s="40" t="e">
        <v>#N/A</v>
      </c>
      <c r="D74" s="20" t="e" cm="1">
        <f t="array" ref="D74">_xlfn.IFS(F74="J","Hofer",F74="A","Lowell",F74="B","Lowell")</f>
        <v>#N/A</v>
      </c>
      <c r="E74" s="20">
        <f t="shared" si="2"/>
        <v>0</v>
      </c>
      <c r="F74" s="20" t="str">
        <f t="shared" si="3"/>
        <v/>
      </c>
    </row>
    <row r="75" spans="3:6" x14ac:dyDescent="0.2">
      <c r="C75" s="40" t="e">
        <v>#N/A</v>
      </c>
      <c r="D75" s="20" t="e" cm="1">
        <f t="array" ref="D75">_xlfn.IFS(F75="J","Hofer",F75="A","Lowell",F75="B","Lowell")</f>
        <v>#N/A</v>
      </c>
      <c r="E75" s="20">
        <f t="shared" si="2"/>
        <v>0</v>
      </c>
      <c r="F75" s="20" t="str">
        <f t="shared" si="3"/>
        <v/>
      </c>
    </row>
    <row r="76" spans="3:6" x14ac:dyDescent="0.2">
      <c r="C76" s="40" t="e">
        <v>#N/A</v>
      </c>
      <c r="D76" s="20" t="e" cm="1">
        <f t="array" ref="D76">_xlfn.IFS(F76="J","Hofer",F76="A","Lowell",F76="B","Lowell")</f>
        <v>#N/A</v>
      </c>
      <c r="E76" s="20">
        <f t="shared" si="2"/>
        <v>0</v>
      </c>
      <c r="F76" s="20" t="str">
        <f t="shared" si="3"/>
        <v/>
      </c>
    </row>
    <row r="77" spans="3:6" x14ac:dyDescent="0.2">
      <c r="C77" s="40" t="e">
        <v>#N/A</v>
      </c>
      <c r="D77" s="20" t="e" cm="1">
        <f t="array" ref="D77">_xlfn.IFS(F77="J","Hofer",F77="A","Lowell",F77="B","Lowell")</f>
        <v>#N/A</v>
      </c>
      <c r="E77" s="20">
        <f t="shared" si="2"/>
        <v>0</v>
      </c>
      <c r="F77" s="20" t="str">
        <f t="shared" si="3"/>
        <v/>
      </c>
    </row>
    <row r="78" spans="3:6" x14ac:dyDescent="0.2">
      <c r="C78" s="40" t="e">
        <v>#N/A</v>
      </c>
      <c r="D78" s="20" t="e" cm="1">
        <f t="array" ref="D78">_xlfn.IFS(F78="J","Hofer",F78="A","Lowell",F78="B","Lowell")</f>
        <v>#N/A</v>
      </c>
      <c r="E78" s="20">
        <f t="shared" si="2"/>
        <v>0</v>
      </c>
      <c r="F78" s="20" t="str">
        <f t="shared" si="3"/>
        <v/>
      </c>
    </row>
    <row r="79" spans="3:6" x14ac:dyDescent="0.2">
      <c r="C79" s="40" t="e">
        <v>#N/A</v>
      </c>
      <c r="D79" s="20" t="e" cm="1">
        <f t="array" ref="D79">_xlfn.IFS(F79="J","Hofer",F79="A","Lowell",F79="B","Lowell")</f>
        <v>#N/A</v>
      </c>
      <c r="E79" s="20">
        <f t="shared" si="2"/>
        <v>0</v>
      </c>
      <c r="F79" s="20" t="str">
        <f t="shared" si="3"/>
        <v/>
      </c>
    </row>
    <row r="80" spans="3:6" x14ac:dyDescent="0.2">
      <c r="C80" s="40" t="e">
        <v>#N/A</v>
      </c>
      <c r="D80" s="20" t="e" cm="1">
        <f t="array" ref="D80">_xlfn.IFS(F80="J","Hofer",F80="A","Lowell",F80="B","Lowell")</f>
        <v>#N/A</v>
      </c>
      <c r="E80" s="20">
        <f t="shared" si="2"/>
        <v>0</v>
      </c>
      <c r="F80" s="20" t="str">
        <f t="shared" si="3"/>
        <v/>
      </c>
    </row>
    <row r="81" spans="3:6" x14ac:dyDescent="0.2">
      <c r="C81" s="40" t="e">
        <v>#N/A</v>
      </c>
      <c r="D81" s="20" t="e" cm="1">
        <f t="array" ref="D81">_xlfn.IFS(F81="J","Hofer",F81="A","Lowell",F81="B","Lowell")</f>
        <v>#N/A</v>
      </c>
      <c r="E81" s="20">
        <f t="shared" si="2"/>
        <v>0</v>
      </c>
      <c r="F81" s="20" t="str">
        <f t="shared" si="3"/>
        <v/>
      </c>
    </row>
    <row r="82" spans="3:6" x14ac:dyDescent="0.2">
      <c r="C82" s="40" t="e">
        <v>#N/A</v>
      </c>
      <c r="D82" s="20" t="e" cm="1">
        <f t="array" ref="D82">_xlfn.IFS(F82="J","Hofer",F82="A","Lowell",F82="B","Lowell")</f>
        <v>#N/A</v>
      </c>
      <c r="E82" s="20">
        <f t="shared" si="2"/>
        <v>0</v>
      </c>
      <c r="F82" s="20" t="str">
        <f t="shared" si="3"/>
        <v/>
      </c>
    </row>
    <row r="83" spans="3:6" x14ac:dyDescent="0.2">
      <c r="C83" s="40" t="e">
        <v>#N/A</v>
      </c>
      <c r="D83" s="20" t="e" cm="1">
        <f t="array" ref="D83">_xlfn.IFS(F83="J","Hofer",F83="A","Lowell",F83="B","Lowell")</f>
        <v>#N/A</v>
      </c>
      <c r="E83" s="20">
        <f t="shared" si="2"/>
        <v>0</v>
      </c>
      <c r="F83" s="20" t="str">
        <f t="shared" si="3"/>
        <v/>
      </c>
    </row>
    <row r="84" spans="3:6" x14ac:dyDescent="0.2">
      <c r="C84" s="40" t="e">
        <v>#N/A</v>
      </c>
      <c r="D84" s="20" t="e" cm="1">
        <f t="array" ref="D84">_xlfn.IFS(F84="J","Hofer",F84="A","Lowell",F84="B","Lowell")</f>
        <v>#N/A</v>
      </c>
      <c r="E84" s="20">
        <f t="shared" si="2"/>
        <v>0</v>
      </c>
      <c r="F84" s="20" t="str">
        <f t="shared" si="3"/>
        <v/>
      </c>
    </row>
    <row r="85" spans="3:6" x14ac:dyDescent="0.2">
      <c r="C85" s="40" t="e">
        <v>#N/A</v>
      </c>
      <c r="D85" s="20" t="e" cm="1">
        <f t="array" ref="D85">_xlfn.IFS(F85="J","Hofer",F85="A","Lowell",F85="B","Lowell")</f>
        <v>#N/A</v>
      </c>
      <c r="E85" s="20">
        <f t="shared" si="2"/>
        <v>0</v>
      </c>
      <c r="F85" s="20" t="str">
        <f t="shared" si="3"/>
        <v/>
      </c>
    </row>
    <row r="86" spans="3:6" x14ac:dyDescent="0.2">
      <c r="C86" s="40" t="e">
        <v>#N/A</v>
      </c>
      <c r="D86" s="20" t="e" cm="1">
        <f t="array" ref="D86">_xlfn.IFS(F86="J","Hofer",F86="A","Lowell",F86="B","Lowell")</f>
        <v>#N/A</v>
      </c>
      <c r="E86" s="20">
        <f t="shared" si="2"/>
        <v>0</v>
      </c>
      <c r="F86" s="20" t="str">
        <f t="shared" si="3"/>
        <v/>
      </c>
    </row>
    <row r="87" spans="3:6" x14ac:dyDescent="0.2">
      <c r="C87" s="40" t="e">
        <v>#N/A</v>
      </c>
      <c r="D87" s="20" t="e" cm="1">
        <f t="array" ref="D87">_xlfn.IFS(F87="J","Hofer",F87="A","Lowell",F87="B","Lowell")</f>
        <v>#N/A</v>
      </c>
      <c r="E87" s="20">
        <f t="shared" si="2"/>
        <v>0</v>
      </c>
      <c r="F87" s="20" t="str">
        <f t="shared" si="3"/>
        <v/>
      </c>
    </row>
    <row r="88" spans="3:6" x14ac:dyDescent="0.2">
      <c r="C88" s="40" t="e">
        <v>#N/A</v>
      </c>
      <c r="D88" s="20" t="e" cm="1">
        <f t="array" ref="D88">_xlfn.IFS(F88="J","Hofer",F88="A","Lowell",F88="B","Lowell")</f>
        <v>#N/A</v>
      </c>
      <c r="E88" s="20">
        <f t="shared" si="2"/>
        <v>0</v>
      </c>
      <c r="F88" s="20" t="str">
        <f t="shared" si="3"/>
        <v/>
      </c>
    </row>
    <row r="89" spans="3:6" x14ac:dyDescent="0.2">
      <c r="C89" s="40" t="e">
        <v>#N/A</v>
      </c>
      <c r="D89" s="20" t="e" cm="1">
        <f t="array" ref="D89">_xlfn.IFS(F89="J","Hofer",F89="A","Lowell",F89="B","Lowell")</f>
        <v>#N/A</v>
      </c>
      <c r="E89" s="20">
        <f t="shared" si="2"/>
        <v>0</v>
      </c>
      <c r="F89" s="20" t="str">
        <f t="shared" si="3"/>
        <v/>
      </c>
    </row>
    <row r="90" spans="3:6" x14ac:dyDescent="0.2">
      <c r="C90" s="40" t="e">
        <v>#N/A</v>
      </c>
      <c r="D90" s="20" t="e" cm="1">
        <f t="array" ref="D90">_xlfn.IFS(F90="J","Hofer",F90="A","Lowell",F90="B","Lowell")</f>
        <v>#N/A</v>
      </c>
      <c r="E90" s="20">
        <f t="shared" si="2"/>
        <v>0</v>
      </c>
      <c r="F90" s="20" t="str">
        <f t="shared" si="3"/>
        <v/>
      </c>
    </row>
    <row r="91" spans="3:6" x14ac:dyDescent="0.2">
      <c r="C91" s="40" t="e">
        <v>#N/A</v>
      </c>
      <c r="D91" s="20" t="e" cm="1">
        <f t="array" ref="D91">_xlfn.IFS(F91="J","Hofer",F91="A","Lowell",F91="B","Lowell")</f>
        <v>#N/A</v>
      </c>
      <c r="E91" s="20">
        <f t="shared" si="2"/>
        <v>0</v>
      </c>
      <c r="F91" s="20" t="str">
        <f t="shared" si="3"/>
        <v/>
      </c>
    </row>
    <row r="92" spans="3:6" x14ac:dyDescent="0.2">
      <c r="C92" s="40" t="e">
        <v>#N/A</v>
      </c>
      <c r="D92" s="20" t="e" cm="1">
        <f t="array" ref="D92">_xlfn.IFS(F92="J","Hofer",F92="A","Lowell",F92="B","Lowell")</f>
        <v>#N/A</v>
      </c>
      <c r="E92" s="20">
        <f t="shared" si="2"/>
        <v>0</v>
      </c>
      <c r="F92" s="20" t="str">
        <f t="shared" si="3"/>
        <v/>
      </c>
    </row>
    <row r="93" spans="3:6" x14ac:dyDescent="0.2">
      <c r="C93" s="40" t="e">
        <v>#N/A</v>
      </c>
      <c r="D93" s="20" t="e" cm="1">
        <f t="array" ref="D93">_xlfn.IFS(F93="J","Hofer",F93="A","Lowell",F93="B","Lowell")</f>
        <v>#N/A</v>
      </c>
      <c r="E93" s="20">
        <f t="shared" si="2"/>
        <v>0</v>
      </c>
      <c r="F93" s="20" t="str">
        <f t="shared" si="3"/>
        <v/>
      </c>
    </row>
    <row r="94" spans="3:6" x14ac:dyDescent="0.2">
      <c r="C94" s="40" t="e">
        <v>#N/A</v>
      </c>
      <c r="D94" s="20" t="e" cm="1">
        <f t="array" ref="D94">_xlfn.IFS(F94="J","Hofer",F94="A","Lowell",F94="B","Lowell")</f>
        <v>#N/A</v>
      </c>
      <c r="E94" s="20">
        <f t="shared" si="2"/>
        <v>0</v>
      </c>
      <c r="F94" s="20" t="str">
        <f t="shared" si="3"/>
        <v/>
      </c>
    </row>
    <row r="95" spans="3:6" x14ac:dyDescent="0.2">
      <c r="C95" s="40" t="e">
        <v>#N/A</v>
      </c>
      <c r="D95" s="20" t="e" cm="1">
        <f t="array" ref="D95">_xlfn.IFS(F95="J","Hofer",F95="A","Lowell",F95="B","Lowell")</f>
        <v>#N/A</v>
      </c>
      <c r="E95" s="20">
        <f t="shared" si="2"/>
        <v>0</v>
      </c>
      <c r="F95" s="20" t="str">
        <f t="shared" si="3"/>
        <v/>
      </c>
    </row>
    <row r="96" spans="3:6" x14ac:dyDescent="0.2">
      <c r="C96" s="40" t="e">
        <v>#N/A</v>
      </c>
      <c r="D96" s="20" t="e" cm="1">
        <f t="array" ref="D96">_xlfn.IFS(F96="J","Hofer",F96="A","Lowell",F96="B","Lowell")</f>
        <v>#N/A</v>
      </c>
      <c r="E96" s="20">
        <f t="shared" si="2"/>
        <v>0</v>
      </c>
      <c r="F96" s="20" t="str">
        <f t="shared" si="3"/>
        <v/>
      </c>
    </row>
    <row r="97" spans="3:6" x14ac:dyDescent="0.2">
      <c r="C97" s="40" t="e">
        <v>#N/A</v>
      </c>
      <c r="D97" s="20" t="e" cm="1">
        <f t="array" ref="D97">_xlfn.IFS(F97="J","Hofer",F97="A","Lowell",F97="B","Lowell")</f>
        <v>#N/A</v>
      </c>
      <c r="E97" s="20">
        <f t="shared" si="2"/>
        <v>0</v>
      </c>
      <c r="F97" s="20" t="str">
        <f t="shared" si="3"/>
        <v/>
      </c>
    </row>
    <row r="98" spans="3:6" x14ac:dyDescent="0.2">
      <c r="C98" s="40" t="e">
        <v>#N/A</v>
      </c>
      <c r="D98" s="20" t="e" cm="1">
        <f t="array" ref="D98">_xlfn.IFS(F98="J","Hofer",F98="A","Lowell",F98="B","Lowell")</f>
        <v>#N/A</v>
      </c>
      <c r="E98" s="20">
        <f t="shared" si="2"/>
        <v>0</v>
      </c>
      <c r="F98" s="20" t="str">
        <f t="shared" si="3"/>
        <v/>
      </c>
    </row>
    <row r="99" spans="3:6" x14ac:dyDescent="0.2">
      <c r="C99" s="40" t="e">
        <v>#N/A</v>
      </c>
      <c r="D99" s="20" t="e" cm="1">
        <f t="array" ref="D99">_xlfn.IFS(F99="J","Hofer",F99="A","Lowell",F99="B","Lowell")</f>
        <v>#N/A</v>
      </c>
      <c r="E99" s="20">
        <f t="shared" si="2"/>
        <v>0</v>
      </c>
      <c r="F99" s="20" t="str">
        <f t="shared" si="3"/>
        <v/>
      </c>
    </row>
    <row r="100" spans="3:6" x14ac:dyDescent="0.2">
      <c r="C100" s="40" t="e">
        <v>#N/A</v>
      </c>
      <c r="D100" s="20" t="e" cm="1">
        <f t="array" ref="D100">_xlfn.IFS(F100="J","Hofer",F100="A","Lowell",F100="B","Lowell")</f>
        <v>#N/A</v>
      </c>
      <c r="E100" s="20">
        <f t="shared" si="2"/>
        <v>0</v>
      </c>
      <c r="F100" s="20" t="str">
        <f t="shared" si="3"/>
        <v/>
      </c>
    </row>
    <row r="101" spans="3:6" x14ac:dyDescent="0.2">
      <c r="C101" s="40" t="e">
        <v>#N/A</v>
      </c>
      <c r="D101" s="20" t="e" cm="1">
        <f t="array" ref="D101">_xlfn.IFS(F101="J","Hofer",F101="A","Lowell",F101="B","Lowell")</f>
        <v>#N/A</v>
      </c>
      <c r="E101" s="20">
        <f t="shared" si="2"/>
        <v>0</v>
      </c>
      <c r="F101" s="20" t="str">
        <f t="shared" si="3"/>
        <v/>
      </c>
    </row>
    <row r="102" spans="3:6" x14ac:dyDescent="0.2">
      <c r="C102" s="40" t="e">
        <v>#N/A</v>
      </c>
      <c r="D102" s="20" t="e" cm="1">
        <f t="array" ref="D102">_xlfn.IFS(F102="J","Hofer",F102="A","Lowell",F102="B","Lowell")</f>
        <v>#N/A</v>
      </c>
      <c r="E102" s="20">
        <f t="shared" si="2"/>
        <v>0</v>
      </c>
      <c r="F102" s="20" t="str">
        <f t="shared" si="3"/>
        <v/>
      </c>
    </row>
    <row r="103" spans="3:6" x14ac:dyDescent="0.2">
      <c r="C103" s="40" t="e">
        <v>#N/A</v>
      </c>
      <c r="D103" s="20" t="e" cm="1">
        <f t="array" ref="D103">_xlfn.IFS(F103="J","Hofer",F103="A","Lowell",F103="B","Lowell")</f>
        <v>#N/A</v>
      </c>
      <c r="E103" s="20">
        <f t="shared" si="2"/>
        <v>0</v>
      </c>
      <c r="F103" s="20" t="str">
        <f t="shared" si="3"/>
        <v/>
      </c>
    </row>
    <row r="104" spans="3:6" x14ac:dyDescent="0.2">
      <c r="C104" s="40" t="e">
        <v>#N/A</v>
      </c>
      <c r="D104" s="20" t="e" cm="1">
        <f t="array" ref="D104">_xlfn.IFS(F104="J","Hofer",F104="A","Lowell",F104="B","Lowell")</f>
        <v>#N/A</v>
      </c>
      <c r="E104" s="20">
        <f t="shared" si="2"/>
        <v>0</v>
      </c>
      <c r="F104" s="20" t="str">
        <f t="shared" si="3"/>
        <v/>
      </c>
    </row>
    <row r="105" spans="3:6" x14ac:dyDescent="0.2">
      <c r="C105" s="40" t="e">
        <v>#N/A</v>
      </c>
      <c r="D105" s="20" t="e" cm="1">
        <f t="array" ref="D105">_xlfn.IFS(F105="J","Hofer",F105="A","Lowell",F105="B","Lowell")</f>
        <v>#N/A</v>
      </c>
      <c r="E105" s="20">
        <f t="shared" si="2"/>
        <v>0</v>
      </c>
      <c r="F105" s="20" t="str">
        <f t="shared" si="3"/>
        <v/>
      </c>
    </row>
    <row r="106" spans="3:6" x14ac:dyDescent="0.2">
      <c r="C106" s="40" t="e">
        <v>#N/A</v>
      </c>
      <c r="D106" s="20" t="e" cm="1">
        <f t="array" ref="D106">_xlfn.IFS(F106="J","Hofer",F106="A","Lowell",F106="B","Lowell")</f>
        <v>#N/A</v>
      </c>
      <c r="E106" s="20">
        <f t="shared" si="2"/>
        <v>0</v>
      </c>
      <c r="F106" s="20" t="str">
        <f t="shared" si="3"/>
        <v/>
      </c>
    </row>
    <row r="107" spans="3:6" x14ac:dyDescent="0.2">
      <c r="C107" s="40" t="e">
        <v>#N/A</v>
      </c>
      <c r="D107" s="20" t="e" cm="1">
        <f t="array" ref="D107">_xlfn.IFS(F107="J","Hofer",F107="A","Lowell",F107="B","Lowell")</f>
        <v>#N/A</v>
      </c>
      <c r="E107" s="20">
        <f t="shared" si="2"/>
        <v>0</v>
      </c>
      <c r="F107" s="20" t="str">
        <f t="shared" si="3"/>
        <v/>
      </c>
    </row>
    <row r="108" spans="3:6" x14ac:dyDescent="0.2">
      <c r="C108" s="40" t="e">
        <v>#N/A</v>
      </c>
      <c r="D108" s="20" t="e" cm="1">
        <f t="array" ref="D108">_xlfn.IFS(F108="J","Hofer",F108="A","Lowell",F108="B","Lowell")</f>
        <v>#N/A</v>
      </c>
      <c r="E108" s="20">
        <f t="shared" si="2"/>
        <v>0</v>
      </c>
      <c r="F108" s="20" t="str">
        <f t="shared" si="3"/>
        <v/>
      </c>
    </row>
    <row r="109" spans="3:6" x14ac:dyDescent="0.2">
      <c r="C109" s="40" t="e">
        <v>#N/A</v>
      </c>
      <c r="D109" s="20" t="e" cm="1">
        <f t="array" ref="D109">_xlfn.IFS(F109="J","Hofer",F109="A","Lowell",F109="B","Lowell")</f>
        <v>#N/A</v>
      </c>
      <c r="E109" s="20">
        <f t="shared" si="2"/>
        <v>0</v>
      </c>
      <c r="F109" s="20" t="str">
        <f t="shared" si="3"/>
        <v/>
      </c>
    </row>
    <row r="110" spans="3:6" x14ac:dyDescent="0.2">
      <c r="C110" s="40" t="e">
        <v>#N/A</v>
      </c>
      <c r="D110" s="20" t="e" cm="1">
        <f t="array" ref="D110">_xlfn.IFS(F110="J","Hofer",F110="A","Lowell",F110="B","Lowell")</f>
        <v>#N/A</v>
      </c>
      <c r="E110" s="20">
        <f t="shared" si="2"/>
        <v>0</v>
      </c>
      <c r="F110" s="20" t="str">
        <f t="shared" si="3"/>
        <v/>
      </c>
    </row>
    <row r="111" spans="3:6" x14ac:dyDescent="0.2">
      <c r="C111" s="40" t="e">
        <v>#N/A</v>
      </c>
      <c r="D111" s="20" t="e" cm="1">
        <f t="array" ref="D111">_xlfn.IFS(F111="J","Hofer",F111="A","Lowell",F111="B","Lowell")</f>
        <v>#N/A</v>
      </c>
      <c r="E111" s="20">
        <f t="shared" si="2"/>
        <v>0</v>
      </c>
      <c r="F111" s="20" t="str">
        <f t="shared" si="3"/>
        <v/>
      </c>
    </row>
    <row r="112" spans="3:6" x14ac:dyDescent="0.2">
      <c r="C112" s="40" t="e">
        <v>#N/A</v>
      </c>
      <c r="D112" s="20" t="e" cm="1">
        <f t="array" ref="D112">_xlfn.IFS(F112="J","Hofer",F112="A","Lowell",F112="B","Lowell")</f>
        <v>#N/A</v>
      </c>
      <c r="E112" s="20">
        <f t="shared" si="2"/>
        <v>0</v>
      </c>
      <c r="F112" s="20" t="str">
        <f t="shared" si="3"/>
        <v/>
      </c>
    </row>
    <row r="113" spans="3:6" x14ac:dyDescent="0.2">
      <c r="C113" s="40" t="e">
        <v>#N/A</v>
      </c>
      <c r="D113" s="20" t="e" cm="1">
        <f t="array" ref="D113">_xlfn.IFS(F113="J","Hofer",F113="A","Lowell",F113="B","Lowell")</f>
        <v>#N/A</v>
      </c>
      <c r="E113" s="20">
        <f t="shared" si="2"/>
        <v>0</v>
      </c>
      <c r="F113" s="20" t="str">
        <f t="shared" si="3"/>
        <v/>
      </c>
    </row>
    <row r="114" spans="3:6" x14ac:dyDescent="0.2">
      <c r="C114" s="40" t="e">
        <v>#N/A</v>
      </c>
      <c r="D114" s="20" t="e" cm="1">
        <f t="array" ref="D114">_xlfn.IFS(F114="J","Hofer",F114="A","Lowell",F114="B","Lowell")</f>
        <v>#N/A</v>
      </c>
      <c r="E114" s="20">
        <f t="shared" si="2"/>
        <v>0</v>
      </c>
      <c r="F114" s="20" t="str">
        <f t="shared" si="3"/>
        <v/>
      </c>
    </row>
    <row r="115" spans="3:6" x14ac:dyDescent="0.2">
      <c r="C115" s="40" t="e">
        <v>#N/A</v>
      </c>
      <c r="D115" s="20" t="e" cm="1">
        <f t="array" ref="D115">_xlfn.IFS(F115="J","Hofer",F115="A","Lowell",F115="B","Lowell")</f>
        <v>#N/A</v>
      </c>
      <c r="E115" s="20">
        <f t="shared" si="2"/>
        <v>0</v>
      </c>
      <c r="F115" s="20" t="str">
        <f t="shared" si="3"/>
        <v/>
      </c>
    </row>
    <row r="116" spans="3:6" x14ac:dyDescent="0.2">
      <c r="C116" s="40" t="e">
        <v>#N/A</v>
      </c>
      <c r="D116" s="20" t="e" cm="1">
        <f t="array" ref="D116">_xlfn.IFS(F116="J","Hofer",F116="A","Lowell",F116="B","Lowell")</f>
        <v>#N/A</v>
      </c>
      <c r="E116" s="20">
        <f t="shared" si="2"/>
        <v>0</v>
      </c>
      <c r="F116" s="20" t="str">
        <f t="shared" si="3"/>
        <v/>
      </c>
    </row>
    <row r="117" spans="3:6" x14ac:dyDescent="0.2">
      <c r="C117" s="40" t="e">
        <v>#N/A</v>
      </c>
      <c r="D117" s="20" t="e" cm="1">
        <f t="array" ref="D117">_xlfn.IFS(F117="J","Hofer",F117="A","Lowell",F117="B","Lowell")</f>
        <v>#N/A</v>
      </c>
      <c r="E117" s="20">
        <f t="shared" si="2"/>
        <v>0</v>
      </c>
      <c r="F117" s="20" t="str">
        <f t="shared" si="3"/>
        <v/>
      </c>
    </row>
    <row r="118" spans="3:6" x14ac:dyDescent="0.2">
      <c r="C118" s="40" t="e">
        <v>#N/A</v>
      </c>
      <c r="D118" s="20" t="e" cm="1">
        <f t="array" ref="D118">_xlfn.IFS(F118="J","Hofer",F118="A","Lowell",F118="B","Lowell")</f>
        <v>#N/A</v>
      </c>
      <c r="E118" s="20">
        <f t="shared" si="2"/>
        <v>0</v>
      </c>
      <c r="F118" s="20" t="str">
        <f t="shared" si="3"/>
        <v/>
      </c>
    </row>
    <row r="119" spans="3:6" x14ac:dyDescent="0.2">
      <c r="C119" s="40" t="e">
        <v>#N/A</v>
      </c>
      <c r="D119" s="20" t="e" cm="1">
        <f t="array" ref="D119">_xlfn.IFS(F119="J","Hofer",F119="A","Lowell",F119="B","Lowell")</f>
        <v>#N/A</v>
      </c>
      <c r="E119" s="20">
        <f t="shared" si="2"/>
        <v>0</v>
      </c>
      <c r="F119" s="20" t="str">
        <f t="shared" si="3"/>
        <v/>
      </c>
    </row>
    <row r="120" spans="3:6" x14ac:dyDescent="0.2">
      <c r="C120" s="40" t="e">
        <v>#N/A</v>
      </c>
      <c r="D120" s="20" t="e" cm="1">
        <f t="array" ref="D120">_xlfn.IFS(F120="J","Hofer",F120="A","Lowell",F120="B","Lowell")</f>
        <v>#N/A</v>
      </c>
      <c r="E120" s="20">
        <f t="shared" si="2"/>
        <v>0</v>
      </c>
      <c r="F120" s="20" t="str">
        <f t="shared" si="3"/>
        <v/>
      </c>
    </row>
    <row r="121" spans="3:6" x14ac:dyDescent="0.2">
      <c r="C121" s="40" t="e">
        <v>#N/A</v>
      </c>
      <c r="D121" s="20" t="e" cm="1">
        <f t="array" ref="D121">_xlfn.IFS(F121="J","Hofer",F121="A","Lowell",F121="B","Lowell")</f>
        <v>#N/A</v>
      </c>
      <c r="E121" s="20">
        <f t="shared" si="2"/>
        <v>0</v>
      </c>
      <c r="F121" s="20" t="str">
        <f t="shared" si="3"/>
        <v/>
      </c>
    </row>
    <row r="122" spans="3:6" x14ac:dyDescent="0.2">
      <c r="C122" s="40" t="e">
        <v>#N/A</v>
      </c>
      <c r="D122" s="20" t="e" cm="1">
        <f t="array" ref="D122">_xlfn.IFS(F122="J","Hofer",F122="A","Lowell",F122="B","Lowell")</f>
        <v>#N/A</v>
      </c>
      <c r="E122" s="20">
        <f t="shared" si="2"/>
        <v>0</v>
      </c>
      <c r="F122" s="20" t="str">
        <f t="shared" si="3"/>
        <v/>
      </c>
    </row>
    <row r="123" spans="3:6" x14ac:dyDescent="0.2">
      <c r="C123" s="40" t="e">
        <v>#N/A</v>
      </c>
      <c r="D123" s="20" t="e" cm="1">
        <f t="array" ref="D123">_xlfn.IFS(F123="J","Hofer",F123="A","Lowell",F123="B","Lowell")</f>
        <v>#N/A</v>
      </c>
      <c r="E123" s="20">
        <f t="shared" si="2"/>
        <v>0</v>
      </c>
      <c r="F123" s="20" t="str">
        <f t="shared" si="3"/>
        <v/>
      </c>
    </row>
    <row r="124" spans="3:6" x14ac:dyDescent="0.2">
      <c r="C124" s="40" t="e">
        <v>#N/A</v>
      </c>
      <c r="D124" s="20" t="e" cm="1">
        <f t="array" ref="D124">_xlfn.IFS(F124="J","Hofer",F124="A","Lowell",F124="B","Lowell")</f>
        <v>#N/A</v>
      </c>
      <c r="E124" s="20">
        <f t="shared" si="2"/>
        <v>0</v>
      </c>
      <c r="F124" s="20" t="str">
        <f t="shared" si="3"/>
        <v/>
      </c>
    </row>
    <row r="125" spans="3:6" x14ac:dyDescent="0.2">
      <c r="C125" s="40" t="e">
        <v>#N/A</v>
      </c>
      <c r="D125" s="20" t="e" cm="1">
        <f t="array" ref="D125">_xlfn.IFS(F125="J","Hofer",F125="A","Lowell",F125="B","Lowell")</f>
        <v>#N/A</v>
      </c>
      <c r="E125" s="20">
        <f t="shared" si="2"/>
        <v>0</v>
      </c>
      <c r="F125" s="20" t="str">
        <f t="shared" si="3"/>
        <v/>
      </c>
    </row>
    <row r="126" spans="3:6" x14ac:dyDescent="0.2">
      <c r="C126" s="40" t="e">
        <v>#N/A</v>
      </c>
      <c r="D126" s="20" t="e" cm="1">
        <f t="array" ref="D126">_xlfn.IFS(F126="J","Hofer",F126="A","Lowell",F126="B","Lowell")</f>
        <v>#N/A</v>
      </c>
      <c r="E126" s="20">
        <f t="shared" si="2"/>
        <v>0</v>
      </c>
      <c r="F126" s="20" t="str">
        <f t="shared" si="3"/>
        <v/>
      </c>
    </row>
    <row r="127" spans="3:6" x14ac:dyDescent="0.2">
      <c r="C127" s="40" t="e">
        <v>#N/A</v>
      </c>
      <c r="D127" s="20" t="e" cm="1">
        <f t="array" ref="D127">_xlfn.IFS(F127="J","Hofer",F127="A","Lowell",F127="B","Lowell")</f>
        <v>#N/A</v>
      </c>
      <c r="E127" s="20">
        <f t="shared" si="2"/>
        <v>0</v>
      </c>
      <c r="F127" s="20" t="str">
        <f t="shared" si="3"/>
        <v/>
      </c>
    </row>
    <row r="128" spans="3:6" x14ac:dyDescent="0.2">
      <c r="C128" s="40" t="e">
        <v>#N/A</v>
      </c>
      <c r="D128" s="20" t="e" cm="1">
        <f t="array" ref="D128">_xlfn.IFS(F128="J","Hofer",F128="A","Lowell",F128="B","Lowell")</f>
        <v>#N/A</v>
      </c>
      <c r="E128" s="20">
        <f t="shared" si="2"/>
        <v>0</v>
      </c>
      <c r="F128" s="20" t="str">
        <f t="shared" si="3"/>
        <v/>
      </c>
    </row>
    <row r="129" spans="3:6" x14ac:dyDescent="0.2">
      <c r="C129" s="40" t="e">
        <v>#N/A</v>
      </c>
      <c r="D129" s="20" t="e" cm="1">
        <f t="array" ref="D129">_xlfn.IFS(F129="J","Hofer",F129="A","Lowell",F129="B","Lowell")</f>
        <v>#N/A</v>
      </c>
      <c r="E129" s="20">
        <f t="shared" si="2"/>
        <v>0</v>
      </c>
      <c r="F129" s="20" t="str">
        <f t="shared" si="3"/>
        <v/>
      </c>
    </row>
    <row r="130" spans="3:6" x14ac:dyDescent="0.2">
      <c r="C130" s="40" t="e">
        <v>#N/A</v>
      </c>
      <c r="D130" s="20" t="e" cm="1">
        <f t="array" ref="D130">_xlfn.IFS(F130="J","Hofer",F130="A","Lowell",F130="B","Lowell")</f>
        <v>#N/A</v>
      </c>
      <c r="E130" s="20">
        <f t="shared" ref="E130:E193" si="4">G130-H130+I130</f>
        <v>0</v>
      </c>
      <c r="F130" s="20" t="str">
        <f t="shared" ref="F130:F193" si="5">LEFT(B130,1)</f>
        <v/>
      </c>
    </row>
    <row r="131" spans="3:6" x14ac:dyDescent="0.2">
      <c r="C131" s="40" t="e">
        <v>#N/A</v>
      </c>
      <c r="D131" s="20" t="e" cm="1">
        <f t="array" ref="D131">_xlfn.IFS(F131="J","Hofer",F131="A","Lowell",F131="B","Lowell")</f>
        <v>#N/A</v>
      </c>
      <c r="E131" s="20">
        <f t="shared" si="4"/>
        <v>0</v>
      </c>
      <c r="F131" s="20" t="str">
        <f t="shared" si="5"/>
        <v/>
      </c>
    </row>
    <row r="132" spans="3:6" x14ac:dyDescent="0.2">
      <c r="C132" s="40" t="e">
        <v>#N/A</v>
      </c>
      <c r="D132" s="20" t="e" cm="1">
        <f t="array" ref="D132">_xlfn.IFS(F132="J","Hofer",F132="A","Lowell",F132="B","Lowell")</f>
        <v>#N/A</v>
      </c>
      <c r="E132" s="20">
        <f t="shared" si="4"/>
        <v>0</v>
      </c>
      <c r="F132" s="20" t="str">
        <f t="shared" si="5"/>
        <v/>
      </c>
    </row>
    <row r="133" spans="3:6" x14ac:dyDescent="0.2">
      <c r="C133" s="40" t="e">
        <v>#N/A</v>
      </c>
      <c r="D133" s="20" t="e" cm="1">
        <f t="array" ref="D133">_xlfn.IFS(F133="J","Hofer",F133="A","Lowell",F133="B","Lowell")</f>
        <v>#N/A</v>
      </c>
      <c r="E133" s="20">
        <f t="shared" si="4"/>
        <v>0</v>
      </c>
      <c r="F133" s="20" t="str">
        <f t="shared" si="5"/>
        <v/>
      </c>
    </row>
    <row r="134" spans="3:6" x14ac:dyDescent="0.2">
      <c r="C134" s="40" t="e">
        <v>#N/A</v>
      </c>
      <c r="D134" s="20" t="e" cm="1">
        <f t="array" ref="D134">_xlfn.IFS(F134="J","Hofer",F134="A","Lowell",F134="B","Lowell")</f>
        <v>#N/A</v>
      </c>
      <c r="E134" s="20">
        <f t="shared" si="4"/>
        <v>0</v>
      </c>
      <c r="F134" s="20" t="str">
        <f t="shared" si="5"/>
        <v/>
      </c>
    </row>
    <row r="135" spans="3:6" x14ac:dyDescent="0.2">
      <c r="C135" s="40" t="e">
        <v>#N/A</v>
      </c>
      <c r="D135" s="20" t="e" cm="1">
        <f t="array" ref="D135">_xlfn.IFS(F135="J","Hofer",F135="A","Lowell",F135="B","Lowell")</f>
        <v>#N/A</v>
      </c>
      <c r="E135" s="20">
        <f t="shared" si="4"/>
        <v>0</v>
      </c>
      <c r="F135" s="20" t="str">
        <f t="shared" si="5"/>
        <v/>
      </c>
    </row>
    <row r="136" spans="3:6" x14ac:dyDescent="0.2">
      <c r="C136" s="40" t="e">
        <v>#N/A</v>
      </c>
      <c r="D136" s="20" t="e" cm="1">
        <f t="array" ref="D136">_xlfn.IFS(F136="J","Hofer",F136="A","Lowell",F136="B","Lowell")</f>
        <v>#N/A</v>
      </c>
      <c r="E136" s="20">
        <f t="shared" si="4"/>
        <v>0</v>
      </c>
      <c r="F136" s="20" t="str">
        <f t="shared" si="5"/>
        <v/>
      </c>
    </row>
    <row r="137" spans="3:6" x14ac:dyDescent="0.2">
      <c r="C137" s="40" t="e">
        <v>#N/A</v>
      </c>
      <c r="D137" s="20" t="e" cm="1">
        <f t="array" ref="D137">_xlfn.IFS(F137="J","Hofer",F137="A","Lowell",F137="B","Lowell")</f>
        <v>#N/A</v>
      </c>
      <c r="E137" s="20">
        <f t="shared" si="4"/>
        <v>0</v>
      </c>
      <c r="F137" s="20" t="str">
        <f t="shared" si="5"/>
        <v/>
      </c>
    </row>
    <row r="138" spans="3:6" x14ac:dyDescent="0.2">
      <c r="C138" s="40" t="e">
        <v>#N/A</v>
      </c>
      <c r="D138" s="20" t="e" cm="1">
        <f t="array" ref="D138">_xlfn.IFS(F138="J","Hofer",F138="A","Lowell",F138="B","Lowell")</f>
        <v>#N/A</v>
      </c>
      <c r="E138" s="20">
        <f t="shared" si="4"/>
        <v>0</v>
      </c>
      <c r="F138" s="20" t="str">
        <f t="shared" si="5"/>
        <v/>
      </c>
    </row>
    <row r="139" spans="3:6" x14ac:dyDescent="0.2">
      <c r="C139" s="40" t="e">
        <v>#N/A</v>
      </c>
      <c r="D139" s="20" t="e" cm="1">
        <f t="array" ref="D139">_xlfn.IFS(F139="J","Hofer",F139="A","Lowell",F139="B","Lowell")</f>
        <v>#N/A</v>
      </c>
      <c r="E139" s="20">
        <f t="shared" si="4"/>
        <v>0</v>
      </c>
      <c r="F139" s="20" t="str">
        <f t="shared" si="5"/>
        <v/>
      </c>
    </row>
    <row r="140" spans="3:6" x14ac:dyDescent="0.2">
      <c r="C140" s="40" t="e">
        <v>#N/A</v>
      </c>
      <c r="D140" s="20" t="e" cm="1">
        <f t="array" ref="D140">_xlfn.IFS(F140="J","Hofer",F140="A","Lowell",F140="B","Lowell")</f>
        <v>#N/A</v>
      </c>
      <c r="E140" s="20">
        <f t="shared" si="4"/>
        <v>0</v>
      </c>
      <c r="F140" s="20" t="str">
        <f t="shared" si="5"/>
        <v/>
      </c>
    </row>
    <row r="141" spans="3:6" x14ac:dyDescent="0.2">
      <c r="C141" s="40" t="e">
        <v>#N/A</v>
      </c>
      <c r="D141" s="20" t="e" cm="1">
        <f t="array" ref="D141">_xlfn.IFS(F141="J","Hofer",F141="A","Lowell",F141="B","Lowell")</f>
        <v>#N/A</v>
      </c>
      <c r="E141" s="20">
        <f t="shared" si="4"/>
        <v>0</v>
      </c>
      <c r="F141" s="20" t="str">
        <f t="shared" si="5"/>
        <v/>
      </c>
    </row>
    <row r="142" spans="3:6" x14ac:dyDescent="0.2">
      <c r="C142" s="40" t="e">
        <v>#N/A</v>
      </c>
      <c r="D142" s="20" t="e" cm="1">
        <f t="array" ref="D142">_xlfn.IFS(F142="J","Hofer",F142="A","Lowell",F142="B","Lowell")</f>
        <v>#N/A</v>
      </c>
      <c r="E142" s="20">
        <f t="shared" si="4"/>
        <v>0</v>
      </c>
      <c r="F142" s="20" t="str">
        <f t="shared" si="5"/>
        <v/>
      </c>
    </row>
    <row r="143" spans="3:6" x14ac:dyDescent="0.2">
      <c r="C143" s="40" t="e">
        <v>#N/A</v>
      </c>
      <c r="D143" s="20" t="e" cm="1">
        <f t="array" ref="D143">_xlfn.IFS(F143="J","Hofer",F143="A","Lowell",F143="B","Lowell")</f>
        <v>#N/A</v>
      </c>
      <c r="E143" s="20">
        <f t="shared" si="4"/>
        <v>0</v>
      </c>
      <c r="F143" s="20" t="str">
        <f t="shared" si="5"/>
        <v/>
      </c>
    </row>
    <row r="144" spans="3:6" x14ac:dyDescent="0.2">
      <c r="C144" s="40" t="e">
        <v>#N/A</v>
      </c>
      <c r="D144" s="20" t="e" cm="1">
        <f t="array" ref="D144">_xlfn.IFS(F144="J","Hofer",F144="A","Lowell",F144="B","Lowell")</f>
        <v>#N/A</v>
      </c>
      <c r="E144" s="20">
        <f t="shared" si="4"/>
        <v>0</v>
      </c>
      <c r="F144" s="20" t="str">
        <f t="shared" si="5"/>
        <v/>
      </c>
    </row>
    <row r="145" spans="3:6" x14ac:dyDescent="0.2">
      <c r="C145" s="40" t="e">
        <v>#N/A</v>
      </c>
      <c r="D145" s="20" t="e" cm="1">
        <f t="array" ref="D145">_xlfn.IFS(F145="J","Hofer",F145="A","Lowell",F145="B","Lowell")</f>
        <v>#N/A</v>
      </c>
      <c r="E145" s="20">
        <f t="shared" si="4"/>
        <v>0</v>
      </c>
      <c r="F145" s="20" t="str">
        <f t="shared" si="5"/>
        <v/>
      </c>
    </row>
    <row r="146" spans="3:6" x14ac:dyDescent="0.2">
      <c r="C146" s="40" t="e">
        <v>#N/A</v>
      </c>
      <c r="D146" s="20" t="e" cm="1">
        <f t="array" ref="D146">_xlfn.IFS(F146="J","Hofer",F146="A","Lowell",F146="B","Lowell")</f>
        <v>#N/A</v>
      </c>
      <c r="E146" s="20">
        <f t="shared" si="4"/>
        <v>0</v>
      </c>
      <c r="F146" s="20" t="str">
        <f t="shared" si="5"/>
        <v/>
      </c>
    </row>
    <row r="147" spans="3:6" x14ac:dyDescent="0.2">
      <c r="C147" s="40" t="e">
        <v>#N/A</v>
      </c>
      <c r="D147" s="20" t="e" cm="1">
        <f t="array" ref="D147">_xlfn.IFS(F147="J","Hofer",F147="A","Lowell",F147="B","Lowell")</f>
        <v>#N/A</v>
      </c>
      <c r="E147" s="20">
        <f t="shared" si="4"/>
        <v>0</v>
      </c>
      <c r="F147" s="20" t="str">
        <f t="shared" si="5"/>
        <v/>
      </c>
    </row>
    <row r="148" spans="3:6" x14ac:dyDescent="0.2">
      <c r="C148" s="40" t="e">
        <v>#N/A</v>
      </c>
      <c r="D148" s="20" t="e" cm="1">
        <f t="array" ref="D148">_xlfn.IFS(F148="J","Hofer",F148="A","Lowell",F148="B","Lowell")</f>
        <v>#N/A</v>
      </c>
      <c r="E148" s="20">
        <f t="shared" si="4"/>
        <v>0</v>
      </c>
      <c r="F148" s="20" t="str">
        <f t="shared" si="5"/>
        <v/>
      </c>
    </row>
    <row r="149" spans="3:6" x14ac:dyDescent="0.2">
      <c r="C149" s="40" t="e">
        <v>#N/A</v>
      </c>
      <c r="D149" s="20" t="e" cm="1">
        <f t="array" ref="D149">_xlfn.IFS(F149="J","Hofer",F149="A","Lowell",F149="B","Lowell")</f>
        <v>#N/A</v>
      </c>
      <c r="E149" s="20">
        <f t="shared" si="4"/>
        <v>0</v>
      </c>
      <c r="F149" s="20" t="str">
        <f t="shared" si="5"/>
        <v/>
      </c>
    </row>
    <row r="150" spans="3:6" x14ac:dyDescent="0.2">
      <c r="C150" s="40" t="e">
        <v>#N/A</v>
      </c>
      <c r="D150" s="20" t="e" cm="1">
        <f t="array" ref="D150">_xlfn.IFS(F150="J","Hofer",F150="A","Lowell",F150="B","Lowell")</f>
        <v>#N/A</v>
      </c>
      <c r="E150" s="20">
        <f t="shared" si="4"/>
        <v>0</v>
      </c>
      <c r="F150" s="20" t="str">
        <f t="shared" si="5"/>
        <v/>
      </c>
    </row>
    <row r="151" spans="3:6" x14ac:dyDescent="0.2">
      <c r="C151" s="40" t="e">
        <v>#N/A</v>
      </c>
      <c r="D151" s="20" t="e" cm="1">
        <f t="array" ref="D151">_xlfn.IFS(F151="J","Hofer",F151="A","Lowell",F151="B","Lowell")</f>
        <v>#N/A</v>
      </c>
      <c r="E151" s="20">
        <f t="shared" si="4"/>
        <v>0</v>
      </c>
      <c r="F151" s="20" t="str">
        <f t="shared" si="5"/>
        <v/>
      </c>
    </row>
    <row r="152" spans="3:6" x14ac:dyDescent="0.2">
      <c r="C152" s="40" t="e">
        <v>#N/A</v>
      </c>
      <c r="D152" s="20" t="e" cm="1">
        <f t="array" ref="D152">_xlfn.IFS(F152="J","Hofer",F152="A","Lowell",F152="B","Lowell")</f>
        <v>#N/A</v>
      </c>
      <c r="E152" s="20">
        <f t="shared" si="4"/>
        <v>0</v>
      </c>
      <c r="F152" s="20" t="str">
        <f t="shared" si="5"/>
        <v/>
      </c>
    </row>
    <row r="153" spans="3:6" x14ac:dyDescent="0.2">
      <c r="C153" s="40" t="e">
        <v>#N/A</v>
      </c>
      <c r="D153" s="20" t="e" cm="1">
        <f t="array" ref="D153">_xlfn.IFS(F153="J","Hofer",F153="A","Lowell",F153="B","Lowell")</f>
        <v>#N/A</v>
      </c>
      <c r="E153" s="20">
        <f t="shared" si="4"/>
        <v>0</v>
      </c>
      <c r="F153" s="20" t="str">
        <f t="shared" si="5"/>
        <v/>
      </c>
    </row>
    <row r="154" spans="3:6" x14ac:dyDescent="0.2">
      <c r="C154" s="40" t="e">
        <v>#N/A</v>
      </c>
      <c r="D154" s="20" t="e" cm="1">
        <f t="array" ref="D154">_xlfn.IFS(F154="J","Hofer",F154="A","Lowell",F154="B","Lowell")</f>
        <v>#N/A</v>
      </c>
      <c r="E154" s="20">
        <f t="shared" si="4"/>
        <v>0</v>
      </c>
      <c r="F154" s="20" t="str">
        <f t="shared" si="5"/>
        <v/>
      </c>
    </row>
    <row r="155" spans="3:6" x14ac:dyDescent="0.2">
      <c r="C155" s="40" t="e">
        <v>#N/A</v>
      </c>
      <c r="D155" s="20" t="e" cm="1">
        <f t="array" ref="D155">_xlfn.IFS(F155="J","Hofer",F155="A","Lowell",F155="B","Lowell")</f>
        <v>#N/A</v>
      </c>
      <c r="E155" s="20">
        <f t="shared" si="4"/>
        <v>0</v>
      </c>
      <c r="F155" s="20" t="str">
        <f t="shared" si="5"/>
        <v/>
      </c>
    </row>
    <row r="156" spans="3:6" x14ac:dyDescent="0.2">
      <c r="C156" s="40" t="e">
        <v>#N/A</v>
      </c>
      <c r="D156" s="20" t="e" cm="1">
        <f t="array" ref="D156">_xlfn.IFS(F156="J","Hofer",F156="A","Lowell",F156="B","Lowell")</f>
        <v>#N/A</v>
      </c>
      <c r="E156" s="20">
        <f t="shared" si="4"/>
        <v>0</v>
      </c>
      <c r="F156" s="20" t="str">
        <f t="shared" si="5"/>
        <v/>
      </c>
    </row>
    <row r="157" spans="3:6" x14ac:dyDescent="0.2">
      <c r="C157" s="40" t="e">
        <v>#N/A</v>
      </c>
      <c r="D157" s="20" t="e" cm="1">
        <f t="array" ref="D157">_xlfn.IFS(F157="J","Hofer",F157="A","Lowell",F157="B","Lowell")</f>
        <v>#N/A</v>
      </c>
      <c r="E157" s="20">
        <f t="shared" si="4"/>
        <v>0</v>
      </c>
      <c r="F157" s="20" t="str">
        <f t="shared" si="5"/>
        <v/>
      </c>
    </row>
    <row r="158" spans="3:6" x14ac:dyDescent="0.2">
      <c r="C158" s="40" t="e">
        <v>#N/A</v>
      </c>
      <c r="D158" s="20" t="e" cm="1">
        <f t="array" ref="D158">_xlfn.IFS(F158="J","Hofer",F158="A","Lowell",F158="B","Lowell")</f>
        <v>#N/A</v>
      </c>
      <c r="E158" s="20">
        <f t="shared" si="4"/>
        <v>0</v>
      </c>
      <c r="F158" s="20" t="str">
        <f t="shared" si="5"/>
        <v/>
      </c>
    </row>
    <row r="159" spans="3:6" x14ac:dyDescent="0.2">
      <c r="C159" s="40" t="e">
        <v>#N/A</v>
      </c>
      <c r="D159" s="20" t="e" cm="1">
        <f t="array" ref="D159">_xlfn.IFS(F159="J","Hofer",F159="A","Lowell",F159="B","Lowell")</f>
        <v>#N/A</v>
      </c>
      <c r="E159" s="20">
        <f t="shared" si="4"/>
        <v>0</v>
      </c>
      <c r="F159" s="20" t="str">
        <f t="shared" si="5"/>
        <v/>
      </c>
    </row>
    <row r="160" spans="3:6" x14ac:dyDescent="0.2">
      <c r="C160" s="40" t="e">
        <v>#N/A</v>
      </c>
      <c r="D160" s="20" t="e" cm="1">
        <f t="array" ref="D160">_xlfn.IFS(F160="J","Hofer",F160="A","Lowell",F160="B","Lowell")</f>
        <v>#N/A</v>
      </c>
      <c r="E160" s="20">
        <f t="shared" si="4"/>
        <v>0</v>
      </c>
      <c r="F160" s="20" t="str">
        <f t="shared" si="5"/>
        <v/>
      </c>
    </row>
    <row r="161" spans="3:6" x14ac:dyDescent="0.2">
      <c r="C161" s="40" t="e">
        <v>#N/A</v>
      </c>
      <c r="D161" s="20" t="e" cm="1">
        <f t="array" ref="D161">_xlfn.IFS(F161="J","Hofer",F161="A","Lowell",F161="B","Lowell")</f>
        <v>#N/A</v>
      </c>
      <c r="E161" s="20">
        <f t="shared" si="4"/>
        <v>0</v>
      </c>
      <c r="F161" s="20" t="str">
        <f t="shared" si="5"/>
        <v/>
      </c>
    </row>
    <row r="162" spans="3:6" x14ac:dyDescent="0.2">
      <c r="C162" s="40" t="e">
        <v>#N/A</v>
      </c>
      <c r="D162" s="20" t="e" cm="1">
        <f t="array" ref="D162">_xlfn.IFS(F162="J","Hofer",F162="A","Lowell",F162="B","Lowell")</f>
        <v>#N/A</v>
      </c>
      <c r="E162" s="20">
        <f t="shared" si="4"/>
        <v>0</v>
      </c>
      <c r="F162" s="20" t="str">
        <f t="shared" si="5"/>
        <v/>
      </c>
    </row>
    <row r="163" spans="3:6" x14ac:dyDescent="0.2">
      <c r="C163" s="40" t="e">
        <v>#N/A</v>
      </c>
      <c r="D163" s="20" t="e" cm="1">
        <f t="array" ref="D163">_xlfn.IFS(F163="J","Hofer",F163="A","Lowell",F163="B","Lowell")</f>
        <v>#N/A</v>
      </c>
      <c r="E163" s="20">
        <f t="shared" si="4"/>
        <v>0</v>
      </c>
      <c r="F163" s="20" t="str">
        <f t="shared" si="5"/>
        <v/>
      </c>
    </row>
    <row r="164" spans="3:6" x14ac:dyDescent="0.2">
      <c r="C164" s="40" t="e">
        <v>#N/A</v>
      </c>
      <c r="D164" s="20" t="e" cm="1">
        <f t="array" ref="D164">_xlfn.IFS(F164="J","Hofer",F164="A","Lowell",F164="B","Lowell")</f>
        <v>#N/A</v>
      </c>
      <c r="E164" s="20">
        <f t="shared" si="4"/>
        <v>0</v>
      </c>
      <c r="F164" s="20" t="str">
        <f t="shared" si="5"/>
        <v/>
      </c>
    </row>
    <row r="165" spans="3:6" x14ac:dyDescent="0.2">
      <c r="C165" s="40" t="e">
        <v>#N/A</v>
      </c>
      <c r="D165" s="20" t="e" cm="1">
        <f t="array" ref="D165">_xlfn.IFS(F165="J","Hofer",F165="A","Lowell",F165="B","Lowell")</f>
        <v>#N/A</v>
      </c>
      <c r="E165" s="20">
        <f t="shared" si="4"/>
        <v>0</v>
      </c>
      <c r="F165" s="20" t="str">
        <f t="shared" si="5"/>
        <v/>
      </c>
    </row>
    <row r="166" spans="3:6" x14ac:dyDescent="0.2">
      <c r="C166" s="40" t="e">
        <v>#N/A</v>
      </c>
      <c r="D166" s="20" t="e" cm="1">
        <f t="array" ref="D166">_xlfn.IFS(F166="J","Hofer",F166="A","Lowell",F166="B","Lowell")</f>
        <v>#N/A</v>
      </c>
      <c r="E166" s="20">
        <f t="shared" si="4"/>
        <v>0</v>
      </c>
      <c r="F166" s="20" t="str">
        <f t="shared" si="5"/>
        <v/>
      </c>
    </row>
    <row r="167" spans="3:6" x14ac:dyDescent="0.2">
      <c r="C167" s="40" t="e">
        <v>#N/A</v>
      </c>
      <c r="D167" s="20" t="e" cm="1">
        <f t="array" ref="D167">_xlfn.IFS(F167="J","Hofer",F167="A","Lowell",F167="B","Lowell")</f>
        <v>#N/A</v>
      </c>
      <c r="E167" s="20">
        <f t="shared" si="4"/>
        <v>0</v>
      </c>
      <c r="F167" s="20" t="str">
        <f t="shared" si="5"/>
        <v/>
      </c>
    </row>
    <row r="168" spans="3:6" x14ac:dyDescent="0.2">
      <c r="C168" s="40" t="e">
        <v>#N/A</v>
      </c>
      <c r="D168" s="20" t="e" cm="1">
        <f t="array" ref="D168">_xlfn.IFS(F168="J","Hofer",F168="A","Lowell",F168="B","Lowell")</f>
        <v>#N/A</v>
      </c>
      <c r="E168" s="20">
        <f t="shared" si="4"/>
        <v>0</v>
      </c>
      <c r="F168" s="20" t="str">
        <f t="shared" si="5"/>
        <v/>
      </c>
    </row>
    <row r="169" spans="3:6" x14ac:dyDescent="0.2">
      <c r="C169" s="40" t="e">
        <v>#N/A</v>
      </c>
      <c r="D169" s="20" t="e" cm="1">
        <f t="array" ref="D169">_xlfn.IFS(F169="J","Hofer",F169="A","Lowell",F169="B","Lowell")</f>
        <v>#N/A</v>
      </c>
      <c r="E169" s="20">
        <f t="shared" si="4"/>
        <v>0</v>
      </c>
      <c r="F169" s="20" t="str">
        <f t="shared" si="5"/>
        <v/>
      </c>
    </row>
    <row r="170" spans="3:6" x14ac:dyDescent="0.2">
      <c r="C170" s="40" t="e">
        <v>#N/A</v>
      </c>
      <c r="D170" s="20" t="e" cm="1">
        <f t="array" ref="D170">_xlfn.IFS(F170="J","Hofer",F170="A","Lowell",F170="B","Lowell")</f>
        <v>#N/A</v>
      </c>
      <c r="E170" s="20">
        <f t="shared" si="4"/>
        <v>0</v>
      </c>
      <c r="F170" s="20" t="str">
        <f t="shared" si="5"/>
        <v/>
      </c>
    </row>
    <row r="171" spans="3:6" x14ac:dyDescent="0.2">
      <c r="C171" s="40" t="e">
        <v>#N/A</v>
      </c>
      <c r="D171" s="20" t="e" cm="1">
        <f t="array" ref="D171">_xlfn.IFS(F171="J","Hofer",F171="A","Lowell",F171="B","Lowell")</f>
        <v>#N/A</v>
      </c>
      <c r="E171" s="20">
        <f t="shared" si="4"/>
        <v>0</v>
      </c>
      <c r="F171" s="20" t="str">
        <f t="shared" si="5"/>
        <v/>
      </c>
    </row>
    <row r="172" spans="3:6" x14ac:dyDescent="0.2">
      <c r="C172" s="40" t="e">
        <v>#N/A</v>
      </c>
      <c r="D172" s="20" t="e" cm="1">
        <f t="array" ref="D172">_xlfn.IFS(F172="J","Hofer",F172="A","Lowell",F172="B","Lowell")</f>
        <v>#N/A</v>
      </c>
      <c r="E172" s="20">
        <f t="shared" si="4"/>
        <v>0</v>
      </c>
      <c r="F172" s="20" t="str">
        <f t="shared" si="5"/>
        <v/>
      </c>
    </row>
    <row r="173" spans="3:6" x14ac:dyDescent="0.2">
      <c r="C173" s="40" t="e">
        <v>#N/A</v>
      </c>
      <c r="D173" s="20" t="e" cm="1">
        <f t="array" ref="D173">_xlfn.IFS(F173="J","Hofer",F173="A","Lowell",F173="B","Lowell")</f>
        <v>#N/A</v>
      </c>
      <c r="E173" s="20">
        <f t="shared" si="4"/>
        <v>0</v>
      </c>
      <c r="F173" s="20" t="str">
        <f t="shared" si="5"/>
        <v/>
      </c>
    </row>
    <row r="174" spans="3:6" x14ac:dyDescent="0.2">
      <c r="C174" s="40" t="e">
        <v>#N/A</v>
      </c>
      <c r="D174" s="20" t="e" cm="1">
        <f t="array" ref="D174">_xlfn.IFS(F174="J","Hofer",F174="A","Lowell",F174="B","Lowell")</f>
        <v>#N/A</v>
      </c>
      <c r="E174" s="20">
        <f t="shared" si="4"/>
        <v>0</v>
      </c>
      <c r="F174" s="20" t="str">
        <f t="shared" si="5"/>
        <v/>
      </c>
    </row>
    <row r="175" spans="3:6" x14ac:dyDescent="0.2">
      <c r="C175" s="40" t="e">
        <v>#N/A</v>
      </c>
      <c r="D175" s="20" t="e" cm="1">
        <f t="array" ref="D175">_xlfn.IFS(F175="J","Hofer",F175="A","Lowell",F175="B","Lowell")</f>
        <v>#N/A</v>
      </c>
      <c r="E175" s="20">
        <f t="shared" si="4"/>
        <v>0</v>
      </c>
      <c r="F175" s="20" t="str">
        <f t="shared" si="5"/>
        <v/>
      </c>
    </row>
    <row r="176" spans="3:6" x14ac:dyDescent="0.2">
      <c r="C176" s="40" t="e">
        <v>#N/A</v>
      </c>
      <c r="D176" s="20" t="e" cm="1">
        <f t="array" ref="D176">_xlfn.IFS(F176="J","Hofer",F176="A","Lowell",F176="B","Lowell")</f>
        <v>#N/A</v>
      </c>
      <c r="E176" s="20">
        <f t="shared" si="4"/>
        <v>0</v>
      </c>
      <c r="F176" s="20" t="str">
        <f t="shared" si="5"/>
        <v/>
      </c>
    </row>
    <row r="177" spans="3:6" x14ac:dyDescent="0.2">
      <c r="C177" s="40" t="e">
        <v>#N/A</v>
      </c>
      <c r="D177" s="20" t="e" cm="1">
        <f t="array" ref="D177">_xlfn.IFS(F177="J","Hofer",F177="A","Lowell",F177="B","Lowell")</f>
        <v>#N/A</v>
      </c>
      <c r="E177" s="20">
        <f t="shared" si="4"/>
        <v>0</v>
      </c>
      <c r="F177" s="20" t="str">
        <f t="shared" si="5"/>
        <v/>
      </c>
    </row>
    <row r="178" spans="3:6" x14ac:dyDescent="0.2">
      <c r="C178" s="40" t="e">
        <v>#N/A</v>
      </c>
      <c r="D178" s="20" t="e" cm="1">
        <f t="array" ref="D178">_xlfn.IFS(F178="J","Hofer",F178="A","Lowell",F178="B","Lowell")</f>
        <v>#N/A</v>
      </c>
      <c r="E178" s="20">
        <f t="shared" si="4"/>
        <v>0</v>
      </c>
      <c r="F178" s="20" t="str">
        <f t="shared" si="5"/>
        <v/>
      </c>
    </row>
    <row r="179" spans="3:6" x14ac:dyDescent="0.2">
      <c r="C179" s="40" t="e">
        <v>#N/A</v>
      </c>
      <c r="D179" s="20" t="e" cm="1">
        <f t="array" ref="D179">_xlfn.IFS(F179="J","Hofer",F179="A","Lowell",F179="B","Lowell")</f>
        <v>#N/A</v>
      </c>
      <c r="E179" s="20">
        <f t="shared" si="4"/>
        <v>0</v>
      </c>
      <c r="F179" s="20" t="str">
        <f t="shared" si="5"/>
        <v/>
      </c>
    </row>
    <row r="180" spans="3:6" x14ac:dyDescent="0.2">
      <c r="C180" s="40" t="e">
        <v>#N/A</v>
      </c>
      <c r="D180" s="20" t="e" cm="1">
        <f t="array" ref="D180">_xlfn.IFS(F180="J","Hofer",F180="A","Lowell",F180="B","Lowell")</f>
        <v>#N/A</v>
      </c>
      <c r="E180" s="20">
        <f t="shared" si="4"/>
        <v>0</v>
      </c>
      <c r="F180" s="20" t="str">
        <f t="shared" si="5"/>
        <v/>
      </c>
    </row>
    <row r="181" spans="3:6" x14ac:dyDescent="0.2">
      <c r="C181" s="40" t="e">
        <v>#N/A</v>
      </c>
      <c r="D181" s="20" t="e" cm="1">
        <f t="array" ref="D181">_xlfn.IFS(F181="J","Hofer",F181="A","Lowell",F181="B","Lowell")</f>
        <v>#N/A</v>
      </c>
      <c r="E181" s="20">
        <f t="shared" si="4"/>
        <v>0</v>
      </c>
      <c r="F181" s="20" t="str">
        <f t="shared" si="5"/>
        <v/>
      </c>
    </row>
    <row r="182" spans="3:6" x14ac:dyDescent="0.2">
      <c r="C182" s="40" t="e">
        <v>#N/A</v>
      </c>
      <c r="D182" s="20" t="e" cm="1">
        <f t="array" ref="D182">_xlfn.IFS(F182="J","Hofer",F182="A","Lowell",F182="B","Lowell")</f>
        <v>#N/A</v>
      </c>
      <c r="E182" s="20">
        <f t="shared" si="4"/>
        <v>0</v>
      </c>
      <c r="F182" s="20" t="str">
        <f t="shared" si="5"/>
        <v/>
      </c>
    </row>
    <row r="183" spans="3:6" x14ac:dyDescent="0.2">
      <c r="C183" s="40" t="e">
        <v>#N/A</v>
      </c>
      <c r="D183" s="20" t="e" cm="1">
        <f t="array" ref="D183">_xlfn.IFS(F183="J","Hofer",F183="A","Lowell",F183="B","Lowell")</f>
        <v>#N/A</v>
      </c>
      <c r="E183" s="20">
        <f t="shared" si="4"/>
        <v>0</v>
      </c>
      <c r="F183" s="20" t="str">
        <f t="shared" si="5"/>
        <v/>
      </c>
    </row>
    <row r="184" spans="3:6" x14ac:dyDescent="0.2">
      <c r="C184" s="40" t="e">
        <v>#N/A</v>
      </c>
      <c r="D184" s="20" t="e" cm="1">
        <f t="array" ref="D184">_xlfn.IFS(F184="J","Hofer",F184="A","Lowell",F184="B","Lowell")</f>
        <v>#N/A</v>
      </c>
      <c r="E184" s="20">
        <f t="shared" si="4"/>
        <v>0</v>
      </c>
      <c r="F184" s="20" t="str">
        <f t="shared" si="5"/>
        <v/>
      </c>
    </row>
    <row r="185" spans="3:6" x14ac:dyDescent="0.2">
      <c r="C185" s="40" t="e">
        <v>#N/A</v>
      </c>
      <c r="D185" s="20" t="e" cm="1">
        <f t="array" ref="D185">_xlfn.IFS(F185="J","Hofer",F185="A","Lowell",F185="B","Lowell")</f>
        <v>#N/A</v>
      </c>
      <c r="E185" s="20">
        <f t="shared" si="4"/>
        <v>0</v>
      </c>
      <c r="F185" s="20" t="str">
        <f t="shared" si="5"/>
        <v/>
      </c>
    </row>
    <row r="186" spans="3:6" x14ac:dyDescent="0.2">
      <c r="C186" s="40" t="e">
        <v>#N/A</v>
      </c>
      <c r="D186" s="20" t="e" cm="1">
        <f t="array" ref="D186">_xlfn.IFS(F186="J","Hofer",F186="A","Lowell",F186="B","Lowell")</f>
        <v>#N/A</v>
      </c>
      <c r="E186" s="20">
        <f t="shared" si="4"/>
        <v>0</v>
      </c>
      <c r="F186" s="20" t="str">
        <f t="shared" si="5"/>
        <v/>
      </c>
    </row>
    <row r="187" spans="3:6" x14ac:dyDescent="0.2">
      <c r="C187" s="40" t="e">
        <v>#N/A</v>
      </c>
      <c r="D187" s="20" t="e" cm="1">
        <f t="array" ref="D187">_xlfn.IFS(F187="J","Hofer",F187="A","Lowell",F187="B","Lowell")</f>
        <v>#N/A</v>
      </c>
      <c r="E187" s="20">
        <f t="shared" si="4"/>
        <v>0</v>
      </c>
      <c r="F187" s="20" t="str">
        <f t="shared" si="5"/>
        <v/>
      </c>
    </row>
    <row r="188" spans="3:6" x14ac:dyDescent="0.2">
      <c r="C188" s="40" t="e">
        <v>#N/A</v>
      </c>
      <c r="D188" s="20" t="e" cm="1">
        <f t="array" ref="D188">_xlfn.IFS(F188="J","Hofer",F188="A","Lowell",F188="B","Lowell")</f>
        <v>#N/A</v>
      </c>
      <c r="E188" s="20">
        <f t="shared" si="4"/>
        <v>0</v>
      </c>
      <c r="F188" s="20" t="str">
        <f t="shared" si="5"/>
        <v/>
      </c>
    </row>
    <row r="189" spans="3:6" x14ac:dyDescent="0.2">
      <c r="C189" s="40" t="e">
        <v>#N/A</v>
      </c>
      <c r="D189" s="20" t="e" cm="1">
        <f t="array" ref="D189">_xlfn.IFS(F189="J","Hofer",F189="A","Lowell",F189="B","Lowell")</f>
        <v>#N/A</v>
      </c>
      <c r="E189" s="20">
        <f t="shared" si="4"/>
        <v>0</v>
      </c>
      <c r="F189" s="20" t="str">
        <f t="shared" si="5"/>
        <v/>
      </c>
    </row>
    <row r="190" spans="3:6" x14ac:dyDescent="0.2">
      <c r="C190" s="40" t="e">
        <v>#N/A</v>
      </c>
      <c r="D190" s="20" t="e" cm="1">
        <f t="array" ref="D190">_xlfn.IFS(F190="J","Hofer",F190="A","Lowell",F190="B","Lowell")</f>
        <v>#N/A</v>
      </c>
      <c r="E190" s="20">
        <f t="shared" si="4"/>
        <v>0</v>
      </c>
      <c r="F190" s="20" t="str">
        <f t="shared" si="5"/>
        <v/>
      </c>
    </row>
    <row r="191" spans="3:6" x14ac:dyDescent="0.2">
      <c r="C191" s="40" t="e">
        <v>#N/A</v>
      </c>
      <c r="D191" s="20" t="e" cm="1">
        <f t="array" ref="D191">_xlfn.IFS(F191="J","Hofer",F191="A","Lowell",F191="B","Lowell")</f>
        <v>#N/A</v>
      </c>
      <c r="E191" s="20">
        <f t="shared" si="4"/>
        <v>0</v>
      </c>
      <c r="F191" s="20" t="str">
        <f t="shared" si="5"/>
        <v/>
      </c>
    </row>
    <row r="192" spans="3:6" x14ac:dyDescent="0.2">
      <c r="C192" s="40" t="e">
        <v>#N/A</v>
      </c>
      <c r="D192" s="20" t="e" cm="1">
        <f t="array" ref="D192">_xlfn.IFS(F192="J","Hofer",F192="A","Lowell",F192="B","Lowell")</f>
        <v>#N/A</v>
      </c>
      <c r="E192" s="20">
        <f t="shared" si="4"/>
        <v>0</v>
      </c>
      <c r="F192" s="20" t="str">
        <f t="shared" si="5"/>
        <v/>
      </c>
    </row>
    <row r="193" spans="3:6" x14ac:dyDescent="0.2">
      <c r="C193" s="40" t="e">
        <v>#N/A</v>
      </c>
      <c r="D193" s="20" t="e" cm="1">
        <f t="array" ref="D193">_xlfn.IFS(F193="J","Hofer",F193="A","Lowell",F193="B","Lowell")</f>
        <v>#N/A</v>
      </c>
      <c r="E193" s="20">
        <f t="shared" si="4"/>
        <v>0</v>
      </c>
      <c r="F193" s="20" t="str">
        <f t="shared" si="5"/>
        <v/>
      </c>
    </row>
    <row r="194" spans="3:6" x14ac:dyDescent="0.2">
      <c r="C194" s="40" t="e">
        <v>#N/A</v>
      </c>
      <c r="D194" s="20" t="e" cm="1">
        <f t="array" ref="D194">_xlfn.IFS(F194="J","Hofer",F194="A","Lowell",F194="B","Lowell")</f>
        <v>#N/A</v>
      </c>
      <c r="E194" s="20">
        <f t="shared" ref="E194:E257" si="6">G194-H194+I194</f>
        <v>0</v>
      </c>
      <c r="F194" s="20" t="str">
        <f t="shared" ref="F194:F257" si="7">LEFT(B194,1)</f>
        <v/>
      </c>
    </row>
    <row r="195" spans="3:6" x14ac:dyDescent="0.2">
      <c r="C195" s="40" t="e">
        <v>#N/A</v>
      </c>
      <c r="D195" s="20" t="e" cm="1">
        <f t="array" ref="D195">_xlfn.IFS(F195="J","Hofer",F195="A","Lowell",F195="B","Lowell")</f>
        <v>#N/A</v>
      </c>
      <c r="E195" s="20">
        <f t="shared" si="6"/>
        <v>0</v>
      </c>
      <c r="F195" s="20" t="str">
        <f t="shared" si="7"/>
        <v/>
      </c>
    </row>
    <row r="196" spans="3:6" x14ac:dyDescent="0.2">
      <c r="C196" s="40" t="e">
        <v>#N/A</v>
      </c>
      <c r="D196" s="20" t="e" cm="1">
        <f t="array" ref="D196">_xlfn.IFS(F196="J","Hofer",F196="A","Lowell",F196="B","Lowell")</f>
        <v>#N/A</v>
      </c>
      <c r="E196" s="20">
        <f t="shared" si="6"/>
        <v>0</v>
      </c>
      <c r="F196" s="20" t="str">
        <f t="shared" si="7"/>
        <v/>
      </c>
    </row>
    <row r="197" spans="3:6" x14ac:dyDescent="0.2">
      <c r="C197" s="40" t="e">
        <v>#N/A</v>
      </c>
      <c r="D197" s="20" t="e" cm="1">
        <f t="array" ref="D197">_xlfn.IFS(F197="J","Hofer",F197="A","Lowell",F197="B","Lowell")</f>
        <v>#N/A</v>
      </c>
      <c r="E197" s="20">
        <f t="shared" si="6"/>
        <v>0</v>
      </c>
      <c r="F197" s="20" t="str">
        <f t="shared" si="7"/>
        <v/>
      </c>
    </row>
    <row r="198" spans="3:6" x14ac:dyDescent="0.2">
      <c r="C198" s="40" t="e">
        <v>#N/A</v>
      </c>
      <c r="D198" s="20" t="e" cm="1">
        <f t="array" ref="D198">_xlfn.IFS(F198="J","Hofer",F198="A","Lowell",F198="B","Lowell")</f>
        <v>#N/A</v>
      </c>
      <c r="E198" s="20">
        <f t="shared" si="6"/>
        <v>0</v>
      </c>
      <c r="F198" s="20" t="str">
        <f t="shared" si="7"/>
        <v/>
      </c>
    </row>
    <row r="199" spans="3:6" x14ac:dyDescent="0.2">
      <c r="C199" s="40" t="e">
        <v>#N/A</v>
      </c>
      <c r="D199" s="20" t="e" cm="1">
        <f t="array" ref="D199">_xlfn.IFS(F199="J","Hofer",F199="A","Lowell",F199="B","Lowell")</f>
        <v>#N/A</v>
      </c>
      <c r="E199" s="20">
        <f t="shared" si="6"/>
        <v>0</v>
      </c>
      <c r="F199" s="20" t="str">
        <f t="shared" si="7"/>
        <v/>
      </c>
    </row>
    <row r="200" spans="3:6" x14ac:dyDescent="0.2">
      <c r="C200" s="40" t="e">
        <v>#N/A</v>
      </c>
      <c r="D200" s="20" t="e" cm="1">
        <f t="array" ref="D200">_xlfn.IFS(F200="J","Hofer",F200="A","Lowell",F200="B","Lowell")</f>
        <v>#N/A</v>
      </c>
      <c r="E200" s="20">
        <f t="shared" si="6"/>
        <v>0</v>
      </c>
      <c r="F200" s="20" t="str">
        <f t="shared" si="7"/>
        <v/>
      </c>
    </row>
    <row r="201" spans="3:6" x14ac:dyDescent="0.2">
      <c r="C201" s="40" t="e">
        <v>#N/A</v>
      </c>
      <c r="D201" s="20" t="e" cm="1">
        <f t="array" ref="D201">_xlfn.IFS(F201="J","Hofer",F201="A","Lowell",F201="B","Lowell")</f>
        <v>#N/A</v>
      </c>
      <c r="E201" s="20">
        <f t="shared" si="6"/>
        <v>0</v>
      </c>
      <c r="F201" s="20" t="str">
        <f t="shared" si="7"/>
        <v/>
      </c>
    </row>
    <row r="202" spans="3:6" x14ac:dyDescent="0.2">
      <c r="C202" s="40" t="e">
        <v>#N/A</v>
      </c>
      <c r="D202" s="20" t="e" cm="1">
        <f t="array" ref="D202">_xlfn.IFS(F202="J","Hofer",F202="A","Lowell",F202="B","Lowell")</f>
        <v>#N/A</v>
      </c>
      <c r="E202" s="20">
        <f t="shared" si="6"/>
        <v>0</v>
      </c>
      <c r="F202" s="20" t="str">
        <f t="shared" si="7"/>
        <v/>
      </c>
    </row>
    <row r="203" spans="3:6" x14ac:dyDescent="0.2">
      <c r="C203" s="40" t="e">
        <v>#N/A</v>
      </c>
      <c r="D203" s="20" t="e" cm="1">
        <f t="array" ref="D203">_xlfn.IFS(F203="J","Hofer",F203="A","Lowell",F203="B","Lowell")</f>
        <v>#N/A</v>
      </c>
      <c r="E203" s="20">
        <f t="shared" si="6"/>
        <v>0</v>
      </c>
      <c r="F203" s="20" t="str">
        <f t="shared" si="7"/>
        <v/>
      </c>
    </row>
    <row r="204" spans="3:6" x14ac:dyDescent="0.2">
      <c r="C204" s="40" t="e">
        <v>#N/A</v>
      </c>
      <c r="D204" s="20" t="e" cm="1">
        <f t="array" ref="D204">_xlfn.IFS(F204="J","Hofer",F204="A","Lowell",F204="B","Lowell")</f>
        <v>#N/A</v>
      </c>
      <c r="E204" s="20">
        <f t="shared" si="6"/>
        <v>0</v>
      </c>
      <c r="F204" s="20" t="str">
        <f t="shared" si="7"/>
        <v/>
      </c>
    </row>
    <row r="205" spans="3:6" x14ac:dyDescent="0.2">
      <c r="C205" s="40" t="e">
        <v>#N/A</v>
      </c>
      <c r="D205" s="20" t="e" cm="1">
        <f t="array" ref="D205">_xlfn.IFS(F205="J","Hofer",F205="A","Lowell",F205="B","Lowell")</f>
        <v>#N/A</v>
      </c>
      <c r="E205" s="20">
        <f t="shared" si="6"/>
        <v>0</v>
      </c>
      <c r="F205" s="20" t="str">
        <f t="shared" si="7"/>
        <v/>
      </c>
    </row>
    <row r="206" spans="3:6" x14ac:dyDescent="0.2">
      <c r="C206" s="40" t="e">
        <v>#N/A</v>
      </c>
      <c r="D206" s="20" t="e" cm="1">
        <f t="array" ref="D206">_xlfn.IFS(F206="J","Hofer",F206="A","Lowell",F206="B","Lowell")</f>
        <v>#N/A</v>
      </c>
      <c r="E206" s="20">
        <f t="shared" si="6"/>
        <v>0</v>
      </c>
      <c r="F206" s="20" t="str">
        <f t="shared" si="7"/>
        <v/>
      </c>
    </row>
    <row r="207" spans="3:6" x14ac:dyDescent="0.2">
      <c r="C207" s="40" t="e">
        <v>#N/A</v>
      </c>
      <c r="D207" s="20" t="e" cm="1">
        <f t="array" ref="D207">_xlfn.IFS(F207="J","Hofer",F207="A","Lowell",F207="B","Lowell")</f>
        <v>#N/A</v>
      </c>
      <c r="E207" s="20">
        <f t="shared" si="6"/>
        <v>0</v>
      </c>
      <c r="F207" s="20" t="str">
        <f t="shared" si="7"/>
        <v/>
      </c>
    </row>
    <row r="208" spans="3:6" x14ac:dyDescent="0.2">
      <c r="C208" s="40" t="e">
        <v>#N/A</v>
      </c>
      <c r="D208" s="20" t="e" cm="1">
        <f t="array" ref="D208">_xlfn.IFS(F208="J","Hofer",F208="A","Lowell",F208="B","Lowell")</f>
        <v>#N/A</v>
      </c>
      <c r="E208" s="20">
        <f t="shared" si="6"/>
        <v>0</v>
      </c>
      <c r="F208" s="20" t="str">
        <f t="shared" si="7"/>
        <v/>
      </c>
    </row>
    <row r="209" spans="3:6" x14ac:dyDescent="0.2">
      <c r="C209" s="40" t="e">
        <v>#N/A</v>
      </c>
      <c r="D209" s="20" t="e" cm="1">
        <f t="array" ref="D209">_xlfn.IFS(F209="J","Hofer",F209="A","Lowell",F209="B","Lowell")</f>
        <v>#N/A</v>
      </c>
      <c r="E209" s="20">
        <f t="shared" si="6"/>
        <v>0</v>
      </c>
      <c r="F209" s="20" t="str">
        <f t="shared" si="7"/>
        <v/>
      </c>
    </row>
    <row r="210" spans="3:6" x14ac:dyDescent="0.2">
      <c r="C210" s="40" t="e">
        <v>#N/A</v>
      </c>
      <c r="D210" s="20" t="e" cm="1">
        <f t="array" ref="D210">_xlfn.IFS(F210="J","Hofer",F210="A","Lowell",F210="B","Lowell")</f>
        <v>#N/A</v>
      </c>
      <c r="E210" s="20">
        <f t="shared" si="6"/>
        <v>0</v>
      </c>
      <c r="F210" s="20" t="str">
        <f t="shared" si="7"/>
        <v/>
      </c>
    </row>
    <row r="211" spans="3:6" x14ac:dyDescent="0.2">
      <c r="C211" s="40" t="e">
        <v>#N/A</v>
      </c>
      <c r="D211" s="20" t="e" cm="1">
        <f t="array" ref="D211">_xlfn.IFS(F211="J","Hofer",F211="A","Lowell",F211="B","Lowell")</f>
        <v>#N/A</v>
      </c>
      <c r="E211" s="20">
        <f t="shared" si="6"/>
        <v>0</v>
      </c>
      <c r="F211" s="20" t="str">
        <f t="shared" si="7"/>
        <v/>
      </c>
    </row>
    <row r="212" spans="3:6" x14ac:dyDescent="0.2">
      <c r="C212" s="40" t="e">
        <v>#N/A</v>
      </c>
      <c r="D212" s="20" t="e" cm="1">
        <f t="array" ref="D212">_xlfn.IFS(F212="J","Hofer",F212="A","Lowell",F212="B","Lowell")</f>
        <v>#N/A</v>
      </c>
      <c r="E212" s="20">
        <f t="shared" si="6"/>
        <v>0</v>
      </c>
      <c r="F212" s="20" t="str">
        <f t="shared" si="7"/>
        <v/>
      </c>
    </row>
    <row r="213" spans="3:6" x14ac:dyDescent="0.2">
      <c r="C213" s="40" t="e">
        <v>#N/A</v>
      </c>
      <c r="D213" s="20" t="e" cm="1">
        <f t="array" ref="D213">_xlfn.IFS(F213="J","Hofer",F213="A","Lowell",F213="B","Lowell")</f>
        <v>#N/A</v>
      </c>
      <c r="E213" s="20">
        <f t="shared" si="6"/>
        <v>0</v>
      </c>
      <c r="F213" s="20" t="str">
        <f t="shared" si="7"/>
        <v/>
      </c>
    </row>
    <row r="214" spans="3:6" x14ac:dyDescent="0.2">
      <c r="C214" s="40" t="e">
        <v>#N/A</v>
      </c>
      <c r="D214" s="20" t="e" cm="1">
        <f t="array" ref="D214">_xlfn.IFS(F214="J","Hofer",F214="A","Lowell",F214="B","Lowell")</f>
        <v>#N/A</v>
      </c>
      <c r="E214" s="20">
        <f t="shared" si="6"/>
        <v>0</v>
      </c>
      <c r="F214" s="20" t="str">
        <f t="shared" si="7"/>
        <v/>
      </c>
    </row>
    <row r="215" spans="3:6" x14ac:dyDescent="0.2">
      <c r="C215" s="40" t="e">
        <v>#N/A</v>
      </c>
      <c r="D215" s="20" t="e" cm="1">
        <f t="array" ref="D215">_xlfn.IFS(F215="J","Hofer",F215="A","Lowell",F215="B","Lowell")</f>
        <v>#N/A</v>
      </c>
      <c r="E215" s="20">
        <f t="shared" si="6"/>
        <v>0</v>
      </c>
      <c r="F215" s="20" t="str">
        <f t="shared" si="7"/>
        <v/>
      </c>
    </row>
    <row r="216" spans="3:6" x14ac:dyDescent="0.2">
      <c r="C216" s="40" t="e">
        <v>#N/A</v>
      </c>
      <c r="D216" s="20" t="e" cm="1">
        <f t="array" ref="D216">_xlfn.IFS(F216="J","Hofer",F216="A","Lowell",F216="B","Lowell")</f>
        <v>#N/A</v>
      </c>
      <c r="E216" s="20">
        <f t="shared" si="6"/>
        <v>0</v>
      </c>
      <c r="F216" s="20" t="str">
        <f t="shared" si="7"/>
        <v/>
      </c>
    </row>
    <row r="217" spans="3:6" x14ac:dyDescent="0.2">
      <c r="C217" s="40" t="e">
        <v>#N/A</v>
      </c>
      <c r="D217" s="20" t="e" cm="1">
        <f t="array" ref="D217">_xlfn.IFS(F217="J","Hofer",F217="A","Lowell",F217="B","Lowell")</f>
        <v>#N/A</v>
      </c>
      <c r="E217" s="20">
        <f t="shared" si="6"/>
        <v>0</v>
      </c>
      <c r="F217" s="20" t="str">
        <f t="shared" si="7"/>
        <v/>
      </c>
    </row>
    <row r="218" spans="3:6" x14ac:dyDescent="0.2">
      <c r="C218" s="40" t="e">
        <v>#N/A</v>
      </c>
      <c r="D218" s="20" t="e" cm="1">
        <f t="array" ref="D218">_xlfn.IFS(F218="J","Hofer",F218="A","Lowell",F218="B","Lowell")</f>
        <v>#N/A</v>
      </c>
      <c r="E218" s="20">
        <f t="shared" si="6"/>
        <v>0</v>
      </c>
      <c r="F218" s="20" t="str">
        <f t="shared" si="7"/>
        <v/>
      </c>
    </row>
    <row r="219" spans="3:6" x14ac:dyDescent="0.2">
      <c r="C219" s="40" t="e">
        <v>#N/A</v>
      </c>
      <c r="D219" s="20" t="e" cm="1">
        <f t="array" ref="D219">_xlfn.IFS(F219="J","Hofer",F219="A","Lowell",F219="B","Lowell")</f>
        <v>#N/A</v>
      </c>
      <c r="E219" s="20">
        <f t="shared" si="6"/>
        <v>0</v>
      </c>
      <c r="F219" s="20" t="str">
        <f t="shared" si="7"/>
        <v/>
      </c>
    </row>
    <row r="220" spans="3:6" x14ac:dyDescent="0.2">
      <c r="C220" s="40" t="e">
        <v>#N/A</v>
      </c>
      <c r="D220" s="20" t="e" cm="1">
        <f t="array" ref="D220">_xlfn.IFS(F220="J","Hofer",F220="A","Lowell",F220="B","Lowell")</f>
        <v>#N/A</v>
      </c>
      <c r="E220" s="20">
        <f t="shared" si="6"/>
        <v>0</v>
      </c>
      <c r="F220" s="20" t="str">
        <f t="shared" si="7"/>
        <v/>
      </c>
    </row>
    <row r="221" spans="3:6" x14ac:dyDescent="0.2">
      <c r="C221" s="40" t="e">
        <v>#N/A</v>
      </c>
      <c r="D221" s="20" t="e" cm="1">
        <f t="array" ref="D221">_xlfn.IFS(F221="J","Hofer",F221="A","Lowell",F221="B","Lowell")</f>
        <v>#N/A</v>
      </c>
      <c r="E221" s="20">
        <f t="shared" si="6"/>
        <v>0</v>
      </c>
      <c r="F221" s="20" t="str">
        <f t="shared" si="7"/>
        <v/>
      </c>
    </row>
    <row r="222" spans="3:6" x14ac:dyDescent="0.2">
      <c r="C222" s="40" t="e">
        <v>#N/A</v>
      </c>
      <c r="D222" s="20" t="e" cm="1">
        <f t="array" ref="D222">_xlfn.IFS(F222="J","Hofer",F222="A","Lowell",F222="B","Lowell")</f>
        <v>#N/A</v>
      </c>
      <c r="E222" s="20">
        <f t="shared" si="6"/>
        <v>0</v>
      </c>
      <c r="F222" s="20" t="str">
        <f t="shared" si="7"/>
        <v/>
      </c>
    </row>
    <row r="223" spans="3:6" x14ac:dyDescent="0.2">
      <c r="C223" s="40" t="e">
        <v>#N/A</v>
      </c>
      <c r="D223" s="20" t="e" cm="1">
        <f t="array" ref="D223">_xlfn.IFS(F223="J","Hofer",F223="A","Lowell",F223="B","Lowell")</f>
        <v>#N/A</v>
      </c>
      <c r="E223" s="20">
        <f t="shared" si="6"/>
        <v>0</v>
      </c>
      <c r="F223" s="20" t="str">
        <f t="shared" si="7"/>
        <v/>
      </c>
    </row>
    <row r="224" spans="3:6" x14ac:dyDescent="0.2">
      <c r="C224" s="40" t="e">
        <v>#N/A</v>
      </c>
      <c r="D224" s="20" t="e" cm="1">
        <f t="array" ref="D224">_xlfn.IFS(F224="J","Hofer",F224="A","Lowell",F224="B","Lowell")</f>
        <v>#N/A</v>
      </c>
      <c r="E224" s="20">
        <f t="shared" si="6"/>
        <v>0</v>
      </c>
      <c r="F224" s="20" t="str">
        <f t="shared" si="7"/>
        <v/>
      </c>
    </row>
    <row r="225" spans="3:6" x14ac:dyDescent="0.2">
      <c r="C225" s="40" t="e">
        <v>#N/A</v>
      </c>
      <c r="D225" s="20" t="e" cm="1">
        <f t="array" ref="D225">_xlfn.IFS(F225="J","Hofer",F225="A","Lowell",F225="B","Lowell")</f>
        <v>#N/A</v>
      </c>
      <c r="E225" s="20">
        <f t="shared" si="6"/>
        <v>0</v>
      </c>
      <c r="F225" s="20" t="str">
        <f t="shared" si="7"/>
        <v/>
      </c>
    </row>
    <row r="226" spans="3:6" x14ac:dyDescent="0.2">
      <c r="C226" s="40" t="e">
        <v>#N/A</v>
      </c>
      <c r="D226" s="20" t="e" cm="1">
        <f t="array" ref="D226">_xlfn.IFS(F226="J","Hofer",F226="A","Lowell",F226="B","Lowell")</f>
        <v>#N/A</v>
      </c>
      <c r="E226" s="20">
        <f t="shared" si="6"/>
        <v>0</v>
      </c>
      <c r="F226" s="20" t="str">
        <f t="shared" si="7"/>
        <v/>
      </c>
    </row>
    <row r="227" spans="3:6" x14ac:dyDescent="0.2">
      <c r="C227" s="40" t="e">
        <v>#N/A</v>
      </c>
      <c r="D227" s="20" t="e" cm="1">
        <f t="array" ref="D227">_xlfn.IFS(F227="J","Hofer",F227="A","Lowell",F227="B","Lowell")</f>
        <v>#N/A</v>
      </c>
      <c r="E227" s="20">
        <f t="shared" si="6"/>
        <v>0</v>
      </c>
      <c r="F227" s="20" t="str">
        <f t="shared" si="7"/>
        <v/>
      </c>
    </row>
    <row r="228" spans="3:6" x14ac:dyDescent="0.2">
      <c r="C228" s="40" t="e">
        <v>#N/A</v>
      </c>
      <c r="D228" s="20" t="e" cm="1">
        <f t="array" ref="D228">_xlfn.IFS(F228="J","Hofer",F228="A","Lowell",F228="B","Lowell")</f>
        <v>#N/A</v>
      </c>
      <c r="E228" s="20">
        <f t="shared" si="6"/>
        <v>0</v>
      </c>
      <c r="F228" s="20" t="str">
        <f t="shared" si="7"/>
        <v/>
      </c>
    </row>
    <row r="229" spans="3:6" x14ac:dyDescent="0.2">
      <c r="C229" s="40" t="e">
        <v>#N/A</v>
      </c>
      <c r="D229" s="20" t="e" cm="1">
        <f t="array" ref="D229">_xlfn.IFS(F229="J","Hofer",F229="A","Lowell",F229="B","Lowell")</f>
        <v>#N/A</v>
      </c>
      <c r="E229" s="20">
        <f t="shared" si="6"/>
        <v>0</v>
      </c>
      <c r="F229" s="20" t="str">
        <f t="shared" si="7"/>
        <v/>
      </c>
    </row>
    <row r="230" spans="3:6" x14ac:dyDescent="0.2">
      <c r="C230" s="40" t="e">
        <v>#N/A</v>
      </c>
      <c r="D230" s="20" t="e" cm="1">
        <f t="array" ref="D230">_xlfn.IFS(F230="J","Hofer",F230="A","Lowell",F230="B","Lowell")</f>
        <v>#N/A</v>
      </c>
      <c r="E230" s="20">
        <f t="shared" si="6"/>
        <v>0</v>
      </c>
      <c r="F230" s="20" t="str">
        <f t="shared" si="7"/>
        <v/>
      </c>
    </row>
    <row r="231" spans="3:6" x14ac:dyDescent="0.2">
      <c r="C231" s="40" t="e">
        <v>#N/A</v>
      </c>
      <c r="D231" s="20" t="e" cm="1">
        <f t="array" ref="D231">_xlfn.IFS(F231="J","Hofer",F231="A","Lowell",F231="B","Lowell")</f>
        <v>#N/A</v>
      </c>
      <c r="E231" s="20">
        <f t="shared" si="6"/>
        <v>0</v>
      </c>
      <c r="F231" s="20" t="str">
        <f t="shared" si="7"/>
        <v/>
      </c>
    </row>
    <row r="232" spans="3:6" x14ac:dyDescent="0.2">
      <c r="C232" s="40" t="e">
        <v>#N/A</v>
      </c>
      <c r="D232" s="20" t="e" cm="1">
        <f t="array" ref="D232">_xlfn.IFS(F232="J","Hofer",F232="A","Lowell",F232="B","Lowell")</f>
        <v>#N/A</v>
      </c>
      <c r="E232" s="20">
        <f t="shared" si="6"/>
        <v>0</v>
      </c>
      <c r="F232" s="20" t="str">
        <f t="shared" si="7"/>
        <v/>
      </c>
    </row>
    <row r="233" spans="3:6" x14ac:dyDescent="0.2">
      <c r="C233" s="40" t="e">
        <v>#N/A</v>
      </c>
      <c r="D233" s="20" t="e" cm="1">
        <f t="array" ref="D233">_xlfn.IFS(F233="J","Hofer",F233="A","Lowell",F233="B","Lowell")</f>
        <v>#N/A</v>
      </c>
      <c r="E233" s="20">
        <f t="shared" si="6"/>
        <v>0</v>
      </c>
      <c r="F233" s="20" t="str">
        <f t="shared" si="7"/>
        <v/>
      </c>
    </row>
    <row r="234" spans="3:6" x14ac:dyDescent="0.2">
      <c r="C234" s="40" t="e">
        <v>#N/A</v>
      </c>
      <c r="D234" s="20" t="e" cm="1">
        <f t="array" ref="D234">_xlfn.IFS(F234="J","Hofer",F234="A","Lowell",F234="B","Lowell")</f>
        <v>#N/A</v>
      </c>
      <c r="E234" s="20">
        <f t="shared" si="6"/>
        <v>0</v>
      </c>
      <c r="F234" s="20" t="str">
        <f t="shared" si="7"/>
        <v/>
      </c>
    </row>
    <row r="235" spans="3:6" x14ac:dyDescent="0.2">
      <c r="C235" s="40" t="e">
        <v>#N/A</v>
      </c>
      <c r="D235" s="20" t="e" cm="1">
        <f t="array" ref="D235">_xlfn.IFS(F235="J","Hofer",F235="A","Lowell",F235="B","Lowell")</f>
        <v>#N/A</v>
      </c>
      <c r="E235" s="20">
        <f t="shared" si="6"/>
        <v>0</v>
      </c>
      <c r="F235" s="20" t="str">
        <f t="shared" si="7"/>
        <v/>
      </c>
    </row>
    <row r="236" spans="3:6" x14ac:dyDescent="0.2">
      <c r="C236" s="40" t="e">
        <v>#N/A</v>
      </c>
      <c r="D236" s="20" t="e" cm="1">
        <f t="array" ref="D236">_xlfn.IFS(F236="J","Hofer",F236="A","Lowell",F236="B","Lowell")</f>
        <v>#N/A</v>
      </c>
      <c r="E236" s="20">
        <f t="shared" si="6"/>
        <v>0</v>
      </c>
      <c r="F236" s="20" t="str">
        <f t="shared" si="7"/>
        <v/>
      </c>
    </row>
    <row r="237" spans="3:6" x14ac:dyDescent="0.2">
      <c r="C237" s="40" t="e">
        <v>#N/A</v>
      </c>
      <c r="D237" s="20" t="e" cm="1">
        <f t="array" ref="D237">_xlfn.IFS(F237="J","Hofer",F237="A","Lowell",F237="B","Lowell")</f>
        <v>#N/A</v>
      </c>
      <c r="E237" s="20">
        <f t="shared" si="6"/>
        <v>0</v>
      </c>
      <c r="F237" s="20" t="str">
        <f t="shared" si="7"/>
        <v/>
      </c>
    </row>
    <row r="238" spans="3:6" x14ac:dyDescent="0.2">
      <c r="C238" s="40" t="e">
        <v>#N/A</v>
      </c>
      <c r="D238" s="20" t="e" cm="1">
        <f t="array" ref="D238">_xlfn.IFS(F238="J","Hofer",F238="A","Lowell",F238="B","Lowell")</f>
        <v>#N/A</v>
      </c>
      <c r="E238" s="20">
        <f t="shared" si="6"/>
        <v>0</v>
      </c>
      <c r="F238" s="20" t="str">
        <f t="shared" si="7"/>
        <v/>
      </c>
    </row>
    <row r="239" spans="3:6" x14ac:dyDescent="0.2">
      <c r="C239" s="40" t="e">
        <v>#N/A</v>
      </c>
      <c r="D239" s="20" t="e" cm="1">
        <f t="array" ref="D239">_xlfn.IFS(F239="J","Hofer",F239="A","Lowell",F239="B","Lowell")</f>
        <v>#N/A</v>
      </c>
      <c r="E239" s="20">
        <f t="shared" si="6"/>
        <v>0</v>
      </c>
      <c r="F239" s="20" t="str">
        <f t="shared" si="7"/>
        <v/>
      </c>
    </row>
    <row r="240" spans="3:6" x14ac:dyDescent="0.2">
      <c r="C240" s="40" t="e">
        <v>#N/A</v>
      </c>
      <c r="D240" s="20" t="e" cm="1">
        <f t="array" ref="D240">_xlfn.IFS(F240="J","Hofer",F240="A","Lowell",F240="B","Lowell")</f>
        <v>#N/A</v>
      </c>
      <c r="E240" s="20">
        <f t="shared" si="6"/>
        <v>0</v>
      </c>
      <c r="F240" s="20" t="str">
        <f t="shared" si="7"/>
        <v/>
      </c>
    </row>
    <row r="241" spans="3:6" x14ac:dyDescent="0.2">
      <c r="C241" s="40" t="e">
        <v>#N/A</v>
      </c>
      <c r="D241" s="20" t="e" cm="1">
        <f t="array" ref="D241">_xlfn.IFS(F241="J","Hofer",F241="A","Lowell",F241="B","Lowell")</f>
        <v>#N/A</v>
      </c>
      <c r="E241" s="20">
        <f t="shared" si="6"/>
        <v>0</v>
      </c>
      <c r="F241" s="20" t="str">
        <f t="shared" si="7"/>
        <v/>
      </c>
    </row>
    <row r="242" spans="3:6" x14ac:dyDescent="0.2">
      <c r="C242" s="40" t="e">
        <v>#N/A</v>
      </c>
      <c r="D242" s="20" t="e" cm="1">
        <f t="array" ref="D242">_xlfn.IFS(F242="J","Hofer",F242="A","Lowell",F242="B","Lowell")</f>
        <v>#N/A</v>
      </c>
      <c r="E242" s="20">
        <f t="shared" si="6"/>
        <v>0</v>
      </c>
      <c r="F242" s="20" t="str">
        <f t="shared" si="7"/>
        <v/>
      </c>
    </row>
    <row r="243" spans="3:6" x14ac:dyDescent="0.2">
      <c r="C243" s="40" t="e">
        <v>#N/A</v>
      </c>
      <c r="D243" s="20" t="e" cm="1">
        <f t="array" ref="D243">_xlfn.IFS(F243="J","Hofer",F243="A","Lowell",F243="B","Lowell")</f>
        <v>#N/A</v>
      </c>
      <c r="E243" s="20">
        <f t="shared" si="6"/>
        <v>0</v>
      </c>
      <c r="F243" s="20" t="str">
        <f t="shared" si="7"/>
        <v/>
      </c>
    </row>
    <row r="244" spans="3:6" x14ac:dyDescent="0.2">
      <c r="C244" s="40" t="e">
        <v>#N/A</v>
      </c>
      <c r="D244" s="20" t="e" cm="1">
        <f t="array" ref="D244">_xlfn.IFS(F244="J","Hofer",F244="A","Lowell",F244="B","Lowell")</f>
        <v>#N/A</v>
      </c>
      <c r="E244" s="20">
        <f t="shared" si="6"/>
        <v>0</v>
      </c>
      <c r="F244" s="20" t="str">
        <f t="shared" si="7"/>
        <v/>
      </c>
    </row>
    <row r="245" spans="3:6" x14ac:dyDescent="0.2">
      <c r="C245" s="40" t="e">
        <v>#N/A</v>
      </c>
      <c r="D245" s="20" t="e" cm="1">
        <f t="array" ref="D245">_xlfn.IFS(F245="J","Hofer",F245="A","Lowell",F245="B","Lowell")</f>
        <v>#N/A</v>
      </c>
      <c r="E245" s="20">
        <f t="shared" si="6"/>
        <v>0</v>
      </c>
      <c r="F245" s="20" t="str">
        <f t="shared" si="7"/>
        <v/>
      </c>
    </row>
    <row r="246" spans="3:6" x14ac:dyDescent="0.2">
      <c r="C246" s="40" t="e">
        <v>#N/A</v>
      </c>
      <c r="D246" s="20" t="e" cm="1">
        <f t="array" ref="D246">_xlfn.IFS(F246="J","Hofer",F246="A","Lowell",F246="B","Lowell")</f>
        <v>#N/A</v>
      </c>
      <c r="E246" s="20">
        <f t="shared" si="6"/>
        <v>0</v>
      </c>
      <c r="F246" s="20" t="str">
        <f t="shared" si="7"/>
        <v/>
      </c>
    </row>
    <row r="247" spans="3:6" x14ac:dyDescent="0.2">
      <c r="C247" s="40" t="e">
        <v>#N/A</v>
      </c>
      <c r="D247" s="20" t="e" cm="1">
        <f t="array" ref="D247">_xlfn.IFS(F247="J","Hofer",F247="A","Lowell",F247="B","Lowell")</f>
        <v>#N/A</v>
      </c>
      <c r="E247" s="20">
        <f t="shared" si="6"/>
        <v>0</v>
      </c>
      <c r="F247" s="20" t="str">
        <f t="shared" si="7"/>
        <v/>
      </c>
    </row>
    <row r="248" spans="3:6" x14ac:dyDescent="0.2">
      <c r="C248" s="40" t="e">
        <v>#N/A</v>
      </c>
      <c r="D248" s="20" t="e" cm="1">
        <f t="array" ref="D248">_xlfn.IFS(F248="J","Hofer",F248="A","Lowell",F248="B","Lowell")</f>
        <v>#N/A</v>
      </c>
      <c r="E248" s="20">
        <f t="shared" si="6"/>
        <v>0</v>
      </c>
      <c r="F248" s="20" t="str">
        <f t="shared" si="7"/>
        <v/>
      </c>
    </row>
    <row r="249" spans="3:6" x14ac:dyDescent="0.2">
      <c r="C249" s="40" t="e">
        <v>#N/A</v>
      </c>
      <c r="D249" s="20" t="e" cm="1">
        <f t="array" ref="D249">_xlfn.IFS(F249="J","Hofer",F249="A","Lowell",F249="B","Lowell")</f>
        <v>#N/A</v>
      </c>
      <c r="E249" s="20">
        <f t="shared" si="6"/>
        <v>0</v>
      </c>
      <c r="F249" s="20" t="str">
        <f t="shared" si="7"/>
        <v/>
      </c>
    </row>
    <row r="250" spans="3:6" x14ac:dyDescent="0.2">
      <c r="C250" s="40" t="e">
        <v>#N/A</v>
      </c>
      <c r="D250" s="20" t="e" cm="1">
        <f t="array" ref="D250">_xlfn.IFS(F250="J","Hofer",F250="A","Lowell",F250="B","Lowell")</f>
        <v>#N/A</v>
      </c>
      <c r="E250" s="20">
        <f t="shared" si="6"/>
        <v>0</v>
      </c>
      <c r="F250" s="20" t="str">
        <f t="shared" si="7"/>
        <v/>
      </c>
    </row>
    <row r="251" spans="3:6" x14ac:dyDescent="0.2">
      <c r="C251" s="40" t="e">
        <v>#N/A</v>
      </c>
      <c r="D251" s="20" t="e" cm="1">
        <f t="array" ref="D251">_xlfn.IFS(F251="J","Hofer",F251="A","Lowell",F251="B","Lowell")</f>
        <v>#N/A</v>
      </c>
      <c r="E251" s="20">
        <f t="shared" si="6"/>
        <v>0</v>
      </c>
      <c r="F251" s="20" t="str">
        <f t="shared" si="7"/>
        <v/>
      </c>
    </row>
    <row r="252" spans="3:6" x14ac:dyDescent="0.2">
      <c r="C252" s="40" t="e">
        <v>#N/A</v>
      </c>
      <c r="D252" s="20" t="e" cm="1">
        <f t="array" ref="D252">_xlfn.IFS(F252="J","Hofer",F252="A","Lowell",F252="B","Lowell")</f>
        <v>#N/A</v>
      </c>
      <c r="E252" s="20">
        <f t="shared" si="6"/>
        <v>0</v>
      </c>
      <c r="F252" s="20" t="str">
        <f t="shared" si="7"/>
        <v/>
      </c>
    </row>
    <row r="253" spans="3:6" x14ac:dyDescent="0.2">
      <c r="C253" s="40" t="e">
        <v>#N/A</v>
      </c>
      <c r="D253" s="20" t="e" cm="1">
        <f t="array" ref="D253">_xlfn.IFS(F253="J","Hofer",F253="A","Lowell",F253="B","Lowell")</f>
        <v>#N/A</v>
      </c>
      <c r="E253" s="20">
        <f t="shared" si="6"/>
        <v>0</v>
      </c>
      <c r="F253" s="20" t="str">
        <f t="shared" si="7"/>
        <v/>
      </c>
    </row>
    <row r="254" spans="3:6" x14ac:dyDescent="0.2">
      <c r="C254" s="40" t="e">
        <v>#N/A</v>
      </c>
      <c r="D254" s="20" t="e" cm="1">
        <f t="array" ref="D254">_xlfn.IFS(F254="J","Hofer",F254="A","Lowell",F254="B","Lowell")</f>
        <v>#N/A</v>
      </c>
      <c r="E254" s="20">
        <f t="shared" si="6"/>
        <v>0</v>
      </c>
      <c r="F254" s="20" t="str">
        <f t="shared" si="7"/>
        <v/>
      </c>
    </row>
    <row r="255" spans="3:6" x14ac:dyDescent="0.2">
      <c r="C255" s="40" t="e">
        <v>#N/A</v>
      </c>
      <c r="D255" s="20" t="e" cm="1">
        <f t="array" ref="D255">_xlfn.IFS(F255="J","Hofer",F255="A","Lowell",F255="B","Lowell")</f>
        <v>#N/A</v>
      </c>
      <c r="E255" s="20">
        <f t="shared" si="6"/>
        <v>0</v>
      </c>
      <c r="F255" s="20" t="str">
        <f t="shared" si="7"/>
        <v/>
      </c>
    </row>
    <row r="256" spans="3:6" x14ac:dyDescent="0.2">
      <c r="C256" s="40" t="e">
        <v>#N/A</v>
      </c>
      <c r="D256" s="20" t="e" cm="1">
        <f t="array" ref="D256">_xlfn.IFS(F256="J","Hofer",F256="A","Lowell",F256="B","Lowell")</f>
        <v>#N/A</v>
      </c>
      <c r="E256" s="20">
        <f t="shared" si="6"/>
        <v>0</v>
      </c>
      <c r="F256" s="20" t="str">
        <f t="shared" si="7"/>
        <v/>
      </c>
    </row>
    <row r="257" spans="3:6" x14ac:dyDescent="0.2">
      <c r="C257" s="40" t="e">
        <v>#N/A</v>
      </c>
      <c r="D257" s="20" t="e" cm="1">
        <f t="array" ref="D257">_xlfn.IFS(F257="J","Hofer",F257="A","Lowell",F257="B","Lowell")</f>
        <v>#N/A</v>
      </c>
      <c r="E257" s="20">
        <f t="shared" si="6"/>
        <v>0</v>
      </c>
      <c r="F257" s="20" t="str">
        <f t="shared" si="7"/>
        <v/>
      </c>
    </row>
    <row r="258" spans="3:6" x14ac:dyDescent="0.2">
      <c r="C258" s="40" t="e">
        <v>#N/A</v>
      </c>
      <c r="D258" s="20" t="e" cm="1">
        <f t="array" ref="D258">_xlfn.IFS(F258="J","Hofer",F258="A","Lowell",F258="B","Lowell")</f>
        <v>#N/A</v>
      </c>
      <c r="E258" s="20">
        <f t="shared" ref="E258:E321" si="8">G258-H258+I258</f>
        <v>0</v>
      </c>
      <c r="F258" s="20" t="str">
        <f t="shared" ref="F258:F321" si="9">LEFT(B258,1)</f>
        <v/>
      </c>
    </row>
    <row r="259" spans="3:6" x14ac:dyDescent="0.2">
      <c r="C259" s="40" t="e">
        <v>#N/A</v>
      </c>
      <c r="D259" s="20" t="e" cm="1">
        <f t="array" ref="D259">_xlfn.IFS(F259="J","Hofer",F259="A","Lowell",F259="B","Lowell")</f>
        <v>#N/A</v>
      </c>
      <c r="E259" s="20">
        <f t="shared" si="8"/>
        <v>0</v>
      </c>
      <c r="F259" s="20" t="str">
        <f t="shared" si="9"/>
        <v/>
      </c>
    </row>
    <row r="260" spans="3:6" x14ac:dyDescent="0.2">
      <c r="C260" s="40" t="e">
        <v>#N/A</v>
      </c>
      <c r="D260" s="20" t="e" cm="1">
        <f t="array" ref="D260">_xlfn.IFS(F260="J","Hofer",F260="A","Lowell",F260="B","Lowell")</f>
        <v>#N/A</v>
      </c>
      <c r="E260" s="20">
        <f t="shared" si="8"/>
        <v>0</v>
      </c>
      <c r="F260" s="20" t="str">
        <f t="shared" si="9"/>
        <v/>
      </c>
    </row>
    <row r="261" spans="3:6" x14ac:dyDescent="0.2">
      <c r="C261" s="40" t="e">
        <v>#N/A</v>
      </c>
      <c r="D261" s="20" t="e" cm="1">
        <f t="array" ref="D261">_xlfn.IFS(F261="J","Hofer",F261="A","Lowell",F261="B","Lowell")</f>
        <v>#N/A</v>
      </c>
      <c r="E261" s="20">
        <f t="shared" si="8"/>
        <v>0</v>
      </c>
      <c r="F261" s="20" t="str">
        <f t="shared" si="9"/>
        <v/>
      </c>
    </row>
    <row r="262" spans="3:6" x14ac:dyDescent="0.2">
      <c r="C262" s="40" t="e">
        <v>#N/A</v>
      </c>
      <c r="D262" s="20" t="e" cm="1">
        <f t="array" ref="D262">_xlfn.IFS(F262="J","Hofer",F262="A","Lowell",F262="B","Lowell")</f>
        <v>#N/A</v>
      </c>
      <c r="E262" s="20">
        <f t="shared" si="8"/>
        <v>0</v>
      </c>
      <c r="F262" s="20" t="str">
        <f t="shared" si="9"/>
        <v/>
      </c>
    </row>
    <row r="263" spans="3:6" x14ac:dyDescent="0.2">
      <c r="C263" s="40" t="e">
        <v>#N/A</v>
      </c>
      <c r="D263" s="20" t="e" cm="1">
        <f t="array" ref="D263">_xlfn.IFS(F263="J","Hofer",F263="A","Lowell",F263="B","Lowell")</f>
        <v>#N/A</v>
      </c>
      <c r="E263" s="20">
        <f t="shared" si="8"/>
        <v>0</v>
      </c>
      <c r="F263" s="20" t="str">
        <f t="shared" si="9"/>
        <v/>
      </c>
    </row>
    <row r="264" spans="3:6" x14ac:dyDescent="0.2">
      <c r="C264" s="40" t="e">
        <v>#N/A</v>
      </c>
      <c r="D264" s="20" t="e" cm="1">
        <f t="array" ref="D264">_xlfn.IFS(F264="J","Hofer",F264="A","Lowell",F264="B","Lowell")</f>
        <v>#N/A</v>
      </c>
      <c r="E264" s="20">
        <f t="shared" si="8"/>
        <v>0</v>
      </c>
      <c r="F264" s="20" t="str">
        <f t="shared" si="9"/>
        <v/>
      </c>
    </row>
    <row r="265" spans="3:6" x14ac:dyDescent="0.2">
      <c r="C265" s="40" t="e">
        <v>#N/A</v>
      </c>
      <c r="D265" s="20" t="e" cm="1">
        <f t="array" ref="D265">_xlfn.IFS(F265="J","Hofer",F265="A","Lowell",F265="B","Lowell")</f>
        <v>#N/A</v>
      </c>
      <c r="E265" s="20">
        <f t="shared" si="8"/>
        <v>0</v>
      </c>
      <c r="F265" s="20" t="str">
        <f t="shared" si="9"/>
        <v/>
      </c>
    </row>
    <row r="266" spans="3:6" x14ac:dyDescent="0.2">
      <c r="C266" s="40" t="e">
        <v>#N/A</v>
      </c>
      <c r="D266" s="20" t="e" cm="1">
        <f t="array" ref="D266">_xlfn.IFS(F266="J","Hofer",F266="A","Lowell",F266="B","Lowell")</f>
        <v>#N/A</v>
      </c>
      <c r="E266" s="20">
        <f t="shared" si="8"/>
        <v>0</v>
      </c>
      <c r="F266" s="20" t="str">
        <f t="shared" si="9"/>
        <v/>
      </c>
    </row>
    <row r="267" spans="3:6" x14ac:dyDescent="0.2">
      <c r="C267" s="40" t="e">
        <v>#N/A</v>
      </c>
      <c r="D267" s="20" t="e" cm="1">
        <f t="array" ref="D267">_xlfn.IFS(F267="J","Hofer",F267="A","Lowell",F267="B","Lowell")</f>
        <v>#N/A</v>
      </c>
      <c r="E267" s="20">
        <f t="shared" si="8"/>
        <v>0</v>
      </c>
      <c r="F267" s="20" t="str">
        <f t="shared" si="9"/>
        <v/>
      </c>
    </row>
    <row r="268" spans="3:6" x14ac:dyDescent="0.2">
      <c r="C268" s="40" t="e">
        <v>#N/A</v>
      </c>
      <c r="D268" s="20" t="e" cm="1">
        <f t="array" ref="D268">_xlfn.IFS(F268="J","Hofer",F268="A","Lowell",F268="B","Lowell")</f>
        <v>#N/A</v>
      </c>
      <c r="E268" s="20">
        <f t="shared" si="8"/>
        <v>0</v>
      </c>
      <c r="F268" s="20" t="str">
        <f t="shared" si="9"/>
        <v/>
      </c>
    </row>
    <row r="269" spans="3:6" x14ac:dyDescent="0.2">
      <c r="C269" s="40" t="e">
        <v>#N/A</v>
      </c>
      <c r="D269" s="20" t="e" cm="1">
        <f t="array" ref="D269">_xlfn.IFS(F269="J","Hofer",F269="A","Lowell",F269="B","Lowell")</f>
        <v>#N/A</v>
      </c>
      <c r="E269" s="20">
        <f t="shared" si="8"/>
        <v>0</v>
      </c>
      <c r="F269" s="20" t="str">
        <f t="shared" si="9"/>
        <v/>
      </c>
    </row>
    <row r="270" spans="3:6" x14ac:dyDescent="0.2">
      <c r="C270" s="40" t="e">
        <v>#N/A</v>
      </c>
      <c r="D270" s="20" t="e" cm="1">
        <f t="array" ref="D270">_xlfn.IFS(F270="J","Hofer",F270="A","Lowell",F270="B","Lowell")</f>
        <v>#N/A</v>
      </c>
      <c r="E270" s="20">
        <f t="shared" si="8"/>
        <v>0</v>
      </c>
      <c r="F270" s="20" t="str">
        <f t="shared" si="9"/>
        <v/>
      </c>
    </row>
    <row r="271" spans="3:6" x14ac:dyDescent="0.2">
      <c r="C271" s="40" t="e">
        <v>#N/A</v>
      </c>
      <c r="D271" s="20" t="e" cm="1">
        <f t="array" ref="D271">_xlfn.IFS(F271="J","Hofer",F271="A","Lowell",F271="B","Lowell")</f>
        <v>#N/A</v>
      </c>
      <c r="E271" s="20">
        <f t="shared" si="8"/>
        <v>0</v>
      </c>
      <c r="F271" s="20" t="str">
        <f t="shared" si="9"/>
        <v/>
      </c>
    </row>
    <row r="272" spans="3:6" x14ac:dyDescent="0.2">
      <c r="C272" s="40" t="e">
        <v>#N/A</v>
      </c>
      <c r="D272" s="20" t="e" cm="1">
        <f t="array" ref="D272">_xlfn.IFS(F272="J","Hofer",F272="A","Lowell",F272="B","Lowell")</f>
        <v>#N/A</v>
      </c>
      <c r="E272" s="20">
        <f t="shared" si="8"/>
        <v>0</v>
      </c>
      <c r="F272" s="20" t="str">
        <f t="shared" si="9"/>
        <v/>
      </c>
    </row>
    <row r="273" spans="3:6" x14ac:dyDescent="0.2">
      <c r="C273" s="40" t="e">
        <v>#N/A</v>
      </c>
      <c r="D273" s="20" t="e" cm="1">
        <f t="array" ref="D273">_xlfn.IFS(F273="J","Hofer",F273="A","Lowell",F273="B","Lowell")</f>
        <v>#N/A</v>
      </c>
      <c r="E273" s="20">
        <f t="shared" si="8"/>
        <v>0</v>
      </c>
      <c r="F273" s="20" t="str">
        <f t="shared" si="9"/>
        <v/>
      </c>
    </row>
    <row r="274" spans="3:6" x14ac:dyDescent="0.2">
      <c r="C274" s="40" t="e">
        <v>#N/A</v>
      </c>
      <c r="D274" s="20" t="e" cm="1">
        <f t="array" ref="D274">_xlfn.IFS(F274="J","Hofer",F274="A","Lowell",F274="B","Lowell")</f>
        <v>#N/A</v>
      </c>
      <c r="E274" s="20">
        <f t="shared" si="8"/>
        <v>0</v>
      </c>
      <c r="F274" s="20" t="str">
        <f t="shared" si="9"/>
        <v/>
      </c>
    </row>
    <row r="275" spans="3:6" x14ac:dyDescent="0.2">
      <c r="C275" s="40" t="e">
        <v>#N/A</v>
      </c>
      <c r="D275" s="20" t="e" cm="1">
        <f t="array" ref="D275">_xlfn.IFS(F275="J","Hofer",F275="A","Lowell",F275="B","Lowell")</f>
        <v>#N/A</v>
      </c>
      <c r="E275" s="20">
        <f t="shared" si="8"/>
        <v>0</v>
      </c>
      <c r="F275" s="20" t="str">
        <f t="shared" si="9"/>
        <v/>
      </c>
    </row>
    <row r="276" spans="3:6" x14ac:dyDescent="0.2">
      <c r="C276" s="40" t="e">
        <v>#N/A</v>
      </c>
      <c r="D276" s="20" t="e" cm="1">
        <f t="array" ref="D276">_xlfn.IFS(F276="J","Hofer",F276="A","Lowell",F276="B","Lowell")</f>
        <v>#N/A</v>
      </c>
      <c r="E276" s="20">
        <f t="shared" si="8"/>
        <v>0</v>
      </c>
      <c r="F276" s="20" t="str">
        <f t="shared" si="9"/>
        <v/>
      </c>
    </row>
    <row r="277" spans="3:6" x14ac:dyDescent="0.2">
      <c r="C277" s="40" t="e">
        <v>#N/A</v>
      </c>
      <c r="D277" s="20" t="e" cm="1">
        <f t="array" ref="D277">_xlfn.IFS(F277="J","Hofer",F277="A","Lowell",F277="B","Lowell")</f>
        <v>#N/A</v>
      </c>
      <c r="E277" s="20">
        <f t="shared" si="8"/>
        <v>0</v>
      </c>
      <c r="F277" s="20" t="str">
        <f t="shared" si="9"/>
        <v/>
      </c>
    </row>
    <row r="278" spans="3:6" x14ac:dyDescent="0.2">
      <c r="C278" s="40" t="e">
        <v>#N/A</v>
      </c>
      <c r="D278" s="20" t="e" cm="1">
        <f t="array" ref="D278">_xlfn.IFS(F278="J","Hofer",F278="A","Lowell",F278="B","Lowell")</f>
        <v>#N/A</v>
      </c>
      <c r="E278" s="20">
        <f t="shared" si="8"/>
        <v>0</v>
      </c>
      <c r="F278" s="20" t="str">
        <f t="shared" si="9"/>
        <v/>
      </c>
    </row>
    <row r="279" spans="3:6" x14ac:dyDescent="0.2">
      <c r="C279" s="40" t="e">
        <v>#N/A</v>
      </c>
      <c r="D279" s="20" t="e" cm="1">
        <f t="array" ref="D279">_xlfn.IFS(F279="J","Hofer",F279="A","Lowell",F279="B","Lowell")</f>
        <v>#N/A</v>
      </c>
      <c r="E279" s="20">
        <f t="shared" si="8"/>
        <v>0</v>
      </c>
      <c r="F279" s="20" t="str">
        <f t="shared" si="9"/>
        <v/>
      </c>
    </row>
    <row r="280" spans="3:6" x14ac:dyDescent="0.2">
      <c r="C280" s="40" t="e">
        <v>#N/A</v>
      </c>
      <c r="D280" s="20" t="e" cm="1">
        <f t="array" ref="D280">_xlfn.IFS(F280="J","Hofer",F280="A","Lowell",F280="B","Lowell")</f>
        <v>#N/A</v>
      </c>
      <c r="E280" s="20">
        <f t="shared" si="8"/>
        <v>0</v>
      </c>
      <c r="F280" s="20" t="str">
        <f t="shared" si="9"/>
        <v/>
      </c>
    </row>
    <row r="281" spans="3:6" x14ac:dyDescent="0.2">
      <c r="C281" s="40" t="e">
        <v>#N/A</v>
      </c>
      <c r="D281" s="20" t="e" cm="1">
        <f t="array" ref="D281">_xlfn.IFS(F281="J","Hofer",F281="A","Lowell",F281="B","Lowell")</f>
        <v>#N/A</v>
      </c>
      <c r="E281" s="20">
        <f t="shared" si="8"/>
        <v>0</v>
      </c>
      <c r="F281" s="20" t="str">
        <f t="shared" si="9"/>
        <v/>
      </c>
    </row>
    <row r="282" spans="3:6" x14ac:dyDescent="0.2">
      <c r="C282" s="40" t="e">
        <v>#N/A</v>
      </c>
      <c r="D282" s="20" t="e" cm="1">
        <f t="array" ref="D282">_xlfn.IFS(F282="J","Hofer",F282="A","Lowell",F282="B","Lowell")</f>
        <v>#N/A</v>
      </c>
      <c r="E282" s="20">
        <f t="shared" si="8"/>
        <v>0</v>
      </c>
      <c r="F282" s="20" t="str">
        <f t="shared" si="9"/>
        <v/>
      </c>
    </row>
    <row r="283" spans="3:6" x14ac:dyDescent="0.2">
      <c r="C283" s="40" t="e">
        <v>#N/A</v>
      </c>
      <c r="D283" s="20" t="e" cm="1">
        <f t="array" ref="D283">_xlfn.IFS(F283="J","Hofer",F283="A","Lowell",F283="B","Lowell")</f>
        <v>#N/A</v>
      </c>
      <c r="E283" s="20">
        <f t="shared" si="8"/>
        <v>0</v>
      </c>
      <c r="F283" s="20" t="str">
        <f t="shared" si="9"/>
        <v/>
      </c>
    </row>
    <row r="284" spans="3:6" x14ac:dyDescent="0.2">
      <c r="C284" s="40" t="e">
        <v>#N/A</v>
      </c>
      <c r="D284" s="20" t="e" cm="1">
        <f t="array" ref="D284">_xlfn.IFS(F284="J","Hofer",F284="A","Lowell",F284="B","Lowell")</f>
        <v>#N/A</v>
      </c>
      <c r="E284" s="20">
        <f t="shared" si="8"/>
        <v>0</v>
      </c>
      <c r="F284" s="20" t="str">
        <f t="shared" si="9"/>
        <v/>
      </c>
    </row>
    <row r="285" spans="3:6" x14ac:dyDescent="0.2">
      <c r="C285" s="40" t="e">
        <v>#N/A</v>
      </c>
      <c r="D285" s="20" t="e" cm="1">
        <f t="array" ref="D285">_xlfn.IFS(F285="J","Hofer",F285="A","Lowell",F285="B","Lowell")</f>
        <v>#N/A</v>
      </c>
      <c r="E285" s="20">
        <f t="shared" si="8"/>
        <v>0</v>
      </c>
      <c r="F285" s="20" t="str">
        <f t="shared" si="9"/>
        <v/>
      </c>
    </row>
    <row r="286" spans="3:6" x14ac:dyDescent="0.2">
      <c r="C286" s="40" t="e">
        <v>#N/A</v>
      </c>
      <c r="D286" s="20" t="e" cm="1">
        <f t="array" ref="D286">_xlfn.IFS(F286="J","Hofer",F286="A","Lowell",F286="B","Lowell")</f>
        <v>#N/A</v>
      </c>
      <c r="E286" s="20">
        <f t="shared" si="8"/>
        <v>0</v>
      </c>
      <c r="F286" s="20" t="str">
        <f t="shared" si="9"/>
        <v/>
      </c>
    </row>
    <row r="287" spans="3:6" x14ac:dyDescent="0.2">
      <c r="C287" s="40" t="e">
        <v>#N/A</v>
      </c>
      <c r="D287" s="20" t="e" cm="1">
        <f t="array" ref="D287">_xlfn.IFS(F287="J","Hofer",F287="A","Lowell",F287="B","Lowell")</f>
        <v>#N/A</v>
      </c>
      <c r="E287" s="20">
        <f t="shared" si="8"/>
        <v>0</v>
      </c>
      <c r="F287" s="20" t="str">
        <f t="shared" si="9"/>
        <v/>
      </c>
    </row>
    <row r="288" spans="3:6" x14ac:dyDescent="0.2">
      <c r="C288" s="40" t="e">
        <v>#N/A</v>
      </c>
      <c r="D288" s="20" t="e" cm="1">
        <f t="array" ref="D288">_xlfn.IFS(F288="J","Hofer",F288="A","Lowell",F288="B","Lowell")</f>
        <v>#N/A</v>
      </c>
      <c r="E288" s="20">
        <f t="shared" si="8"/>
        <v>0</v>
      </c>
      <c r="F288" s="20" t="str">
        <f t="shared" si="9"/>
        <v/>
      </c>
    </row>
    <row r="289" spans="3:6" x14ac:dyDescent="0.2">
      <c r="C289" s="40" t="e">
        <v>#N/A</v>
      </c>
      <c r="D289" s="20" t="e" cm="1">
        <f t="array" ref="D289">_xlfn.IFS(F289="J","Hofer",F289="A","Lowell",F289="B","Lowell")</f>
        <v>#N/A</v>
      </c>
      <c r="E289" s="20">
        <f t="shared" si="8"/>
        <v>0</v>
      </c>
      <c r="F289" s="20" t="str">
        <f t="shared" si="9"/>
        <v/>
      </c>
    </row>
    <row r="290" spans="3:6" x14ac:dyDescent="0.2">
      <c r="C290" s="40" t="e">
        <v>#N/A</v>
      </c>
      <c r="D290" s="20" t="e" cm="1">
        <f t="array" ref="D290">_xlfn.IFS(F290="J","Hofer",F290="A","Lowell",F290="B","Lowell")</f>
        <v>#N/A</v>
      </c>
      <c r="E290" s="20">
        <f t="shared" si="8"/>
        <v>0</v>
      </c>
      <c r="F290" s="20" t="str">
        <f t="shared" si="9"/>
        <v/>
      </c>
    </row>
    <row r="291" spans="3:6" x14ac:dyDescent="0.2">
      <c r="C291" s="40" t="e">
        <v>#N/A</v>
      </c>
      <c r="D291" s="20" t="e" cm="1">
        <f t="array" ref="D291">_xlfn.IFS(F291="J","Hofer",F291="A","Lowell",F291="B","Lowell")</f>
        <v>#N/A</v>
      </c>
      <c r="E291" s="20">
        <f t="shared" si="8"/>
        <v>0</v>
      </c>
      <c r="F291" s="20" t="str">
        <f t="shared" si="9"/>
        <v/>
      </c>
    </row>
    <row r="292" spans="3:6" x14ac:dyDescent="0.2">
      <c r="C292" s="40" t="e">
        <v>#N/A</v>
      </c>
      <c r="D292" s="20" t="e" cm="1">
        <f t="array" ref="D292">_xlfn.IFS(F292="J","Hofer",F292="A","Lowell",F292="B","Lowell")</f>
        <v>#N/A</v>
      </c>
      <c r="E292" s="20">
        <f t="shared" si="8"/>
        <v>0</v>
      </c>
      <c r="F292" s="20" t="str">
        <f t="shared" si="9"/>
        <v/>
      </c>
    </row>
    <row r="293" spans="3:6" x14ac:dyDescent="0.2">
      <c r="C293" s="40" t="e">
        <v>#N/A</v>
      </c>
      <c r="D293" s="20" t="e" cm="1">
        <f t="array" ref="D293">_xlfn.IFS(F293="J","Hofer",F293="A","Lowell",F293="B","Lowell")</f>
        <v>#N/A</v>
      </c>
      <c r="E293" s="20">
        <f t="shared" si="8"/>
        <v>0</v>
      </c>
      <c r="F293" s="20" t="str">
        <f t="shared" si="9"/>
        <v/>
      </c>
    </row>
    <row r="294" spans="3:6" x14ac:dyDescent="0.2">
      <c r="C294" s="40" t="e">
        <v>#N/A</v>
      </c>
      <c r="D294" s="20" t="e" cm="1">
        <f t="array" ref="D294">_xlfn.IFS(F294="J","Hofer",F294="A","Lowell",F294="B","Lowell")</f>
        <v>#N/A</v>
      </c>
      <c r="E294" s="20">
        <f t="shared" si="8"/>
        <v>0</v>
      </c>
      <c r="F294" s="20" t="str">
        <f t="shared" si="9"/>
        <v/>
      </c>
    </row>
    <row r="295" spans="3:6" x14ac:dyDescent="0.2">
      <c r="C295" s="40" t="e">
        <v>#N/A</v>
      </c>
      <c r="D295" s="20" t="e" cm="1">
        <f t="array" ref="D295">_xlfn.IFS(F295="J","Hofer",F295="A","Lowell",F295="B","Lowell")</f>
        <v>#N/A</v>
      </c>
      <c r="E295" s="20">
        <f t="shared" si="8"/>
        <v>0</v>
      </c>
      <c r="F295" s="20" t="str">
        <f t="shared" si="9"/>
        <v/>
      </c>
    </row>
    <row r="296" spans="3:6" x14ac:dyDescent="0.2">
      <c r="C296" s="40" t="e">
        <v>#N/A</v>
      </c>
      <c r="D296" s="20" t="e" cm="1">
        <f t="array" ref="D296">_xlfn.IFS(F296="J","Hofer",F296="A","Lowell",F296="B","Lowell")</f>
        <v>#N/A</v>
      </c>
      <c r="E296" s="20">
        <f t="shared" si="8"/>
        <v>0</v>
      </c>
      <c r="F296" s="20" t="str">
        <f t="shared" si="9"/>
        <v/>
      </c>
    </row>
    <row r="297" spans="3:6" x14ac:dyDescent="0.2">
      <c r="C297" s="40" t="e">
        <v>#N/A</v>
      </c>
      <c r="D297" s="20" t="e" cm="1">
        <f t="array" ref="D297">_xlfn.IFS(F297="J","Hofer",F297="A","Lowell",F297="B","Lowell")</f>
        <v>#N/A</v>
      </c>
      <c r="E297" s="20">
        <f t="shared" si="8"/>
        <v>0</v>
      </c>
      <c r="F297" s="20" t="str">
        <f t="shared" si="9"/>
        <v/>
      </c>
    </row>
    <row r="298" spans="3:6" x14ac:dyDescent="0.2">
      <c r="C298" s="40" t="e">
        <v>#N/A</v>
      </c>
      <c r="D298" s="20" t="e" cm="1">
        <f t="array" ref="D298">_xlfn.IFS(F298="J","Hofer",F298="A","Lowell",F298="B","Lowell")</f>
        <v>#N/A</v>
      </c>
      <c r="E298" s="20">
        <f t="shared" si="8"/>
        <v>0</v>
      </c>
      <c r="F298" s="20" t="str">
        <f t="shared" si="9"/>
        <v/>
      </c>
    </row>
    <row r="299" spans="3:6" x14ac:dyDescent="0.2">
      <c r="C299" s="40" t="e">
        <v>#N/A</v>
      </c>
      <c r="D299" s="20" t="e" cm="1">
        <f t="array" ref="D299">_xlfn.IFS(F299="J","Hofer",F299="A","Lowell",F299="B","Lowell")</f>
        <v>#N/A</v>
      </c>
      <c r="E299" s="20">
        <f t="shared" si="8"/>
        <v>0</v>
      </c>
      <c r="F299" s="20" t="str">
        <f t="shared" si="9"/>
        <v/>
      </c>
    </row>
    <row r="300" spans="3:6" x14ac:dyDescent="0.2">
      <c r="C300" s="40" t="e">
        <v>#N/A</v>
      </c>
      <c r="D300" s="20" t="e" cm="1">
        <f t="array" ref="D300">_xlfn.IFS(F300="J","Hofer",F300="A","Lowell",F300="B","Lowell")</f>
        <v>#N/A</v>
      </c>
      <c r="E300" s="20">
        <f t="shared" si="8"/>
        <v>0</v>
      </c>
      <c r="F300" s="20" t="str">
        <f t="shared" si="9"/>
        <v/>
      </c>
    </row>
    <row r="301" spans="3:6" x14ac:dyDescent="0.2">
      <c r="C301" s="40" t="e">
        <v>#N/A</v>
      </c>
      <c r="D301" s="20" t="e" cm="1">
        <f t="array" ref="D301">_xlfn.IFS(F301="J","Hofer",F301="A","Lowell",F301="B","Lowell")</f>
        <v>#N/A</v>
      </c>
      <c r="E301" s="20">
        <f t="shared" si="8"/>
        <v>0</v>
      </c>
      <c r="F301" s="20" t="str">
        <f t="shared" si="9"/>
        <v/>
      </c>
    </row>
    <row r="302" spans="3:6" x14ac:dyDescent="0.2">
      <c r="C302" s="40" t="e">
        <v>#N/A</v>
      </c>
      <c r="D302" s="20" t="e" cm="1">
        <f t="array" ref="D302">_xlfn.IFS(F302="J","Hofer",F302="A","Lowell",F302="B","Lowell")</f>
        <v>#N/A</v>
      </c>
      <c r="E302" s="20">
        <f t="shared" si="8"/>
        <v>0</v>
      </c>
      <c r="F302" s="20" t="str">
        <f t="shared" si="9"/>
        <v/>
      </c>
    </row>
    <row r="303" spans="3:6" x14ac:dyDescent="0.2">
      <c r="C303" s="40" t="e">
        <v>#N/A</v>
      </c>
      <c r="D303" s="20" t="e" cm="1">
        <f t="array" ref="D303">_xlfn.IFS(F303="J","Hofer",F303="A","Lowell",F303="B","Lowell")</f>
        <v>#N/A</v>
      </c>
      <c r="E303" s="20">
        <f t="shared" si="8"/>
        <v>0</v>
      </c>
      <c r="F303" s="20" t="str">
        <f t="shared" si="9"/>
        <v/>
      </c>
    </row>
    <row r="304" spans="3:6" x14ac:dyDescent="0.2">
      <c r="C304" s="40" t="e">
        <v>#N/A</v>
      </c>
      <c r="D304" s="20" t="e" cm="1">
        <f t="array" ref="D304">_xlfn.IFS(F304="J","Hofer",F304="A","Lowell",F304="B","Lowell")</f>
        <v>#N/A</v>
      </c>
      <c r="E304" s="20">
        <f t="shared" si="8"/>
        <v>0</v>
      </c>
      <c r="F304" s="20" t="str">
        <f t="shared" si="9"/>
        <v/>
      </c>
    </row>
    <row r="305" spans="3:6" x14ac:dyDescent="0.2">
      <c r="C305" s="40" t="e">
        <v>#N/A</v>
      </c>
      <c r="D305" s="20" t="e" cm="1">
        <f t="array" ref="D305">_xlfn.IFS(F305="J","Hofer",F305="A","Lowell",F305="B","Lowell")</f>
        <v>#N/A</v>
      </c>
      <c r="E305" s="20">
        <f t="shared" si="8"/>
        <v>0</v>
      </c>
      <c r="F305" s="20" t="str">
        <f t="shared" si="9"/>
        <v/>
      </c>
    </row>
    <row r="306" spans="3:6" x14ac:dyDescent="0.2">
      <c r="C306" s="40" t="e">
        <v>#N/A</v>
      </c>
      <c r="D306" s="20" t="e" cm="1">
        <f t="array" ref="D306">_xlfn.IFS(F306="J","Hofer",F306="A","Lowell",F306="B","Lowell")</f>
        <v>#N/A</v>
      </c>
      <c r="E306" s="20">
        <f t="shared" si="8"/>
        <v>0</v>
      </c>
      <c r="F306" s="20" t="str">
        <f t="shared" si="9"/>
        <v/>
      </c>
    </row>
    <row r="307" spans="3:6" x14ac:dyDescent="0.2">
      <c r="C307" s="40" t="e">
        <v>#N/A</v>
      </c>
      <c r="D307" s="20" t="e" cm="1">
        <f t="array" ref="D307">_xlfn.IFS(F307="J","Hofer",F307="A","Lowell",F307="B","Lowell")</f>
        <v>#N/A</v>
      </c>
      <c r="E307" s="20">
        <f t="shared" si="8"/>
        <v>0</v>
      </c>
      <c r="F307" s="20" t="str">
        <f t="shared" si="9"/>
        <v/>
      </c>
    </row>
    <row r="308" spans="3:6" x14ac:dyDescent="0.2">
      <c r="C308" s="40" t="e">
        <v>#N/A</v>
      </c>
      <c r="D308" s="20" t="e" cm="1">
        <f t="array" ref="D308">_xlfn.IFS(F308="J","Hofer",F308="A","Lowell",F308="B","Lowell")</f>
        <v>#N/A</v>
      </c>
      <c r="E308" s="20">
        <f t="shared" si="8"/>
        <v>0</v>
      </c>
      <c r="F308" s="20" t="str">
        <f t="shared" si="9"/>
        <v/>
      </c>
    </row>
    <row r="309" spans="3:6" x14ac:dyDescent="0.2">
      <c r="C309" s="40" t="e">
        <v>#N/A</v>
      </c>
      <c r="D309" s="20" t="e" cm="1">
        <f t="array" ref="D309">_xlfn.IFS(F309="J","Hofer",F309="A","Lowell",F309="B","Lowell")</f>
        <v>#N/A</v>
      </c>
      <c r="E309" s="20">
        <f t="shared" si="8"/>
        <v>0</v>
      </c>
      <c r="F309" s="20" t="str">
        <f t="shared" si="9"/>
        <v/>
      </c>
    </row>
    <row r="310" spans="3:6" x14ac:dyDescent="0.2">
      <c r="C310" s="40" t="e">
        <v>#N/A</v>
      </c>
      <c r="D310" s="20" t="e" cm="1">
        <f t="array" ref="D310">_xlfn.IFS(F310="J","Hofer",F310="A","Lowell",F310="B","Lowell")</f>
        <v>#N/A</v>
      </c>
      <c r="E310" s="20">
        <f t="shared" si="8"/>
        <v>0</v>
      </c>
      <c r="F310" s="20" t="str">
        <f t="shared" si="9"/>
        <v/>
      </c>
    </row>
    <row r="311" spans="3:6" x14ac:dyDescent="0.2">
      <c r="C311" s="40" t="e">
        <v>#N/A</v>
      </c>
      <c r="D311" s="20" t="e" cm="1">
        <f t="array" ref="D311">_xlfn.IFS(F311="J","Hofer",F311="A","Lowell",F311="B","Lowell")</f>
        <v>#N/A</v>
      </c>
      <c r="E311" s="20">
        <f t="shared" si="8"/>
        <v>0</v>
      </c>
      <c r="F311" s="20" t="str">
        <f t="shared" si="9"/>
        <v/>
      </c>
    </row>
    <row r="312" spans="3:6" x14ac:dyDescent="0.2">
      <c r="C312" s="40" t="e">
        <v>#N/A</v>
      </c>
      <c r="D312" s="20" t="e" cm="1">
        <f t="array" ref="D312">_xlfn.IFS(F312="J","Hofer",F312="A","Lowell",F312="B","Lowell")</f>
        <v>#N/A</v>
      </c>
      <c r="E312" s="20">
        <f t="shared" si="8"/>
        <v>0</v>
      </c>
      <c r="F312" s="20" t="str">
        <f t="shared" si="9"/>
        <v/>
      </c>
    </row>
    <row r="313" spans="3:6" x14ac:dyDescent="0.2">
      <c r="C313" s="40" t="e">
        <v>#N/A</v>
      </c>
      <c r="D313" s="20" t="e" cm="1">
        <f t="array" ref="D313">_xlfn.IFS(F313="J","Hofer",F313="A","Lowell",F313="B","Lowell")</f>
        <v>#N/A</v>
      </c>
      <c r="E313" s="20">
        <f t="shared" si="8"/>
        <v>0</v>
      </c>
      <c r="F313" s="20" t="str">
        <f t="shared" si="9"/>
        <v/>
      </c>
    </row>
    <row r="314" spans="3:6" x14ac:dyDescent="0.2">
      <c r="C314" s="40" t="e">
        <v>#N/A</v>
      </c>
      <c r="D314" s="20" t="e" cm="1">
        <f t="array" ref="D314">_xlfn.IFS(F314="J","Hofer",F314="A","Lowell",F314="B","Lowell")</f>
        <v>#N/A</v>
      </c>
      <c r="E314" s="20">
        <f t="shared" si="8"/>
        <v>0</v>
      </c>
      <c r="F314" s="20" t="str">
        <f t="shared" si="9"/>
        <v/>
      </c>
    </row>
    <row r="315" spans="3:6" x14ac:dyDescent="0.2">
      <c r="C315" s="40" t="e">
        <v>#N/A</v>
      </c>
      <c r="D315" s="20" t="e" cm="1">
        <f t="array" ref="D315">_xlfn.IFS(F315="J","Hofer",F315="A","Lowell",F315="B","Lowell")</f>
        <v>#N/A</v>
      </c>
      <c r="E315" s="20">
        <f t="shared" si="8"/>
        <v>0</v>
      </c>
      <c r="F315" s="20" t="str">
        <f t="shared" si="9"/>
        <v/>
      </c>
    </row>
    <row r="316" spans="3:6" x14ac:dyDescent="0.2">
      <c r="C316" s="40" t="e">
        <v>#N/A</v>
      </c>
      <c r="D316" s="20" t="e" cm="1">
        <f t="array" ref="D316">_xlfn.IFS(F316="J","Hofer",F316="A","Lowell",F316="B","Lowell")</f>
        <v>#N/A</v>
      </c>
      <c r="E316" s="20">
        <f t="shared" si="8"/>
        <v>0</v>
      </c>
      <c r="F316" s="20" t="str">
        <f t="shared" si="9"/>
        <v/>
      </c>
    </row>
    <row r="317" spans="3:6" x14ac:dyDescent="0.2">
      <c r="C317" s="40" t="e">
        <v>#N/A</v>
      </c>
      <c r="D317" s="20" t="e" cm="1">
        <f t="array" ref="D317">_xlfn.IFS(F317="J","Hofer",F317="A","Lowell",F317="B","Lowell")</f>
        <v>#N/A</v>
      </c>
      <c r="E317" s="20">
        <f t="shared" si="8"/>
        <v>0</v>
      </c>
      <c r="F317" s="20" t="str">
        <f t="shared" si="9"/>
        <v/>
      </c>
    </row>
    <row r="318" spans="3:6" x14ac:dyDescent="0.2">
      <c r="C318" s="40" t="e">
        <v>#N/A</v>
      </c>
      <c r="D318" s="20" t="e" cm="1">
        <f t="array" ref="D318">_xlfn.IFS(F318="J","Hofer",F318="A","Lowell",F318="B","Lowell")</f>
        <v>#N/A</v>
      </c>
      <c r="E318" s="20">
        <f t="shared" si="8"/>
        <v>0</v>
      </c>
      <c r="F318" s="20" t="str">
        <f t="shared" si="9"/>
        <v/>
      </c>
    </row>
    <row r="319" spans="3:6" x14ac:dyDescent="0.2">
      <c r="C319" s="40" t="e">
        <v>#N/A</v>
      </c>
      <c r="D319" s="20" t="e" cm="1">
        <f t="array" ref="D319">_xlfn.IFS(F319="J","Hofer",F319="A","Lowell",F319="B","Lowell")</f>
        <v>#N/A</v>
      </c>
      <c r="E319" s="20">
        <f t="shared" si="8"/>
        <v>0</v>
      </c>
      <c r="F319" s="20" t="str">
        <f t="shared" si="9"/>
        <v/>
      </c>
    </row>
    <row r="320" spans="3:6" x14ac:dyDescent="0.2">
      <c r="C320" s="40" t="e">
        <v>#N/A</v>
      </c>
      <c r="D320" s="20" t="e" cm="1">
        <f t="array" ref="D320">_xlfn.IFS(F320="J","Hofer",F320="A","Lowell",F320="B","Lowell")</f>
        <v>#N/A</v>
      </c>
      <c r="E320" s="20">
        <f t="shared" si="8"/>
        <v>0</v>
      </c>
      <c r="F320" s="20" t="str">
        <f t="shared" si="9"/>
        <v/>
      </c>
    </row>
    <row r="321" spans="3:6" x14ac:dyDescent="0.2">
      <c r="C321" s="40" t="e">
        <v>#N/A</v>
      </c>
      <c r="D321" s="20" t="e" cm="1">
        <f t="array" ref="D321">_xlfn.IFS(F321="J","Hofer",F321="A","Lowell",F321="B","Lowell")</f>
        <v>#N/A</v>
      </c>
      <c r="E321" s="20">
        <f t="shared" si="8"/>
        <v>0</v>
      </c>
      <c r="F321" s="20" t="str">
        <f t="shared" si="9"/>
        <v/>
      </c>
    </row>
    <row r="322" spans="3:6" x14ac:dyDescent="0.2">
      <c r="C322" s="40" t="e">
        <v>#N/A</v>
      </c>
      <c r="D322" s="20" t="e" cm="1">
        <f t="array" ref="D322">_xlfn.IFS(F322="J","Hofer",F322="A","Lowell",F322="B","Lowell")</f>
        <v>#N/A</v>
      </c>
      <c r="E322" s="20">
        <f t="shared" ref="E322:E385" si="10">G322-H322+I322</f>
        <v>0</v>
      </c>
      <c r="F322" s="20" t="str">
        <f t="shared" ref="F322:F385" si="11">LEFT(B322,1)</f>
        <v/>
      </c>
    </row>
    <row r="323" spans="3:6" x14ac:dyDescent="0.2">
      <c r="C323" s="40" t="e">
        <v>#N/A</v>
      </c>
      <c r="D323" s="20" t="e" cm="1">
        <f t="array" ref="D323">_xlfn.IFS(F323="J","Hofer",F323="A","Lowell",F323="B","Lowell")</f>
        <v>#N/A</v>
      </c>
      <c r="E323" s="20">
        <f t="shared" si="10"/>
        <v>0</v>
      </c>
      <c r="F323" s="20" t="str">
        <f t="shared" si="11"/>
        <v/>
      </c>
    </row>
    <row r="324" spans="3:6" x14ac:dyDescent="0.2">
      <c r="C324" s="40" t="e">
        <v>#N/A</v>
      </c>
      <c r="D324" s="20" t="e" cm="1">
        <f t="array" ref="D324">_xlfn.IFS(F324="J","Hofer",F324="A","Lowell",F324="B","Lowell")</f>
        <v>#N/A</v>
      </c>
      <c r="E324" s="20">
        <f t="shared" si="10"/>
        <v>0</v>
      </c>
      <c r="F324" s="20" t="str">
        <f t="shared" si="11"/>
        <v/>
      </c>
    </row>
    <row r="325" spans="3:6" x14ac:dyDescent="0.2">
      <c r="C325" s="40" t="e">
        <v>#N/A</v>
      </c>
      <c r="D325" s="20" t="e" cm="1">
        <f t="array" ref="D325">_xlfn.IFS(F325="J","Hofer",F325="A","Lowell",F325="B","Lowell")</f>
        <v>#N/A</v>
      </c>
      <c r="E325" s="20">
        <f t="shared" si="10"/>
        <v>0</v>
      </c>
      <c r="F325" s="20" t="str">
        <f t="shared" si="11"/>
        <v/>
      </c>
    </row>
    <row r="326" spans="3:6" x14ac:dyDescent="0.2">
      <c r="C326" s="40" t="e">
        <v>#N/A</v>
      </c>
      <c r="D326" s="20" t="e" cm="1">
        <f t="array" ref="D326">_xlfn.IFS(F326="J","Hofer",F326="A","Lowell",F326="B","Lowell")</f>
        <v>#N/A</v>
      </c>
      <c r="E326" s="20">
        <f t="shared" si="10"/>
        <v>0</v>
      </c>
      <c r="F326" s="20" t="str">
        <f t="shared" si="11"/>
        <v/>
      </c>
    </row>
    <row r="327" spans="3:6" x14ac:dyDescent="0.2">
      <c r="C327" s="40" t="e">
        <v>#N/A</v>
      </c>
      <c r="D327" s="20" t="e" cm="1">
        <f t="array" ref="D327">_xlfn.IFS(F327="J","Hofer",F327="A","Lowell",F327="B","Lowell")</f>
        <v>#N/A</v>
      </c>
      <c r="E327" s="20">
        <f t="shared" si="10"/>
        <v>0</v>
      </c>
      <c r="F327" s="20" t="str">
        <f t="shared" si="11"/>
        <v/>
      </c>
    </row>
    <row r="328" spans="3:6" x14ac:dyDescent="0.2">
      <c r="C328" s="40" t="e">
        <v>#N/A</v>
      </c>
      <c r="D328" s="20" t="e" cm="1">
        <f t="array" ref="D328">_xlfn.IFS(F328="J","Hofer",F328="A","Lowell",F328="B","Lowell")</f>
        <v>#N/A</v>
      </c>
      <c r="E328" s="20">
        <f t="shared" si="10"/>
        <v>0</v>
      </c>
      <c r="F328" s="20" t="str">
        <f t="shared" si="11"/>
        <v/>
      </c>
    </row>
    <row r="329" spans="3:6" x14ac:dyDescent="0.2">
      <c r="C329" s="40" t="e">
        <v>#N/A</v>
      </c>
      <c r="D329" s="20" t="e" cm="1">
        <f t="array" ref="D329">_xlfn.IFS(F329="J","Hofer",F329="A","Lowell",F329="B","Lowell")</f>
        <v>#N/A</v>
      </c>
      <c r="E329" s="20">
        <f t="shared" si="10"/>
        <v>0</v>
      </c>
      <c r="F329" s="20" t="str">
        <f t="shared" si="11"/>
        <v/>
      </c>
    </row>
    <row r="330" spans="3:6" x14ac:dyDescent="0.2">
      <c r="C330" s="40" t="e">
        <v>#N/A</v>
      </c>
      <c r="D330" s="20" t="e" cm="1">
        <f t="array" ref="D330">_xlfn.IFS(F330="J","Hofer",F330="A","Lowell",F330="B","Lowell")</f>
        <v>#N/A</v>
      </c>
      <c r="E330" s="20">
        <f t="shared" si="10"/>
        <v>0</v>
      </c>
      <c r="F330" s="20" t="str">
        <f t="shared" si="11"/>
        <v/>
      </c>
    </row>
    <row r="331" spans="3:6" x14ac:dyDescent="0.2">
      <c r="C331" s="40" t="e">
        <v>#N/A</v>
      </c>
      <c r="D331" s="20" t="e" cm="1">
        <f t="array" ref="D331">_xlfn.IFS(F331="J","Hofer",F331="A","Lowell",F331="B","Lowell")</f>
        <v>#N/A</v>
      </c>
      <c r="E331" s="20">
        <f t="shared" si="10"/>
        <v>0</v>
      </c>
      <c r="F331" s="20" t="str">
        <f t="shared" si="11"/>
        <v/>
      </c>
    </row>
    <row r="332" spans="3:6" x14ac:dyDescent="0.2">
      <c r="C332" s="40" t="e">
        <v>#N/A</v>
      </c>
      <c r="D332" s="20" t="e" cm="1">
        <f t="array" ref="D332">_xlfn.IFS(F332="J","Hofer",F332="A","Lowell",F332="B","Lowell")</f>
        <v>#N/A</v>
      </c>
      <c r="E332" s="20">
        <f t="shared" si="10"/>
        <v>0</v>
      </c>
      <c r="F332" s="20" t="str">
        <f t="shared" si="11"/>
        <v/>
      </c>
    </row>
    <row r="333" spans="3:6" x14ac:dyDescent="0.2">
      <c r="C333" s="40" t="e">
        <v>#N/A</v>
      </c>
      <c r="D333" s="20" t="e" cm="1">
        <f t="array" ref="D333">_xlfn.IFS(F333="J","Hofer",F333="A","Lowell",F333="B","Lowell")</f>
        <v>#N/A</v>
      </c>
      <c r="E333" s="20">
        <f t="shared" si="10"/>
        <v>0</v>
      </c>
      <c r="F333" s="20" t="str">
        <f t="shared" si="11"/>
        <v/>
      </c>
    </row>
    <row r="334" spans="3:6" x14ac:dyDescent="0.2">
      <c r="C334" s="40" t="e">
        <v>#N/A</v>
      </c>
      <c r="D334" s="20" t="e" cm="1">
        <f t="array" ref="D334">_xlfn.IFS(F334="J","Hofer",F334="A","Lowell",F334="B","Lowell")</f>
        <v>#N/A</v>
      </c>
      <c r="E334" s="20">
        <f t="shared" si="10"/>
        <v>0</v>
      </c>
      <c r="F334" s="20" t="str">
        <f t="shared" si="11"/>
        <v/>
      </c>
    </row>
    <row r="335" spans="3:6" x14ac:dyDescent="0.2">
      <c r="C335" s="40" t="e">
        <v>#N/A</v>
      </c>
      <c r="D335" s="20" t="e" cm="1">
        <f t="array" ref="D335">_xlfn.IFS(F335="J","Hofer",F335="A","Lowell",F335="B","Lowell")</f>
        <v>#N/A</v>
      </c>
      <c r="E335" s="20">
        <f t="shared" si="10"/>
        <v>0</v>
      </c>
      <c r="F335" s="20" t="str">
        <f t="shared" si="11"/>
        <v/>
      </c>
    </row>
    <row r="336" spans="3:6" x14ac:dyDescent="0.2">
      <c r="C336" s="40" t="e">
        <v>#N/A</v>
      </c>
      <c r="D336" s="20" t="e" cm="1">
        <f t="array" ref="D336">_xlfn.IFS(F336="J","Hofer",F336="A","Lowell",F336="B","Lowell")</f>
        <v>#N/A</v>
      </c>
      <c r="E336" s="20">
        <f t="shared" si="10"/>
        <v>0</v>
      </c>
      <c r="F336" s="20" t="str">
        <f t="shared" si="11"/>
        <v/>
      </c>
    </row>
    <row r="337" spans="3:6" x14ac:dyDescent="0.2">
      <c r="C337" s="40" t="e">
        <v>#N/A</v>
      </c>
      <c r="D337" s="20" t="e" cm="1">
        <f t="array" ref="D337">_xlfn.IFS(F337="J","Hofer",F337="A","Lowell",F337="B","Lowell")</f>
        <v>#N/A</v>
      </c>
      <c r="E337" s="20">
        <f t="shared" si="10"/>
        <v>0</v>
      </c>
      <c r="F337" s="20" t="str">
        <f t="shared" si="11"/>
        <v/>
      </c>
    </row>
    <row r="338" spans="3:6" x14ac:dyDescent="0.2">
      <c r="C338" s="40" t="e">
        <v>#N/A</v>
      </c>
      <c r="D338" s="20" t="e" cm="1">
        <f t="array" ref="D338">_xlfn.IFS(F338="J","Hofer",F338="A","Lowell",F338="B","Lowell")</f>
        <v>#N/A</v>
      </c>
      <c r="E338" s="20">
        <f t="shared" si="10"/>
        <v>0</v>
      </c>
      <c r="F338" s="20" t="str">
        <f t="shared" si="11"/>
        <v/>
      </c>
    </row>
    <row r="339" spans="3:6" x14ac:dyDescent="0.2">
      <c r="C339" s="40" t="e">
        <v>#N/A</v>
      </c>
      <c r="D339" s="20" t="e" cm="1">
        <f t="array" ref="D339">_xlfn.IFS(F339="J","Hofer",F339="A","Lowell",F339="B","Lowell")</f>
        <v>#N/A</v>
      </c>
      <c r="E339" s="20">
        <f t="shared" si="10"/>
        <v>0</v>
      </c>
      <c r="F339" s="20" t="str">
        <f t="shared" si="11"/>
        <v/>
      </c>
    </row>
    <row r="340" spans="3:6" x14ac:dyDescent="0.2">
      <c r="C340" s="40" t="e">
        <v>#N/A</v>
      </c>
      <c r="D340" s="20" t="e" cm="1">
        <f t="array" ref="D340">_xlfn.IFS(F340="J","Hofer",F340="A","Lowell",F340="B","Lowell")</f>
        <v>#N/A</v>
      </c>
      <c r="E340" s="20">
        <f t="shared" si="10"/>
        <v>0</v>
      </c>
      <c r="F340" s="20" t="str">
        <f t="shared" si="11"/>
        <v/>
      </c>
    </row>
    <row r="341" spans="3:6" x14ac:dyDescent="0.2">
      <c r="C341" s="40" t="e">
        <v>#N/A</v>
      </c>
      <c r="D341" s="20" t="e" cm="1">
        <f t="array" ref="D341">_xlfn.IFS(F341="J","Hofer",F341="A","Lowell",F341="B","Lowell")</f>
        <v>#N/A</v>
      </c>
      <c r="E341" s="20">
        <f t="shared" si="10"/>
        <v>0</v>
      </c>
      <c r="F341" s="20" t="str">
        <f t="shared" si="11"/>
        <v/>
      </c>
    </row>
    <row r="342" spans="3:6" x14ac:dyDescent="0.2">
      <c r="C342" s="40" t="e">
        <v>#N/A</v>
      </c>
      <c r="D342" s="20" t="e" cm="1">
        <f t="array" ref="D342">_xlfn.IFS(F342="J","Hofer",F342="A","Lowell",F342="B","Lowell")</f>
        <v>#N/A</v>
      </c>
      <c r="E342" s="20">
        <f t="shared" si="10"/>
        <v>0</v>
      </c>
      <c r="F342" s="20" t="str">
        <f t="shared" si="11"/>
        <v/>
      </c>
    </row>
    <row r="343" spans="3:6" x14ac:dyDescent="0.2">
      <c r="C343" s="40" t="e">
        <v>#N/A</v>
      </c>
      <c r="D343" s="20" t="e" cm="1">
        <f t="array" ref="D343">_xlfn.IFS(F343="J","Hofer",F343="A","Lowell",F343="B","Lowell")</f>
        <v>#N/A</v>
      </c>
      <c r="E343" s="20">
        <f t="shared" si="10"/>
        <v>0</v>
      </c>
      <c r="F343" s="20" t="str">
        <f t="shared" si="11"/>
        <v/>
      </c>
    </row>
    <row r="344" spans="3:6" x14ac:dyDescent="0.2">
      <c r="C344" s="40" t="e">
        <v>#N/A</v>
      </c>
      <c r="D344" s="20" t="e" cm="1">
        <f t="array" ref="D344">_xlfn.IFS(F344="J","Hofer",F344="A","Lowell",F344="B","Lowell")</f>
        <v>#N/A</v>
      </c>
      <c r="E344" s="20">
        <f t="shared" si="10"/>
        <v>0</v>
      </c>
      <c r="F344" s="20" t="str">
        <f t="shared" si="11"/>
        <v/>
      </c>
    </row>
    <row r="345" spans="3:6" x14ac:dyDescent="0.2">
      <c r="C345" s="40" t="e">
        <v>#N/A</v>
      </c>
      <c r="D345" s="20" t="e" cm="1">
        <f t="array" ref="D345">_xlfn.IFS(F345="J","Hofer",F345="A","Lowell",F345="B","Lowell")</f>
        <v>#N/A</v>
      </c>
      <c r="E345" s="20">
        <f t="shared" si="10"/>
        <v>0</v>
      </c>
      <c r="F345" s="20" t="str">
        <f t="shared" si="11"/>
        <v/>
      </c>
    </row>
    <row r="346" spans="3:6" x14ac:dyDescent="0.2">
      <c r="C346" s="40" t="e">
        <v>#N/A</v>
      </c>
      <c r="D346" s="20" t="e" cm="1">
        <f t="array" ref="D346">_xlfn.IFS(F346="J","Hofer",F346="A","Lowell",F346="B","Lowell")</f>
        <v>#N/A</v>
      </c>
      <c r="E346" s="20">
        <f t="shared" si="10"/>
        <v>0</v>
      </c>
      <c r="F346" s="20" t="str">
        <f t="shared" si="11"/>
        <v/>
      </c>
    </row>
    <row r="347" spans="3:6" x14ac:dyDescent="0.2">
      <c r="C347" s="40" t="e">
        <v>#N/A</v>
      </c>
      <c r="D347" s="20" t="e" cm="1">
        <f t="array" ref="D347">_xlfn.IFS(F347="J","Hofer",F347="A","Lowell",F347="B","Lowell")</f>
        <v>#N/A</v>
      </c>
      <c r="E347" s="20">
        <f t="shared" si="10"/>
        <v>0</v>
      </c>
      <c r="F347" s="20" t="str">
        <f t="shared" si="11"/>
        <v/>
      </c>
    </row>
    <row r="348" spans="3:6" x14ac:dyDescent="0.2">
      <c r="C348" s="40" t="e">
        <v>#N/A</v>
      </c>
      <c r="D348" s="20" t="e" cm="1">
        <f t="array" ref="D348">_xlfn.IFS(F348="J","Hofer",F348="A","Lowell",F348="B","Lowell")</f>
        <v>#N/A</v>
      </c>
      <c r="E348" s="20">
        <f t="shared" si="10"/>
        <v>0</v>
      </c>
      <c r="F348" s="20" t="str">
        <f t="shared" si="11"/>
        <v/>
      </c>
    </row>
    <row r="349" spans="3:6" x14ac:dyDescent="0.2">
      <c r="C349" s="40" t="e">
        <v>#N/A</v>
      </c>
      <c r="D349" s="20" t="e" cm="1">
        <f t="array" ref="D349">_xlfn.IFS(F349="J","Hofer",F349="A","Lowell",F349="B","Lowell")</f>
        <v>#N/A</v>
      </c>
      <c r="E349" s="20">
        <f t="shared" si="10"/>
        <v>0</v>
      </c>
      <c r="F349" s="20" t="str">
        <f t="shared" si="11"/>
        <v/>
      </c>
    </row>
    <row r="350" spans="3:6" x14ac:dyDescent="0.2">
      <c r="C350" s="40" t="e">
        <v>#N/A</v>
      </c>
      <c r="D350" s="20" t="e" cm="1">
        <f t="array" ref="D350">_xlfn.IFS(F350="J","Hofer",F350="A","Lowell",F350="B","Lowell")</f>
        <v>#N/A</v>
      </c>
      <c r="E350" s="20">
        <f t="shared" si="10"/>
        <v>0</v>
      </c>
      <c r="F350" s="20" t="str">
        <f t="shared" si="11"/>
        <v/>
      </c>
    </row>
    <row r="351" spans="3:6" x14ac:dyDescent="0.2">
      <c r="C351" s="40" t="e">
        <v>#N/A</v>
      </c>
      <c r="D351" s="20" t="e" cm="1">
        <f t="array" ref="D351">_xlfn.IFS(F351="J","Hofer",F351="A","Lowell",F351="B","Lowell")</f>
        <v>#N/A</v>
      </c>
      <c r="E351" s="20">
        <f t="shared" si="10"/>
        <v>0</v>
      </c>
      <c r="F351" s="20" t="str">
        <f t="shared" si="11"/>
        <v/>
      </c>
    </row>
    <row r="352" spans="3:6" x14ac:dyDescent="0.2">
      <c r="C352" s="40" t="e">
        <v>#N/A</v>
      </c>
      <c r="D352" s="20" t="e" cm="1">
        <f t="array" ref="D352">_xlfn.IFS(F352="J","Hofer",F352="A","Lowell",F352="B","Lowell")</f>
        <v>#N/A</v>
      </c>
      <c r="E352" s="20">
        <f t="shared" si="10"/>
        <v>0</v>
      </c>
      <c r="F352" s="20" t="str">
        <f t="shared" si="11"/>
        <v/>
      </c>
    </row>
    <row r="353" spans="3:6" x14ac:dyDescent="0.2">
      <c r="C353" s="40" t="e">
        <v>#N/A</v>
      </c>
      <c r="D353" s="20" t="e" cm="1">
        <f t="array" ref="D353">_xlfn.IFS(F353="J","Hofer",F353="A","Lowell",F353="B","Lowell")</f>
        <v>#N/A</v>
      </c>
      <c r="E353" s="20">
        <f t="shared" si="10"/>
        <v>0</v>
      </c>
      <c r="F353" s="20" t="str">
        <f t="shared" si="11"/>
        <v/>
      </c>
    </row>
    <row r="354" spans="3:6" x14ac:dyDescent="0.2">
      <c r="C354" s="40" t="e">
        <v>#N/A</v>
      </c>
      <c r="D354" s="20" t="e" cm="1">
        <f t="array" ref="D354">_xlfn.IFS(F354="J","Hofer",F354="A","Lowell",F354="B","Lowell")</f>
        <v>#N/A</v>
      </c>
      <c r="E354" s="20">
        <f t="shared" si="10"/>
        <v>0</v>
      </c>
      <c r="F354" s="20" t="str">
        <f t="shared" si="11"/>
        <v/>
      </c>
    </row>
    <row r="355" spans="3:6" x14ac:dyDescent="0.2">
      <c r="C355" s="40" t="e">
        <v>#N/A</v>
      </c>
      <c r="D355" s="20" t="e" cm="1">
        <f t="array" ref="D355">_xlfn.IFS(F355="J","Hofer",F355="A","Lowell",F355="B","Lowell")</f>
        <v>#N/A</v>
      </c>
      <c r="E355" s="20">
        <f t="shared" si="10"/>
        <v>0</v>
      </c>
      <c r="F355" s="20" t="str">
        <f t="shared" si="11"/>
        <v/>
      </c>
    </row>
    <row r="356" spans="3:6" x14ac:dyDescent="0.2">
      <c r="C356" s="40" t="e">
        <v>#N/A</v>
      </c>
      <c r="D356" s="20" t="e" cm="1">
        <f t="array" ref="D356">_xlfn.IFS(F356="J","Hofer",F356="A","Lowell",F356="B","Lowell")</f>
        <v>#N/A</v>
      </c>
      <c r="E356" s="20">
        <f t="shared" si="10"/>
        <v>0</v>
      </c>
      <c r="F356" s="20" t="str">
        <f t="shared" si="11"/>
        <v/>
      </c>
    </row>
    <row r="357" spans="3:6" x14ac:dyDescent="0.2">
      <c r="C357" s="40" t="e">
        <v>#N/A</v>
      </c>
      <c r="D357" s="20" t="e" cm="1">
        <f t="array" ref="D357">_xlfn.IFS(F357="J","Hofer",F357="A","Lowell",F357="B","Lowell")</f>
        <v>#N/A</v>
      </c>
      <c r="E357" s="20">
        <f t="shared" si="10"/>
        <v>0</v>
      </c>
      <c r="F357" s="20" t="str">
        <f t="shared" si="11"/>
        <v/>
      </c>
    </row>
    <row r="358" spans="3:6" x14ac:dyDescent="0.2">
      <c r="C358" s="40" t="e">
        <v>#N/A</v>
      </c>
      <c r="D358" s="20" t="e" cm="1">
        <f t="array" ref="D358">_xlfn.IFS(F358="J","Hofer",F358="A","Lowell",F358="B","Lowell")</f>
        <v>#N/A</v>
      </c>
      <c r="E358" s="20">
        <f t="shared" si="10"/>
        <v>0</v>
      </c>
      <c r="F358" s="20" t="str">
        <f t="shared" si="11"/>
        <v/>
      </c>
    </row>
    <row r="359" spans="3:6" x14ac:dyDescent="0.2">
      <c r="C359" s="40" t="e">
        <v>#N/A</v>
      </c>
      <c r="D359" s="20" t="e" cm="1">
        <f t="array" ref="D359">_xlfn.IFS(F359="J","Hofer",F359="A","Lowell",F359="B","Lowell")</f>
        <v>#N/A</v>
      </c>
      <c r="E359" s="20">
        <f t="shared" si="10"/>
        <v>0</v>
      </c>
      <c r="F359" s="20" t="str">
        <f t="shared" si="11"/>
        <v/>
      </c>
    </row>
    <row r="360" spans="3:6" x14ac:dyDescent="0.2">
      <c r="C360" s="40" t="e">
        <v>#N/A</v>
      </c>
      <c r="D360" s="20" t="e" cm="1">
        <f t="array" ref="D360">_xlfn.IFS(F360="J","Hofer",F360="A","Lowell",F360="B","Lowell")</f>
        <v>#N/A</v>
      </c>
      <c r="E360" s="20">
        <f t="shared" si="10"/>
        <v>0</v>
      </c>
      <c r="F360" s="20" t="str">
        <f t="shared" si="11"/>
        <v/>
      </c>
    </row>
    <row r="361" spans="3:6" x14ac:dyDescent="0.2">
      <c r="C361" s="40" t="e">
        <v>#N/A</v>
      </c>
      <c r="D361" s="20" t="e" cm="1">
        <f t="array" ref="D361">_xlfn.IFS(F361="J","Hofer",F361="A","Lowell",F361="B","Lowell")</f>
        <v>#N/A</v>
      </c>
      <c r="E361" s="20">
        <f t="shared" si="10"/>
        <v>0</v>
      </c>
      <c r="F361" s="20" t="str">
        <f t="shared" si="11"/>
        <v/>
      </c>
    </row>
    <row r="362" spans="3:6" x14ac:dyDescent="0.2">
      <c r="C362" s="40" t="e">
        <v>#N/A</v>
      </c>
      <c r="D362" s="20" t="e" cm="1">
        <f t="array" ref="D362">_xlfn.IFS(F362="J","Hofer",F362="A","Lowell",F362="B","Lowell")</f>
        <v>#N/A</v>
      </c>
      <c r="E362" s="20">
        <f t="shared" si="10"/>
        <v>0</v>
      </c>
      <c r="F362" s="20" t="str">
        <f t="shared" si="11"/>
        <v/>
      </c>
    </row>
    <row r="363" spans="3:6" x14ac:dyDescent="0.2">
      <c r="C363" s="40" t="e">
        <v>#N/A</v>
      </c>
      <c r="D363" s="20" t="e" cm="1">
        <f t="array" ref="D363">_xlfn.IFS(F363="J","Hofer",F363="A","Lowell",F363="B","Lowell")</f>
        <v>#N/A</v>
      </c>
      <c r="E363" s="20">
        <f t="shared" si="10"/>
        <v>0</v>
      </c>
      <c r="F363" s="20" t="str">
        <f t="shared" si="11"/>
        <v/>
      </c>
    </row>
    <row r="364" spans="3:6" x14ac:dyDescent="0.2">
      <c r="C364" s="40" t="e">
        <v>#N/A</v>
      </c>
      <c r="D364" s="20" t="e" cm="1">
        <f t="array" ref="D364">_xlfn.IFS(F364="J","Hofer",F364="A","Lowell",F364="B","Lowell")</f>
        <v>#N/A</v>
      </c>
      <c r="E364" s="20">
        <f t="shared" si="10"/>
        <v>0</v>
      </c>
      <c r="F364" s="20" t="str">
        <f t="shared" si="11"/>
        <v/>
      </c>
    </row>
    <row r="365" spans="3:6" x14ac:dyDescent="0.2">
      <c r="C365" s="40" t="e">
        <v>#N/A</v>
      </c>
      <c r="D365" s="20" t="e" cm="1">
        <f t="array" ref="D365">_xlfn.IFS(F365="J","Hofer",F365="A","Lowell",F365="B","Lowell")</f>
        <v>#N/A</v>
      </c>
      <c r="E365" s="20">
        <f t="shared" si="10"/>
        <v>0</v>
      </c>
      <c r="F365" s="20" t="str">
        <f t="shared" si="11"/>
        <v/>
      </c>
    </row>
    <row r="366" spans="3:6" x14ac:dyDescent="0.2">
      <c r="C366" s="40" t="e">
        <v>#N/A</v>
      </c>
      <c r="D366" s="20" t="e" cm="1">
        <f t="array" ref="D366">_xlfn.IFS(F366="J","Hofer",F366="A","Lowell",F366="B","Lowell")</f>
        <v>#N/A</v>
      </c>
      <c r="E366" s="20">
        <f t="shared" si="10"/>
        <v>0</v>
      </c>
      <c r="F366" s="20" t="str">
        <f t="shared" si="11"/>
        <v/>
      </c>
    </row>
    <row r="367" spans="3:6" x14ac:dyDescent="0.2">
      <c r="C367" s="40" t="e">
        <v>#N/A</v>
      </c>
      <c r="D367" s="20" t="e" cm="1">
        <f t="array" ref="D367">_xlfn.IFS(F367="J","Hofer",F367="A","Lowell",F367="B","Lowell")</f>
        <v>#N/A</v>
      </c>
      <c r="E367" s="20">
        <f t="shared" si="10"/>
        <v>0</v>
      </c>
      <c r="F367" s="20" t="str">
        <f t="shared" si="11"/>
        <v/>
      </c>
    </row>
    <row r="368" spans="3:6" x14ac:dyDescent="0.2">
      <c r="C368" s="40" t="e">
        <v>#N/A</v>
      </c>
      <c r="D368" s="20" t="e" cm="1">
        <f t="array" ref="D368">_xlfn.IFS(F368="J","Hofer",F368="A","Lowell",F368="B","Lowell")</f>
        <v>#N/A</v>
      </c>
      <c r="E368" s="20">
        <f t="shared" si="10"/>
        <v>0</v>
      </c>
      <c r="F368" s="20" t="str">
        <f t="shared" si="11"/>
        <v/>
      </c>
    </row>
    <row r="369" spans="3:6" x14ac:dyDescent="0.2">
      <c r="C369" s="40" t="e">
        <v>#N/A</v>
      </c>
      <c r="D369" s="20" t="e" cm="1">
        <f t="array" ref="D369">_xlfn.IFS(F369="J","Hofer",F369="A","Lowell",F369="B","Lowell")</f>
        <v>#N/A</v>
      </c>
      <c r="E369" s="20">
        <f t="shared" si="10"/>
        <v>0</v>
      </c>
      <c r="F369" s="20" t="str">
        <f t="shared" si="11"/>
        <v/>
      </c>
    </row>
    <row r="370" spans="3:6" x14ac:dyDescent="0.2">
      <c r="C370" s="40" t="e">
        <v>#N/A</v>
      </c>
      <c r="D370" s="20" t="e" cm="1">
        <f t="array" ref="D370">_xlfn.IFS(F370="J","Hofer",F370="A","Lowell",F370="B","Lowell")</f>
        <v>#N/A</v>
      </c>
      <c r="E370" s="20">
        <f t="shared" si="10"/>
        <v>0</v>
      </c>
      <c r="F370" s="20" t="str">
        <f t="shared" si="11"/>
        <v/>
      </c>
    </row>
    <row r="371" spans="3:6" x14ac:dyDescent="0.2">
      <c r="C371" s="40" t="e">
        <v>#N/A</v>
      </c>
      <c r="D371" s="20" t="e" cm="1">
        <f t="array" ref="D371">_xlfn.IFS(F371="J","Hofer",F371="A","Lowell",F371="B","Lowell")</f>
        <v>#N/A</v>
      </c>
      <c r="E371" s="20">
        <f t="shared" si="10"/>
        <v>0</v>
      </c>
      <c r="F371" s="20" t="str">
        <f t="shared" si="11"/>
        <v/>
      </c>
    </row>
    <row r="372" spans="3:6" x14ac:dyDescent="0.2">
      <c r="C372" s="40" t="e">
        <v>#N/A</v>
      </c>
      <c r="D372" s="20" t="e" cm="1">
        <f t="array" ref="D372">_xlfn.IFS(F372="J","Hofer",F372="A","Lowell",F372="B","Lowell")</f>
        <v>#N/A</v>
      </c>
      <c r="E372" s="20">
        <f t="shared" si="10"/>
        <v>0</v>
      </c>
      <c r="F372" s="20" t="str">
        <f t="shared" si="11"/>
        <v/>
      </c>
    </row>
    <row r="373" spans="3:6" x14ac:dyDescent="0.2">
      <c r="C373" s="40" t="e">
        <v>#N/A</v>
      </c>
      <c r="D373" s="20" t="e" cm="1">
        <f t="array" ref="D373">_xlfn.IFS(F373="J","Hofer",F373="A","Lowell",F373="B","Lowell")</f>
        <v>#N/A</v>
      </c>
      <c r="E373" s="20">
        <f t="shared" si="10"/>
        <v>0</v>
      </c>
      <c r="F373" s="20" t="str">
        <f t="shared" si="11"/>
        <v/>
      </c>
    </row>
    <row r="374" spans="3:6" x14ac:dyDescent="0.2">
      <c r="C374" s="40" t="e">
        <v>#N/A</v>
      </c>
      <c r="D374" s="20" t="e" cm="1">
        <f t="array" ref="D374">_xlfn.IFS(F374="J","Hofer",F374="A","Lowell",F374="B","Lowell")</f>
        <v>#N/A</v>
      </c>
      <c r="E374" s="20">
        <f t="shared" si="10"/>
        <v>0</v>
      </c>
      <c r="F374" s="20" t="str">
        <f t="shared" si="11"/>
        <v/>
      </c>
    </row>
    <row r="375" spans="3:6" x14ac:dyDescent="0.2">
      <c r="C375" s="40" t="e">
        <v>#N/A</v>
      </c>
      <c r="D375" s="20" t="e" cm="1">
        <f t="array" ref="D375">_xlfn.IFS(F375="J","Hofer",F375="A","Lowell",F375="B","Lowell")</f>
        <v>#N/A</v>
      </c>
      <c r="E375" s="20">
        <f t="shared" si="10"/>
        <v>0</v>
      </c>
      <c r="F375" s="20" t="str">
        <f t="shared" si="11"/>
        <v/>
      </c>
    </row>
    <row r="376" spans="3:6" x14ac:dyDescent="0.2">
      <c r="C376" s="40" t="e">
        <v>#N/A</v>
      </c>
      <c r="D376" s="20" t="e" cm="1">
        <f t="array" ref="D376">_xlfn.IFS(F376="J","Hofer",F376="A","Lowell",F376="B","Lowell")</f>
        <v>#N/A</v>
      </c>
      <c r="E376" s="20">
        <f t="shared" si="10"/>
        <v>0</v>
      </c>
      <c r="F376" s="20" t="str">
        <f t="shared" si="11"/>
        <v/>
      </c>
    </row>
    <row r="377" spans="3:6" x14ac:dyDescent="0.2">
      <c r="C377" s="40" t="e">
        <v>#N/A</v>
      </c>
      <c r="D377" s="20" t="e" cm="1">
        <f t="array" ref="D377">_xlfn.IFS(F377="J","Hofer",F377="A","Lowell",F377="B","Lowell")</f>
        <v>#N/A</v>
      </c>
      <c r="E377" s="20">
        <f t="shared" si="10"/>
        <v>0</v>
      </c>
      <c r="F377" s="20" t="str">
        <f t="shared" si="11"/>
        <v/>
      </c>
    </row>
    <row r="378" spans="3:6" x14ac:dyDescent="0.2">
      <c r="C378" s="40" t="e">
        <v>#N/A</v>
      </c>
      <c r="D378" s="20" t="e" cm="1">
        <f t="array" ref="D378">_xlfn.IFS(F378="J","Hofer",F378="A","Lowell",F378="B","Lowell")</f>
        <v>#N/A</v>
      </c>
      <c r="E378" s="20">
        <f t="shared" si="10"/>
        <v>0</v>
      </c>
      <c r="F378" s="20" t="str">
        <f t="shared" si="11"/>
        <v/>
      </c>
    </row>
    <row r="379" spans="3:6" x14ac:dyDescent="0.2">
      <c r="C379" s="40" t="e">
        <v>#N/A</v>
      </c>
      <c r="D379" s="20" t="e" cm="1">
        <f t="array" ref="D379">_xlfn.IFS(F379="J","Hofer",F379="A","Lowell",F379="B","Lowell")</f>
        <v>#N/A</v>
      </c>
      <c r="E379" s="20">
        <f t="shared" si="10"/>
        <v>0</v>
      </c>
      <c r="F379" s="20" t="str">
        <f t="shared" si="11"/>
        <v/>
      </c>
    </row>
    <row r="380" spans="3:6" x14ac:dyDescent="0.2">
      <c r="C380" s="40" t="e">
        <v>#N/A</v>
      </c>
      <c r="D380" s="20" t="e" cm="1">
        <f t="array" ref="D380">_xlfn.IFS(F380="J","Hofer",F380="A","Lowell",F380="B","Lowell")</f>
        <v>#N/A</v>
      </c>
      <c r="E380" s="20">
        <f t="shared" si="10"/>
        <v>0</v>
      </c>
      <c r="F380" s="20" t="str">
        <f t="shared" si="11"/>
        <v/>
      </c>
    </row>
    <row r="381" spans="3:6" x14ac:dyDescent="0.2">
      <c r="C381" s="40" t="e">
        <v>#N/A</v>
      </c>
      <c r="D381" s="20" t="e" cm="1">
        <f t="array" ref="D381">_xlfn.IFS(F381="J","Hofer",F381="A","Lowell",F381="B","Lowell")</f>
        <v>#N/A</v>
      </c>
      <c r="E381" s="20">
        <f t="shared" si="10"/>
        <v>0</v>
      </c>
      <c r="F381" s="20" t="str">
        <f t="shared" si="11"/>
        <v/>
      </c>
    </row>
    <row r="382" spans="3:6" x14ac:dyDescent="0.2">
      <c r="C382" s="40" t="e">
        <v>#N/A</v>
      </c>
      <c r="D382" s="20" t="e" cm="1">
        <f t="array" ref="D382">_xlfn.IFS(F382="J","Hofer",F382="A","Lowell",F382="B","Lowell")</f>
        <v>#N/A</v>
      </c>
      <c r="E382" s="20">
        <f t="shared" si="10"/>
        <v>0</v>
      </c>
      <c r="F382" s="20" t="str">
        <f t="shared" si="11"/>
        <v/>
      </c>
    </row>
    <row r="383" spans="3:6" x14ac:dyDescent="0.2">
      <c r="C383" s="40" t="e">
        <v>#N/A</v>
      </c>
      <c r="D383" s="20" t="e" cm="1">
        <f t="array" ref="D383">_xlfn.IFS(F383="J","Hofer",F383="A","Lowell",F383="B","Lowell")</f>
        <v>#N/A</v>
      </c>
      <c r="E383" s="20">
        <f t="shared" si="10"/>
        <v>0</v>
      </c>
      <c r="F383" s="20" t="str">
        <f t="shared" si="11"/>
        <v/>
      </c>
    </row>
    <row r="384" spans="3:6" x14ac:dyDescent="0.2">
      <c r="C384" s="40" t="e">
        <v>#N/A</v>
      </c>
      <c r="D384" s="20" t="e" cm="1">
        <f t="array" ref="D384">_xlfn.IFS(F384="J","Hofer",F384="A","Lowell",F384="B","Lowell")</f>
        <v>#N/A</v>
      </c>
      <c r="E384" s="20">
        <f t="shared" si="10"/>
        <v>0</v>
      </c>
      <c r="F384" s="20" t="str">
        <f t="shared" si="11"/>
        <v/>
      </c>
    </row>
    <row r="385" spans="3:6" x14ac:dyDescent="0.2">
      <c r="C385" s="40" t="e">
        <v>#N/A</v>
      </c>
      <c r="D385" s="20" t="e" cm="1">
        <f t="array" ref="D385">_xlfn.IFS(F385="J","Hofer",F385="A","Lowell",F385="B","Lowell")</f>
        <v>#N/A</v>
      </c>
      <c r="E385" s="20">
        <f t="shared" si="10"/>
        <v>0</v>
      </c>
      <c r="F385" s="20" t="str">
        <f t="shared" si="11"/>
        <v/>
      </c>
    </row>
    <row r="386" spans="3:6" x14ac:dyDescent="0.2">
      <c r="C386" s="40" t="e">
        <v>#N/A</v>
      </c>
      <c r="D386" s="20" t="e" cm="1">
        <f t="array" ref="D386">_xlfn.IFS(F386="J","Hofer",F386="A","Lowell",F386="B","Lowell")</f>
        <v>#N/A</v>
      </c>
      <c r="E386" s="20">
        <f t="shared" ref="E386:E449" si="12">G386-H386+I386</f>
        <v>0</v>
      </c>
      <c r="F386" s="20" t="str">
        <f t="shared" ref="F386:F449" si="13">LEFT(B386,1)</f>
        <v/>
      </c>
    </row>
    <row r="387" spans="3:6" x14ac:dyDescent="0.2">
      <c r="C387" s="40" t="e">
        <v>#N/A</v>
      </c>
      <c r="D387" s="20" t="e" cm="1">
        <f t="array" ref="D387">_xlfn.IFS(F387="J","Hofer",F387="A","Lowell",F387="B","Lowell")</f>
        <v>#N/A</v>
      </c>
      <c r="E387" s="20">
        <f t="shared" si="12"/>
        <v>0</v>
      </c>
      <c r="F387" s="20" t="str">
        <f t="shared" si="13"/>
        <v/>
      </c>
    </row>
    <row r="388" spans="3:6" x14ac:dyDescent="0.2">
      <c r="C388" s="40" t="e">
        <v>#N/A</v>
      </c>
      <c r="D388" s="20" t="e" cm="1">
        <f t="array" ref="D388">_xlfn.IFS(F388="J","Hofer",F388="A","Lowell",F388="B","Lowell")</f>
        <v>#N/A</v>
      </c>
      <c r="E388" s="20">
        <f t="shared" si="12"/>
        <v>0</v>
      </c>
      <c r="F388" s="20" t="str">
        <f t="shared" si="13"/>
        <v/>
      </c>
    </row>
    <row r="389" spans="3:6" x14ac:dyDescent="0.2">
      <c r="C389" s="40" t="e">
        <v>#N/A</v>
      </c>
      <c r="D389" s="20" t="e" cm="1">
        <f t="array" ref="D389">_xlfn.IFS(F389="J","Hofer",F389="A","Lowell",F389="B","Lowell")</f>
        <v>#N/A</v>
      </c>
      <c r="E389" s="20">
        <f t="shared" si="12"/>
        <v>0</v>
      </c>
      <c r="F389" s="20" t="str">
        <f t="shared" si="13"/>
        <v/>
      </c>
    </row>
    <row r="390" spans="3:6" x14ac:dyDescent="0.2">
      <c r="C390" s="40" t="e">
        <v>#N/A</v>
      </c>
      <c r="D390" s="20" t="e" cm="1">
        <f t="array" ref="D390">_xlfn.IFS(F390="J","Hofer",F390="A","Lowell",F390="B","Lowell")</f>
        <v>#N/A</v>
      </c>
      <c r="E390" s="20">
        <f t="shared" si="12"/>
        <v>0</v>
      </c>
      <c r="F390" s="20" t="str">
        <f t="shared" si="13"/>
        <v/>
      </c>
    </row>
    <row r="391" spans="3:6" x14ac:dyDescent="0.2">
      <c r="C391" s="40" t="e">
        <v>#N/A</v>
      </c>
      <c r="D391" s="20" t="e" cm="1">
        <f t="array" ref="D391">_xlfn.IFS(F391="J","Hofer",F391="A","Lowell",F391="B","Lowell")</f>
        <v>#N/A</v>
      </c>
      <c r="E391" s="20">
        <f t="shared" si="12"/>
        <v>0</v>
      </c>
      <c r="F391" s="20" t="str">
        <f t="shared" si="13"/>
        <v/>
      </c>
    </row>
    <row r="392" spans="3:6" x14ac:dyDescent="0.2">
      <c r="C392" s="40" t="e">
        <v>#N/A</v>
      </c>
      <c r="D392" s="20" t="e" cm="1">
        <f t="array" ref="D392">_xlfn.IFS(F392="J","Hofer",F392="A","Lowell",F392="B","Lowell")</f>
        <v>#N/A</v>
      </c>
      <c r="E392" s="20">
        <f t="shared" si="12"/>
        <v>0</v>
      </c>
      <c r="F392" s="20" t="str">
        <f t="shared" si="13"/>
        <v/>
      </c>
    </row>
    <row r="393" spans="3:6" x14ac:dyDescent="0.2">
      <c r="C393" s="40" t="e">
        <v>#N/A</v>
      </c>
      <c r="D393" s="20" t="e" cm="1">
        <f t="array" ref="D393">_xlfn.IFS(F393="J","Hofer",F393="A","Lowell",F393="B","Lowell")</f>
        <v>#N/A</v>
      </c>
      <c r="E393" s="20">
        <f t="shared" si="12"/>
        <v>0</v>
      </c>
      <c r="F393" s="20" t="str">
        <f t="shared" si="13"/>
        <v/>
      </c>
    </row>
    <row r="394" spans="3:6" x14ac:dyDescent="0.2">
      <c r="C394" s="40" t="e">
        <v>#N/A</v>
      </c>
      <c r="D394" s="20" t="e" cm="1">
        <f t="array" ref="D394">_xlfn.IFS(F394="J","Hofer",F394="A","Lowell",F394="B","Lowell")</f>
        <v>#N/A</v>
      </c>
      <c r="E394" s="20">
        <f t="shared" si="12"/>
        <v>0</v>
      </c>
      <c r="F394" s="20" t="str">
        <f t="shared" si="13"/>
        <v/>
      </c>
    </row>
    <row r="395" spans="3:6" x14ac:dyDescent="0.2">
      <c r="C395" s="40" t="e">
        <v>#N/A</v>
      </c>
      <c r="D395" s="20" t="e" cm="1">
        <f t="array" ref="D395">_xlfn.IFS(F395="J","Hofer",F395="A","Lowell",F395="B","Lowell")</f>
        <v>#N/A</v>
      </c>
      <c r="E395" s="20">
        <f t="shared" si="12"/>
        <v>0</v>
      </c>
      <c r="F395" s="20" t="str">
        <f t="shared" si="13"/>
        <v/>
      </c>
    </row>
    <row r="396" spans="3:6" x14ac:dyDescent="0.2">
      <c r="C396" s="40" t="e">
        <v>#N/A</v>
      </c>
      <c r="D396" s="20" t="e" cm="1">
        <f t="array" ref="D396">_xlfn.IFS(F396="J","Hofer",F396="A","Lowell",F396="B","Lowell")</f>
        <v>#N/A</v>
      </c>
      <c r="E396" s="20">
        <f t="shared" si="12"/>
        <v>0</v>
      </c>
      <c r="F396" s="20" t="str">
        <f t="shared" si="13"/>
        <v/>
      </c>
    </row>
    <row r="397" spans="3:6" x14ac:dyDescent="0.2">
      <c r="C397" s="40" t="e">
        <v>#N/A</v>
      </c>
      <c r="D397" s="20" t="e" cm="1">
        <f t="array" ref="D397">_xlfn.IFS(F397="J","Hofer",F397="A","Lowell",F397="B","Lowell")</f>
        <v>#N/A</v>
      </c>
      <c r="E397" s="20">
        <f t="shared" si="12"/>
        <v>0</v>
      </c>
      <c r="F397" s="20" t="str">
        <f t="shared" si="13"/>
        <v/>
      </c>
    </row>
    <row r="398" spans="3:6" x14ac:dyDescent="0.2">
      <c r="C398" s="40" t="e">
        <v>#N/A</v>
      </c>
      <c r="D398" s="20" t="e" cm="1">
        <f t="array" ref="D398">_xlfn.IFS(F398="J","Hofer",F398="A","Lowell",F398="B","Lowell")</f>
        <v>#N/A</v>
      </c>
      <c r="E398" s="20">
        <f t="shared" si="12"/>
        <v>0</v>
      </c>
      <c r="F398" s="20" t="str">
        <f t="shared" si="13"/>
        <v/>
      </c>
    </row>
    <row r="399" spans="3:6" x14ac:dyDescent="0.2">
      <c r="C399" s="40" t="e">
        <v>#N/A</v>
      </c>
      <c r="D399" s="20" t="e" cm="1">
        <f t="array" ref="D399">_xlfn.IFS(F399="J","Hofer",F399="A","Lowell",F399="B","Lowell")</f>
        <v>#N/A</v>
      </c>
      <c r="E399" s="20">
        <f t="shared" si="12"/>
        <v>0</v>
      </c>
      <c r="F399" s="20" t="str">
        <f t="shared" si="13"/>
        <v/>
      </c>
    </row>
    <row r="400" spans="3:6" x14ac:dyDescent="0.2">
      <c r="C400" s="40" t="e">
        <v>#N/A</v>
      </c>
      <c r="D400" s="20" t="e" cm="1">
        <f t="array" ref="D400">_xlfn.IFS(F400="J","Hofer",F400="A","Lowell",F400="B","Lowell")</f>
        <v>#N/A</v>
      </c>
      <c r="E400" s="20">
        <f t="shared" si="12"/>
        <v>0</v>
      </c>
      <c r="F400" s="20" t="str">
        <f t="shared" si="13"/>
        <v/>
      </c>
    </row>
    <row r="401" spans="3:6" x14ac:dyDescent="0.2">
      <c r="C401" s="40" t="e">
        <v>#N/A</v>
      </c>
      <c r="D401" s="20" t="e" cm="1">
        <f t="array" ref="D401">_xlfn.IFS(F401="J","Hofer",F401="A","Lowell",F401="B","Lowell")</f>
        <v>#N/A</v>
      </c>
      <c r="E401" s="20">
        <f t="shared" si="12"/>
        <v>0</v>
      </c>
      <c r="F401" s="20" t="str">
        <f t="shared" si="13"/>
        <v/>
      </c>
    </row>
    <row r="402" spans="3:6" x14ac:dyDescent="0.2">
      <c r="C402" s="40" t="e">
        <v>#N/A</v>
      </c>
      <c r="D402" s="20" t="e" cm="1">
        <f t="array" ref="D402">_xlfn.IFS(F402="J","Hofer",F402="A","Lowell",F402="B","Lowell")</f>
        <v>#N/A</v>
      </c>
      <c r="E402" s="20">
        <f t="shared" si="12"/>
        <v>0</v>
      </c>
      <c r="F402" s="20" t="str">
        <f t="shared" si="13"/>
        <v/>
      </c>
    </row>
    <row r="403" spans="3:6" x14ac:dyDescent="0.2">
      <c r="C403" s="40" t="e">
        <v>#N/A</v>
      </c>
      <c r="D403" s="20" t="e" cm="1">
        <f t="array" ref="D403">_xlfn.IFS(F403="J","Hofer",F403="A","Lowell",F403="B","Lowell")</f>
        <v>#N/A</v>
      </c>
      <c r="E403" s="20">
        <f t="shared" si="12"/>
        <v>0</v>
      </c>
      <c r="F403" s="20" t="str">
        <f t="shared" si="13"/>
        <v/>
      </c>
    </row>
    <row r="404" spans="3:6" x14ac:dyDescent="0.2">
      <c r="C404" s="40" t="e">
        <v>#N/A</v>
      </c>
      <c r="D404" s="20" t="e" cm="1">
        <f t="array" ref="D404">_xlfn.IFS(F404="J","Hofer",F404="A","Lowell",F404="B","Lowell")</f>
        <v>#N/A</v>
      </c>
      <c r="E404" s="20">
        <f t="shared" si="12"/>
        <v>0</v>
      </c>
      <c r="F404" s="20" t="str">
        <f t="shared" si="13"/>
        <v/>
      </c>
    </row>
    <row r="405" spans="3:6" x14ac:dyDescent="0.2">
      <c r="C405" s="40" t="e">
        <v>#N/A</v>
      </c>
      <c r="D405" s="20" t="e" cm="1">
        <f t="array" ref="D405">_xlfn.IFS(F405="J","Hofer",F405="A","Lowell",F405="B","Lowell")</f>
        <v>#N/A</v>
      </c>
      <c r="E405" s="20">
        <f t="shared" si="12"/>
        <v>0</v>
      </c>
      <c r="F405" s="20" t="str">
        <f t="shared" si="13"/>
        <v/>
      </c>
    </row>
    <row r="406" spans="3:6" x14ac:dyDescent="0.2">
      <c r="C406" s="40" t="e">
        <v>#N/A</v>
      </c>
      <c r="D406" s="20" t="e" cm="1">
        <f t="array" ref="D406">_xlfn.IFS(F406="J","Hofer",F406="A","Lowell",F406="B","Lowell")</f>
        <v>#N/A</v>
      </c>
      <c r="E406" s="20">
        <f t="shared" si="12"/>
        <v>0</v>
      </c>
      <c r="F406" s="20" t="str">
        <f t="shared" si="13"/>
        <v/>
      </c>
    </row>
    <row r="407" spans="3:6" x14ac:dyDescent="0.2">
      <c r="C407" s="40" t="e">
        <v>#N/A</v>
      </c>
      <c r="D407" s="20" t="e" cm="1">
        <f t="array" ref="D407">_xlfn.IFS(F407="J","Hofer",F407="A","Lowell",F407="B","Lowell")</f>
        <v>#N/A</v>
      </c>
      <c r="E407" s="20">
        <f t="shared" si="12"/>
        <v>0</v>
      </c>
      <c r="F407" s="20" t="str">
        <f t="shared" si="13"/>
        <v/>
      </c>
    </row>
    <row r="408" spans="3:6" x14ac:dyDescent="0.2">
      <c r="C408" s="40" t="e">
        <v>#N/A</v>
      </c>
      <c r="D408" s="20" t="e" cm="1">
        <f t="array" ref="D408">_xlfn.IFS(F408="J","Hofer",F408="A","Lowell",F408="B","Lowell")</f>
        <v>#N/A</v>
      </c>
      <c r="E408" s="20">
        <f t="shared" si="12"/>
        <v>0</v>
      </c>
      <c r="F408" s="20" t="str">
        <f t="shared" si="13"/>
        <v/>
      </c>
    </row>
    <row r="409" spans="3:6" x14ac:dyDescent="0.2">
      <c r="C409" s="40" t="e">
        <v>#N/A</v>
      </c>
      <c r="D409" s="20" t="e" cm="1">
        <f t="array" ref="D409">_xlfn.IFS(F409="J","Hofer",F409="A","Lowell",F409="B","Lowell")</f>
        <v>#N/A</v>
      </c>
      <c r="E409" s="20">
        <f t="shared" si="12"/>
        <v>0</v>
      </c>
      <c r="F409" s="20" t="str">
        <f t="shared" si="13"/>
        <v/>
      </c>
    </row>
    <row r="410" spans="3:6" x14ac:dyDescent="0.2">
      <c r="C410" s="40" t="e">
        <v>#N/A</v>
      </c>
      <c r="D410" s="20" t="e" cm="1">
        <f t="array" ref="D410">_xlfn.IFS(F410="J","Hofer",F410="A","Lowell",F410="B","Lowell")</f>
        <v>#N/A</v>
      </c>
      <c r="E410" s="20">
        <f t="shared" si="12"/>
        <v>0</v>
      </c>
      <c r="F410" s="20" t="str">
        <f t="shared" si="13"/>
        <v/>
      </c>
    </row>
    <row r="411" spans="3:6" x14ac:dyDescent="0.2">
      <c r="C411" s="40" t="e">
        <v>#N/A</v>
      </c>
      <c r="D411" s="20" t="e" cm="1">
        <f t="array" ref="D411">_xlfn.IFS(F411="J","Hofer",F411="A","Lowell",F411="B","Lowell")</f>
        <v>#N/A</v>
      </c>
      <c r="E411" s="20">
        <f t="shared" si="12"/>
        <v>0</v>
      </c>
      <c r="F411" s="20" t="str">
        <f t="shared" si="13"/>
        <v/>
      </c>
    </row>
    <row r="412" spans="3:6" x14ac:dyDescent="0.2">
      <c r="C412" s="40" t="e">
        <v>#N/A</v>
      </c>
      <c r="D412" s="20" t="e" cm="1">
        <f t="array" ref="D412">_xlfn.IFS(F412="J","Hofer",F412="A","Lowell",F412="B","Lowell")</f>
        <v>#N/A</v>
      </c>
      <c r="E412" s="20">
        <f t="shared" si="12"/>
        <v>0</v>
      </c>
      <c r="F412" s="20" t="str">
        <f t="shared" si="13"/>
        <v/>
      </c>
    </row>
    <row r="413" spans="3:6" x14ac:dyDescent="0.2">
      <c r="C413" s="40" t="e">
        <v>#N/A</v>
      </c>
      <c r="D413" s="20" t="e" cm="1">
        <f t="array" ref="D413">_xlfn.IFS(F413="J","Hofer",F413="A","Lowell",F413="B","Lowell")</f>
        <v>#N/A</v>
      </c>
      <c r="E413" s="20">
        <f t="shared" si="12"/>
        <v>0</v>
      </c>
      <c r="F413" s="20" t="str">
        <f t="shared" si="13"/>
        <v/>
      </c>
    </row>
    <row r="414" spans="3:6" x14ac:dyDescent="0.2">
      <c r="C414" s="40" t="e">
        <v>#N/A</v>
      </c>
      <c r="D414" s="20" t="e" cm="1">
        <f t="array" ref="D414">_xlfn.IFS(F414="J","Hofer",F414="A","Lowell",F414="B","Lowell")</f>
        <v>#N/A</v>
      </c>
      <c r="E414" s="20">
        <f t="shared" si="12"/>
        <v>0</v>
      </c>
      <c r="F414" s="20" t="str">
        <f t="shared" si="13"/>
        <v/>
      </c>
    </row>
    <row r="415" spans="3:6" x14ac:dyDescent="0.2">
      <c r="C415" s="40" t="e">
        <v>#N/A</v>
      </c>
      <c r="D415" s="20" t="e" cm="1">
        <f t="array" ref="D415">_xlfn.IFS(F415="J","Hofer",F415="A","Lowell",F415="B","Lowell")</f>
        <v>#N/A</v>
      </c>
      <c r="E415" s="20">
        <f t="shared" si="12"/>
        <v>0</v>
      </c>
      <c r="F415" s="20" t="str">
        <f t="shared" si="13"/>
        <v/>
      </c>
    </row>
    <row r="416" spans="3:6" x14ac:dyDescent="0.2">
      <c r="C416" s="40" t="e">
        <v>#N/A</v>
      </c>
      <c r="D416" s="20" t="e" cm="1">
        <f t="array" ref="D416">_xlfn.IFS(F416="J","Hofer",F416="A","Lowell",F416="B","Lowell")</f>
        <v>#N/A</v>
      </c>
      <c r="E416" s="20">
        <f t="shared" si="12"/>
        <v>0</v>
      </c>
      <c r="F416" s="20" t="str">
        <f t="shared" si="13"/>
        <v/>
      </c>
    </row>
    <row r="417" spans="3:6" x14ac:dyDescent="0.2">
      <c r="C417" s="40" t="e">
        <v>#N/A</v>
      </c>
      <c r="D417" s="20" t="e" cm="1">
        <f t="array" ref="D417">_xlfn.IFS(F417="J","Hofer",F417="A","Lowell",F417="B","Lowell")</f>
        <v>#N/A</v>
      </c>
      <c r="E417" s="20">
        <f t="shared" si="12"/>
        <v>0</v>
      </c>
      <c r="F417" s="20" t="str">
        <f t="shared" si="13"/>
        <v/>
      </c>
    </row>
    <row r="418" spans="3:6" x14ac:dyDescent="0.2">
      <c r="C418" s="40" t="e">
        <v>#N/A</v>
      </c>
      <c r="D418" s="20" t="e" cm="1">
        <f t="array" ref="D418">_xlfn.IFS(F418="J","Hofer",F418="A","Lowell",F418="B","Lowell")</f>
        <v>#N/A</v>
      </c>
      <c r="E418" s="20">
        <f t="shared" si="12"/>
        <v>0</v>
      </c>
      <c r="F418" s="20" t="str">
        <f t="shared" si="13"/>
        <v/>
      </c>
    </row>
    <row r="419" spans="3:6" x14ac:dyDescent="0.2">
      <c r="C419" s="40" t="e">
        <v>#N/A</v>
      </c>
      <c r="D419" s="20" t="e" cm="1">
        <f t="array" ref="D419">_xlfn.IFS(F419="J","Hofer",F419="A","Lowell",F419="B","Lowell")</f>
        <v>#N/A</v>
      </c>
      <c r="E419" s="20">
        <f t="shared" si="12"/>
        <v>0</v>
      </c>
      <c r="F419" s="20" t="str">
        <f t="shared" si="13"/>
        <v/>
      </c>
    </row>
    <row r="420" spans="3:6" x14ac:dyDescent="0.2">
      <c r="C420" s="40" t="e">
        <v>#N/A</v>
      </c>
      <c r="D420" s="20" t="e" cm="1">
        <f t="array" ref="D420">_xlfn.IFS(F420="J","Hofer",F420="A","Lowell",F420="B","Lowell")</f>
        <v>#N/A</v>
      </c>
      <c r="E420" s="20">
        <f t="shared" si="12"/>
        <v>0</v>
      </c>
      <c r="F420" s="20" t="str">
        <f t="shared" si="13"/>
        <v/>
      </c>
    </row>
    <row r="421" spans="3:6" x14ac:dyDescent="0.2">
      <c r="C421" s="40" t="e">
        <v>#N/A</v>
      </c>
      <c r="D421" s="20" t="e" cm="1">
        <f t="array" ref="D421">_xlfn.IFS(F421="J","Hofer",F421="A","Lowell",F421="B","Lowell")</f>
        <v>#N/A</v>
      </c>
      <c r="E421" s="20">
        <f t="shared" si="12"/>
        <v>0</v>
      </c>
      <c r="F421" s="20" t="str">
        <f t="shared" si="13"/>
        <v/>
      </c>
    </row>
    <row r="422" spans="3:6" x14ac:dyDescent="0.2">
      <c r="C422" s="40" t="e">
        <v>#N/A</v>
      </c>
      <c r="D422" s="20" t="e" cm="1">
        <f t="array" ref="D422">_xlfn.IFS(F422="J","Hofer",F422="A","Lowell",F422="B","Lowell")</f>
        <v>#N/A</v>
      </c>
      <c r="E422" s="20">
        <f t="shared" si="12"/>
        <v>0</v>
      </c>
      <c r="F422" s="20" t="str">
        <f t="shared" si="13"/>
        <v/>
      </c>
    </row>
    <row r="423" spans="3:6" x14ac:dyDescent="0.2">
      <c r="C423" s="40" t="e">
        <v>#N/A</v>
      </c>
      <c r="D423" s="20" t="e" cm="1">
        <f t="array" ref="D423">_xlfn.IFS(F423="J","Hofer",F423="A","Lowell",F423="B","Lowell")</f>
        <v>#N/A</v>
      </c>
      <c r="E423" s="20">
        <f t="shared" si="12"/>
        <v>0</v>
      </c>
      <c r="F423" s="20" t="str">
        <f t="shared" si="13"/>
        <v/>
      </c>
    </row>
    <row r="424" spans="3:6" x14ac:dyDescent="0.2">
      <c r="C424" s="40" t="e">
        <v>#N/A</v>
      </c>
      <c r="D424" s="20" t="e" cm="1">
        <f t="array" ref="D424">_xlfn.IFS(F424="J","Hofer",F424="A","Lowell",F424="B","Lowell")</f>
        <v>#N/A</v>
      </c>
      <c r="E424" s="20">
        <f t="shared" si="12"/>
        <v>0</v>
      </c>
      <c r="F424" s="20" t="str">
        <f t="shared" si="13"/>
        <v/>
      </c>
    </row>
    <row r="425" spans="3:6" x14ac:dyDescent="0.2">
      <c r="C425" s="40" t="e">
        <v>#N/A</v>
      </c>
      <c r="D425" s="20" t="e" cm="1">
        <f t="array" ref="D425">_xlfn.IFS(F425="J","Hofer",F425="A","Lowell",F425="B","Lowell")</f>
        <v>#N/A</v>
      </c>
      <c r="E425" s="20">
        <f t="shared" si="12"/>
        <v>0</v>
      </c>
      <c r="F425" s="20" t="str">
        <f t="shared" si="13"/>
        <v/>
      </c>
    </row>
    <row r="426" spans="3:6" x14ac:dyDescent="0.2">
      <c r="C426" s="40" t="e">
        <v>#N/A</v>
      </c>
      <c r="D426" s="20" t="e" cm="1">
        <f t="array" ref="D426">_xlfn.IFS(F426="J","Hofer",F426="A","Lowell",F426="B","Lowell")</f>
        <v>#N/A</v>
      </c>
      <c r="E426" s="20">
        <f t="shared" si="12"/>
        <v>0</v>
      </c>
      <c r="F426" s="20" t="str">
        <f t="shared" si="13"/>
        <v/>
      </c>
    </row>
    <row r="427" spans="3:6" x14ac:dyDescent="0.2">
      <c r="C427" s="40" t="e">
        <v>#N/A</v>
      </c>
      <c r="D427" s="20" t="e" cm="1">
        <f t="array" ref="D427">_xlfn.IFS(F427="J","Hofer",F427="A","Lowell",F427="B","Lowell")</f>
        <v>#N/A</v>
      </c>
      <c r="E427" s="20">
        <f t="shared" si="12"/>
        <v>0</v>
      </c>
      <c r="F427" s="20" t="str">
        <f t="shared" si="13"/>
        <v/>
      </c>
    </row>
    <row r="428" spans="3:6" x14ac:dyDescent="0.2">
      <c r="C428" s="40" t="e">
        <v>#N/A</v>
      </c>
      <c r="D428" s="20" t="e" cm="1">
        <f t="array" ref="D428">_xlfn.IFS(F428="J","Hofer",F428="A","Lowell",F428="B","Lowell")</f>
        <v>#N/A</v>
      </c>
      <c r="E428" s="20">
        <f t="shared" si="12"/>
        <v>0</v>
      </c>
      <c r="F428" s="20" t="str">
        <f t="shared" si="13"/>
        <v/>
      </c>
    </row>
    <row r="429" spans="3:6" x14ac:dyDescent="0.2">
      <c r="C429" s="40" t="e">
        <v>#N/A</v>
      </c>
      <c r="D429" s="20" t="e" cm="1">
        <f t="array" ref="D429">_xlfn.IFS(F429="J","Hofer",F429="A","Lowell",F429="B","Lowell")</f>
        <v>#N/A</v>
      </c>
      <c r="E429" s="20">
        <f t="shared" si="12"/>
        <v>0</v>
      </c>
      <c r="F429" s="20" t="str">
        <f t="shared" si="13"/>
        <v/>
      </c>
    </row>
    <row r="430" spans="3:6" x14ac:dyDescent="0.2">
      <c r="C430" s="40" t="e">
        <v>#N/A</v>
      </c>
      <c r="D430" s="20" t="e" cm="1">
        <f t="array" ref="D430">_xlfn.IFS(F430="J","Hofer",F430="A","Lowell",F430="B","Lowell")</f>
        <v>#N/A</v>
      </c>
      <c r="E430" s="20">
        <f t="shared" si="12"/>
        <v>0</v>
      </c>
      <c r="F430" s="20" t="str">
        <f t="shared" si="13"/>
        <v/>
      </c>
    </row>
    <row r="431" spans="3:6" x14ac:dyDescent="0.2">
      <c r="C431" s="40" t="e">
        <v>#N/A</v>
      </c>
      <c r="D431" s="20" t="e" cm="1">
        <f t="array" ref="D431">_xlfn.IFS(F431="J","Hofer",F431="A","Lowell",F431="B","Lowell")</f>
        <v>#N/A</v>
      </c>
      <c r="E431" s="20">
        <f t="shared" si="12"/>
        <v>0</v>
      </c>
      <c r="F431" s="20" t="str">
        <f t="shared" si="13"/>
        <v/>
      </c>
    </row>
    <row r="432" spans="3:6" x14ac:dyDescent="0.2">
      <c r="C432" s="40" t="e">
        <v>#N/A</v>
      </c>
      <c r="D432" s="20" t="e" cm="1">
        <f t="array" ref="D432">_xlfn.IFS(F432="J","Hofer",F432="A","Lowell",F432="B","Lowell")</f>
        <v>#N/A</v>
      </c>
      <c r="E432" s="20">
        <f t="shared" si="12"/>
        <v>0</v>
      </c>
      <c r="F432" s="20" t="str">
        <f t="shared" si="13"/>
        <v/>
      </c>
    </row>
    <row r="433" spans="3:6" x14ac:dyDescent="0.2">
      <c r="C433" s="40" t="e">
        <v>#N/A</v>
      </c>
      <c r="D433" s="20" t="e" cm="1">
        <f t="array" ref="D433">_xlfn.IFS(F433="J","Hofer",F433="A","Lowell",F433="B","Lowell")</f>
        <v>#N/A</v>
      </c>
      <c r="E433" s="20">
        <f t="shared" si="12"/>
        <v>0</v>
      </c>
      <c r="F433" s="20" t="str">
        <f t="shared" si="13"/>
        <v/>
      </c>
    </row>
    <row r="434" spans="3:6" x14ac:dyDescent="0.2">
      <c r="C434" s="40" t="e">
        <v>#N/A</v>
      </c>
      <c r="D434" s="20" t="e" cm="1">
        <f t="array" ref="D434">_xlfn.IFS(F434="J","Hofer",F434="A","Lowell",F434="B","Lowell")</f>
        <v>#N/A</v>
      </c>
      <c r="E434" s="20">
        <f t="shared" si="12"/>
        <v>0</v>
      </c>
      <c r="F434" s="20" t="str">
        <f t="shared" si="13"/>
        <v/>
      </c>
    </row>
    <row r="435" spans="3:6" x14ac:dyDescent="0.2">
      <c r="C435" s="40" t="e">
        <v>#N/A</v>
      </c>
      <c r="D435" s="20" t="e" cm="1">
        <f t="array" ref="D435">_xlfn.IFS(F435="J","Hofer",F435="A","Lowell",F435="B","Lowell")</f>
        <v>#N/A</v>
      </c>
      <c r="E435" s="20">
        <f t="shared" si="12"/>
        <v>0</v>
      </c>
      <c r="F435" s="20" t="str">
        <f t="shared" si="13"/>
        <v/>
      </c>
    </row>
    <row r="436" spans="3:6" x14ac:dyDescent="0.2">
      <c r="C436" s="40" t="e">
        <v>#N/A</v>
      </c>
      <c r="D436" s="20" t="e" cm="1">
        <f t="array" ref="D436">_xlfn.IFS(F436="J","Hofer",F436="A","Lowell",F436="B","Lowell")</f>
        <v>#N/A</v>
      </c>
      <c r="E436" s="20">
        <f t="shared" si="12"/>
        <v>0</v>
      </c>
      <c r="F436" s="20" t="str">
        <f t="shared" si="13"/>
        <v/>
      </c>
    </row>
    <row r="437" spans="3:6" x14ac:dyDescent="0.2">
      <c r="C437" s="40" t="e">
        <v>#N/A</v>
      </c>
      <c r="D437" s="20" t="e" cm="1">
        <f t="array" ref="D437">_xlfn.IFS(F437="J","Hofer",F437="A","Lowell",F437="B","Lowell")</f>
        <v>#N/A</v>
      </c>
      <c r="E437" s="20">
        <f t="shared" si="12"/>
        <v>0</v>
      </c>
      <c r="F437" s="20" t="str">
        <f t="shared" si="13"/>
        <v/>
      </c>
    </row>
    <row r="438" spans="3:6" x14ac:dyDescent="0.2">
      <c r="C438" s="40" t="e">
        <v>#N/A</v>
      </c>
      <c r="D438" s="20" t="e" cm="1">
        <f t="array" ref="D438">_xlfn.IFS(F438="J","Hofer",F438="A","Lowell",F438="B","Lowell")</f>
        <v>#N/A</v>
      </c>
      <c r="E438" s="20">
        <f t="shared" si="12"/>
        <v>0</v>
      </c>
      <c r="F438" s="20" t="str">
        <f t="shared" si="13"/>
        <v/>
      </c>
    </row>
    <row r="439" spans="3:6" x14ac:dyDescent="0.2">
      <c r="C439" s="40" t="e">
        <v>#N/A</v>
      </c>
      <c r="D439" s="20" t="e" cm="1">
        <f t="array" ref="D439">_xlfn.IFS(F439="J","Hofer",F439="A","Lowell",F439="B","Lowell")</f>
        <v>#N/A</v>
      </c>
      <c r="E439" s="20">
        <f t="shared" si="12"/>
        <v>0</v>
      </c>
      <c r="F439" s="20" t="str">
        <f t="shared" si="13"/>
        <v/>
      </c>
    </row>
    <row r="440" spans="3:6" x14ac:dyDescent="0.2">
      <c r="C440" s="40" t="e">
        <v>#N/A</v>
      </c>
      <c r="D440" s="20" t="e" cm="1">
        <f t="array" ref="D440">_xlfn.IFS(F440="J","Hofer",F440="A","Lowell",F440="B","Lowell")</f>
        <v>#N/A</v>
      </c>
      <c r="E440" s="20">
        <f t="shared" si="12"/>
        <v>0</v>
      </c>
      <c r="F440" s="20" t="str">
        <f t="shared" si="13"/>
        <v/>
      </c>
    </row>
    <row r="441" spans="3:6" x14ac:dyDescent="0.2">
      <c r="C441" s="40" t="e">
        <v>#N/A</v>
      </c>
      <c r="D441" s="20" t="e" cm="1">
        <f t="array" ref="D441">_xlfn.IFS(F441="J","Hofer",F441="A","Lowell",F441="B","Lowell")</f>
        <v>#N/A</v>
      </c>
      <c r="E441" s="20">
        <f t="shared" si="12"/>
        <v>0</v>
      </c>
      <c r="F441" s="20" t="str">
        <f t="shared" si="13"/>
        <v/>
      </c>
    </row>
    <row r="442" spans="3:6" x14ac:dyDescent="0.2">
      <c r="C442" s="40" t="e">
        <v>#N/A</v>
      </c>
      <c r="D442" s="20" t="e" cm="1">
        <f t="array" ref="D442">_xlfn.IFS(F442="J","Hofer",F442="A","Lowell",F442="B","Lowell")</f>
        <v>#N/A</v>
      </c>
      <c r="E442" s="20">
        <f t="shared" si="12"/>
        <v>0</v>
      </c>
      <c r="F442" s="20" t="str">
        <f t="shared" si="13"/>
        <v/>
      </c>
    </row>
    <row r="443" spans="3:6" x14ac:dyDescent="0.2">
      <c r="C443" s="40" t="e">
        <v>#N/A</v>
      </c>
      <c r="D443" s="20" t="e" cm="1">
        <f t="array" ref="D443">_xlfn.IFS(F443="J","Hofer",F443="A","Lowell",F443="B","Lowell")</f>
        <v>#N/A</v>
      </c>
      <c r="E443" s="20">
        <f t="shared" si="12"/>
        <v>0</v>
      </c>
      <c r="F443" s="20" t="str">
        <f t="shared" si="13"/>
        <v/>
      </c>
    </row>
    <row r="444" spans="3:6" x14ac:dyDescent="0.2">
      <c r="C444" s="40" t="e">
        <v>#N/A</v>
      </c>
      <c r="D444" s="20" t="e" cm="1">
        <f t="array" ref="D444">_xlfn.IFS(F444="J","Hofer",F444="A","Lowell",F444="B","Lowell")</f>
        <v>#N/A</v>
      </c>
      <c r="E444" s="20">
        <f t="shared" si="12"/>
        <v>0</v>
      </c>
      <c r="F444" s="20" t="str">
        <f t="shared" si="13"/>
        <v/>
      </c>
    </row>
    <row r="445" spans="3:6" x14ac:dyDescent="0.2">
      <c r="C445" s="40" t="e">
        <v>#N/A</v>
      </c>
      <c r="D445" s="20" t="e" cm="1">
        <f t="array" ref="D445">_xlfn.IFS(F445="J","Hofer",F445="A","Lowell",F445="B","Lowell")</f>
        <v>#N/A</v>
      </c>
      <c r="E445" s="20">
        <f t="shared" si="12"/>
        <v>0</v>
      </c>
      <c r="F445" s="20" t="str">
        <f t="shared" si="13"/>
        <v/>
      </c>
    </row>
    <row r="446" spans="3:6" x14ac:dyDescent="0.2">
      <c r="C446" s="40" t="e">
        <v>#N/A</v>
      </c>
      <c r="D446" s="20" t="e" cm="1">
        <f t="array" ref="D446">_xlfn.IFS(F446="J","Hofer",F446="A","Lowell",F446="B","Lowell")</f>
        <v>#N/A</v>
      </c>
      <c r="E446" s="20">
        <f t="shared" si="12"/>
        <v>0</v>
      </c>
      <c r="F446" s="20" t="str">
        <f t="shared" si="13"/>
        <v/>
      </c>
    </row>
    <row r="447" spans="3:6" x14ac:dyDescent="0.2">
      <c r="C447" s="40" t="e">
        <v>#N/A</v>
      </c>
      <c r="D447" s="20" t="e" cm="1">
        <f t="array" ref="D447">_xlfn.IFS(F447="J","Hofer",F447="A","Lowell",F447="B","Lowell")</f>
        <v>#N/A</v>
      </c>
      <c r="E447" s="20">
        <f t="shared" si="12"/>
        <v>0</v>
      </c>
      <c r="F447" s="20" t="str">
        <f t="shared" si="13"/>
        <v/>
      </c>
    </row>
    <row r="448" spans="3:6" x14ac:dyDescent="0.2">
      <c r="C448" s="40" t="e">
        <v>#N/A</v>
      </c>
      <c r="D448" s="20" t="e" cm="1">
        <f t="array" ref="D448">_xlfn.IFS(F448="J","Hofer",F448="A","Lowell",F448="B","Lowell")</f>
        <v>#N/A</v>
      </c>
      <c r="E448" s="20">
        <f t="shared" si="12"/>
        <v>0</v>
      </c>
      <c r="F448" s="20" t="str">
        <f t="shared" si="13"/>
        <v/>
      </c>
    </row>
    <row r="449" spans="3:6" x14ac:dyDescent="0.2">
      <c r="C449" s="40" t="e">
        <v>#N/A</v>
      </c>
      <c r="D449" s="20" t="e" cm="1">
        <f t="array" ref="D449">_xlfn.IFS(F449="J","Hofer",F449="A","Lowell",F449="B","Lowell")</f>
        <v>#N/A</v>
      </c>
      <c r="E449" s="20">
        <f t="shared" si="12"/>
        <v>0</v>
      </c>
      <c r="F449" s="20" t="str">
        <f t="shared" si="13"/>
        <v/>
      </c>
    </row>
    <row r="450" spans="3:6" x14ac:dyDescent="0.2">
      <c r="C450" s="40" t="e">
        <v>#N/A</v>
      </c>
      <c r="D450" s="20" t="e" cm="1">
        <f t="array" ref="D450">_xlfn.IFS(F450="J","Hofer",F450="A","Lowell",F450="B","Lowell")</f>
        <v>#N/A</v>
      </c>
      <c r="E450" s="20">
        <f t="shared" ref="E450:E513" si="14">G450-H450+I450</f>
        <v>0</v>
      </c>
      <c r="F450" s="20" t="str">
        <f t="shared" ref="F450:F513" si="15">LEFT(B450,1)</f>
        <v/>
      </c>
    </row>
    <row r="451" spans="3:6" x14ac:dyDescent="0.2">
      <c r="C451" s="40" t="e">
        <v>#N/A</v>
      </c>
      <c r="D451" s="20" t="e" cm="1">
        <f t="array" ref="D451">_xlfn.IFS(F451="J","Hofer",F451="A","Lowell",F451="B","Lowell")</f>
        <v>#N/A</v>
      </c>
      <c r="E451" s="20">
        <f t="shared" si="14"/>
        <v>0</v>
      </c>
      <c r="F451" s="20" t="str">
        <f t="shared" si="15"/>
        <v/>
      </c>
    </row>
    <row r="452" spans="3:6" x14ac:dyDescent="0.2">
      <c r="C452" s="40" t="e">
        <v>#N/A</v>
      </c>
      <c r="D452" s="20" t="e" cm="1">
        <f t="array" ref="D452">_xlfn.IFS(F452="J","Hofer",F452="A","Lowell",F452="B","Lowell")</f>
        <v>#N/A</v>
      </c>
      <c r="E452" s="20">
        <f t="shared" si="14"/>
        <v>0</v>
      </c>
      <c r="F452" s="20" t="str">
        <f t="shared" si="15"/>
        <v/>
      </c>
    </row>
    <row r="453" spans="3:6" x14ac:dyDescent="0.2">
      <c r="C453" s="40" t="e">
        <v>#N/A</v>
      </c>
      <c r="D453" s="20" t="e" cm="1">
        <f t="array" ref="D453">_xlfn.IFS(F453="J","Hofer",F453="A","Lowell",F453="B","Lowell")</f>
        <v>#N/A</v>
      </c>
      <c r="E453" s="20">
        <f t="shared" si="14"/>
        <v>0</v>
      </c>
      <c r="F453" s="20" t="str">
        <f t="shared" si="15"/>
        <v/>
      </c>
    </row>
    <row r="454" spans="3:6" x14ac:dyDescent="0.2">
      <c r="C454" s="40" t="e">
        <v>#N/A</v>
      </c>
      <c r="D454" s="20" t="e" cm="1">
        <f t="array" ref="D454">_xlfn.IFS(F454="J","Hofer",F454="A","Lowell",F454="B","Lowell")</f>
        <v>#N/A</v>
      </c>
      <c r="E454" s="20">
        <f t="shared" si="14"/>
        <v>0</v>
      </c>
      <c r="F454" s="20" t="str">
        <f t="shared" si="15"/>
        <v/>
      </c>
    </row>
    <row r="455" spans="3:6" x14ac:dyDescent="0.2">
      <c r="C455" s="40" t="e">
        <v>#N/A</v>
      </c>
      <c r="D455" s="20" t="e" cm="1">
        <f t="array" ref="D455">_xlfn.IFS(F455="J","Hofer",F455="A","Lowell",F455="B","Lowell")</f>
        <v>#N/A</v>
      </c>
      <c r="E455" s="20">
        <f t="shared" si="14"/>
        <v>0</v>
      </c>
      <c r="F455" s="20" t="str">
        <f t="shared" si="15"/>
        <v/>
      </c>
    </row>
    <row r="456" spans="3:6" x14ac:dyDescent="0.2">
      <c r="C456" s="40" t="e">
        <v>#N/A</v>
      </c>
      <c r="D456" s="20" t="e" cm="1">
        <f t="array" ref="D456">_xlfn.IFS(F456="J","Hofer",F456="A","Lowell",F456="B","Lowell")</f>
        <v>#N/A</v>
      </c>
      <c r="E456" s="20">
        <f t="shared" si="14"/>
        <v>0</v>
      </c>
      <c r="F456" s="20" t="str">
        <f t="shared" si="15"/>
        <v/>
      </c>
    </row>
    <row r="457" spans="3:6" x14ac:dyDescent="0.2">
      <c r="C457" s="40" t="e">
        <v>#N/A</v>
      </c>
      <c r="D457" s="20" t="e" cm="1">
        <f t="array" ref="D457">_xlfn.IFS(F457="J","Hofer",F457="A","Lowell",F457="B","Lowell")</f>
        <v>#N/A</v>
      </c>
      <c r="E457" s="20">
        <f t="shared" si="14"/>
        <v>0</v>
      </c>
      <c r="F457" s="20" t="str">
        <f t="shared" si="15"/>
        <v/>
      </c>
    </row>
    <row r="458" spans="3:6" x14ac:dyDescent="0.2">
      <c r="C458" s="40" t="e">
        <v>#N/A</v>
      </c>
      <c r="D458" s="20" t="e" cm="1">
        <f t="array" ref="D458">_xlfn.IFS(F458="J","Hofer",F458="A","Lowell",F458="B","Lowell")</f>
        <v>#N/A</v>
      </c>
      <c r="E458" s="20">
        <f t="shared" si="14"/>
        <v>0</v>
      </c>
      <c r="F458" s="20" t="str">
        <f t="shared" si="15"/>
        <v/>
      </c>
    </row>
    <row r="459" spans="3:6" x14ac:dyDescent="0.2">
      <c r="C459" s="40" t="e">
        <v>#N/A</v>
      </c>
      <c r="D459" s="20" t="e" cm="1">
        <f t="array" ref="D459">_xlfn.IFS(F459="J","Hofer",F459="A","Lowell",F459="B","Lowell")</f>
        <v>#N/A</v>
      </c>
      <c r="E459" s="20">
        <f t="shared" si="14"/>
        <v>0</v>
      </c>
      <c r="F459" s="20" t="str">
        <f t="shared" si="15"/>
        <v/>
      </c>
    </row>
    <row r="460" spans="3:6" x14ac:dyDescent="0.2">
      <c r="C460" s="40" t="e">
        <v>#N/A</v>
      </c>
      <c r="D460" s="20" t="e" cm="1">
        <f t="array" ref="D460">_xlfn.IFS(F460="J","Hofer",F460="A","Lowell",F460="B","Lowell")</f>
        <v>#N/A</v>
      </c>
      <c r="E460" s="20">
        <f t="shared" si="14"/>
        <v>0</v>
      </c>
      <c r="F460" s="20" t="str">
        <f t="shared" si="15"/>
        <v/>
      </c>
    </row>
    <row r="461" spans="3:6" x14ac:dyDescent="0.2">
      <c r="C461" s="40" t="e">
        <v>#N/A</v>
      </c>
      <c r="D461" s="20" t="e" cm="1">
        <f t="array" ref="D461">_xlfn.IFS(F461="J","Hofer",F461="A","Lowell",F461="B","Lowell")</f>
        <v>#N/A</v>
      </c>
      <c r="E461" s="20">
        <f t="shared" si="14"/>
        <v>0</v>
      </c>
      <c r="F461" s="20" t="str">
        <f t="shared" si="15"/>
        <v/>
      </c>
    </row>
    <row r="462" spans="3:6" x14ac:dyDescent="0.2">
      <c r="C462" s="40" t="e">
        <v>#N/A</v>
      </c>
      <c r="D462" s="20" t="e" cm="1">
        <f t="array" ref="D462">_xlfn.IFS(F462="J","Hofer",F462="A","Lowell",F462="B","Lowell")</f>
        <v>#N/A</v>
      </c>
      <c r="E462" s="20">
        <f t="shared" si="14"/>
        <v>0</v>
      </c>
      <c r="F462" s="20" t="str">
        <f t="shared" si="15"/>
        <v/>
      </c>
    </row>
    <row r="463" spans="3:6" x14ac:dyDescent="0.2">
      <c r="C463" s="40" t="e">
        <v>#N/A</v>
      </c>
      <c r="D463" s="20" t="e" cm="1">
        <f t="array" ref="D463">_xlfn.IFS(F463="J","Hofer",F463="A","Lowell",F463="B","Lowell")</f>
        <v>#N/A</v>
      </c>
      <c r="E463" s="20">
        <f t="shared" si="14"/>
        <v>0</v>
      </c>
      <c r="F463" s="20" t="str">
        <f t="shared" si="15"/>
        <v/>
      </c>
    </row>
    <row r="464" spans="3:6" x14ac:dyDescent="0.2">
      <c r="C464" s="40" t="e">
        <v>#N/A</v>
      </c>
      <c r="D464" s="20" t="e" cm="1">
        <f t="array" ref="D464">_xlfn.IFS(F464="J","Hofer",F464="A","Lowell",F464="B","Lowell")</f>
        <v>#N/A</v>
      </c>
      <c r="E464" s="20">
        <f t="shared" si="14"/>
        <v>0</v>
      </c>
      <c r="F464" s="20" t="str">
        <f t="shared" si="15"/>
        <v/>
      </c>
    </row>
    <row r="465" spans="3:6" x14ac:dyDescent="0.2">
      <c r="C465" s="40" t="e">
        <v>#N/A</v>
      </c>
      <c r="D465" s="20" t="e" cm="1">
        <f t="array" ref="D465">_xlfn.IFS(F465="J","Hofer",F465="A","Lowell",F465="B","Lowell")</f>
        <v>#N/A</v>
      </c>
      <c r="E465" s="20">
        <f t="shared" si="14"/>
        <v>0</v>
      </c>
      <c r="F465" s="20" t="str">
        <f t="shared" si="15"/>
        <v/>
      </c>
    </row>
    <row r="466" spans="3:6" x14ac:dyDescent="0.2">
      <c r="C466" s="40" t="e">
        <v>#N/A</v>
      </c>
      <c r="D466" s="20" t="e" cm="1">
        <f t="array" ref="D466">_xlfn.IFS(F466="J","Hofer",F466="A","Lowell",F466="B","Lowell")</f>
        <v>#N/A</v>
      </c>
      <c r="E466" s="20">
        <f t="shared" si="14"/>
        <v>0</v>
      </c>
      <c r="F466" s="20" t="str">
        <f t="shared" si="15"/>
        <v/>
      </c>
    </row>
    <row r="467" spans="3:6" x14ac:dyDescent="0.2">
      <c r="C467" s="40" t="e">
        <v>#N/A</v>
      </c>
      <c r="D467" s="20" t="e" cm="1">
        <f t="array" ref="D467">_xlfn.IFS(F467="J","Hofer",F467="A","Lowell",F467="B","Lowell")</f>
        <v>#N/A</v>
      </c>
      <c r="E467" s="20">
        <f t="shared" si="14"/>
        <v>0</v>
      </c>
      <c r="F467" s="20" t="str">
        <f t="shared" si="15"/>
        <v/>
      </c>
    </row>
    <row r="468" spans="3:6" x14ac:dyDescent="0.2">
      <c r="C468" s="40" t="e">
        <v>#N/A</v>
      </c>
      <c r="D468" s="20" t="e" cm="1">
        <f t="array" ref="D468">_xlfn.IFS(F468="J","Hofer",F468="A","Lowell",F468="B","Lowell")</f>
        <v>#N/A</v>
      </c>
      <c r="E468" s="20">
        <f t="shared" si="14"/>
        <v>0</v>
      </c>
      <c r="F468" s="20" t="str">
        <f t="shared" si="15"/>
        <v/>
      </c>
    </row>
    <row r="469" spans="3:6" x14ac:dyDescent="0.2">
      <c r="C469" s="40" t="e">
        <v>#N/A</v>
      </c>
      <c r="D469" s="20" t="e" cm="1">
        <f t="array" ref="D469">_xlfn.IFS(F469="J","Hofer",F469="A","Lowell",F469="B","Lowell")</f>
        <v>#N/A</v>
      </c>
      <c r="E469" s="20">
        <f t="shared" si="14"/>
        <v>0</v>
      </c>
      <c r="F469" s="20" t="str">
        <f t="shared" si="15"/>
        <v/>
      </c>
    </row>
    <row r="470" spans="3:6" x14ac:dyDescent="0.2">
      <c r="C470" s="40" t="e">
        <v>#N/A</v>
      </c>
      <c r="D470" s="20" t="e" cm="1">
        <f t="array" ref="D470">_xlfn.IFS(F470="J","Hofer",F470="A","Lowell",F470="B","Lowell")</f>
        <v>#N/A</v>
      </c>
      <c r="E470" s="20">
        <f t="shared" si="14"/>
        <v>0</v>
      </c>
      <c r="F470" s="20" t="str">
        <f t="shared" si="15"/>
        <v/>
      </c>
    </row>
    <row r="471" spans="3:6" x14ac:dyDescent="0.2">
      <c r="C471" s="40" t="e">
        <v>#N/A</v>
      </c>
      <c r="D471" s="20" t="e" cm="1">
        <f t="array" ref="D471">_xlfn.IFS(F471="J","Hofer",F471="A","Lowell",F471="B","Lowell")</f>
        <v>#N/A</v>
      </c>
      <c r="E471" s="20">
        <f t="shared" si="14"/>
        <v>0</v>
      </c>
      <c r="F471" s="20" t="str">
        <f t="shared" si="15"/>
        <v/>
      </c>
    </row>
    <row r="472" spans="3:6" x14ac:dyDescent="0.2">
      <c r="C472" s="40" t="e">
        <v>#N/A</v>
      </c>
      <c r="D472" s="20" t="e" cm="1">
        <f t="array" ref="D472">_xlfn.IFS(F472="J","Hofer",F472="A","Lowell",F472="B","Lowell")</f>
        <v>#N/A</v>
      </c>
      <c r="E472" s="20">
        <f t="shared" si="14"/>
        <v>0</v>
      </c>
      <c r="F472" s="20" t="str">
        <f t="shared" si="15"/>
        <v/>
      </c>
    </row>
    <row r="473" spans="3:6" x14ac:dyDescent="0.2">
      <c r="C473" s="40" t="e">
        <v>#N/A</v>
      </c>
      <c r="D473" s="20" t="e" cm="1">
        <f t="array" ref="D473">_xlfn.IFS(F473="J","Hofer",F473="A","Lowell",F473="B","Lowell")</f>
        <v>#N/A</v>
      </c>
      <c r="E473" s="20">
        <f t="shared" si="14"/>
        <v>0</v>
      </c>
      <c r="F473" s="20" t="str">
        <f t="shared" si="15"/>
        <v/>
      </c>
    </row>
    <row r="474" spans="3:6" x14ac:dyDescent="0.2">
      <c r="C474" s="40" t="e">
        <v>#N/A</v>
      </c>
      <c r="D474" s="20" t="e" cm="1">
        <f t="array" ref="D474">_xlfn.IFS(F474="J","Hofer",F474="A","Lowell",F474="B","Lowell")</f>
        <v>#N/A</v>
      </c>
      <c r="E474" s="20">
        <f t="shared" si="14"/>
        <v>0</v>
      </c>
      <c r="F474" s="20" t="str">
        <f t="shared" si="15"/>
        <v/>
      </c>
    </row>
    <row r="475" spans="3:6" x14ac:dyDescent="0.2">
      <c r="C475" s="40" t="e">
        <v>#N/A</v>
      </c>
      <c r="D475" s="20" t="e" cm="1">
        <f t="array" ref="D475">_xlfn.IFS(F475="J","Hofer",F475="A","Lowell",F475="B","Lowell")</f>
        <v>#N/A</v>
      </c>
      <c r="E475" s="20">
        <f t="shared" si="14"/>
        <v>0</v>
      </c>
      <c r="F475" s="20" t="str">
        <f t="shared" si="15"/>
        <v/>
      </c>
    </row>
    <row r="476" spans="3:6" x14ac:dyDescent="0.2">
      <c r="C476" s="40" t="e">
        <v>#N/A</v>
      </c>
      <c r="D476" s="20" t="e" cm="1">
        <f t="array" ref="D476">_xlfn.IFS(F476="J","Hofer",F476="A","Lowell",F476="B","Lowell")</f>
        <v>#N/A</v>
      </c>
      <c r="E476" s="20">
        <f t="shared" si="14"/>
        <v>0</v>
      </c>
      <c r="F476" s="20" t="str">
        <f t="shared" si="15"/>
        <v/>
      </c>
    </row>
    <row r="477" spans="3:6" x14ac:dyDescent="0.2">
      <c r="C477" s="40" t="e">
        <v>#N/A</v>
      </c>
      <c r="D477" s="20" t="e" cm="1">
        <f t="array" ref="D477">_xlfn.IFS(F477="J","Hofer",F477="A","Lowell",F477="B","Lowell")</f>
        <v>#N/A</v>
      </c>
      <c r="E477" s="20">
        <f t="shared" si="14"/>
        <v>0</v>
      </c>
      <c r="F477" s="20" t="str">
        <f t="shared" si="15"/>
        <v/>
      </c>
    </row>
    <row r="478" spans="3:6" x14ac:dyDescent="0.2">
      <c r="C478" s="40" t="e">
        <v>#N/A</v>
      </c>
      <c r="D478" s="20" t="e" cm="1">
        <f t="array" ref="D478">_xlfn.IFS(F478="J","Hofer",F478="A","Lowell",F478="B","Lowell")</f>
        <v>#N/A</v>
      </c>
      <c r="E478" s="20">
        <f t="shared" si="14"/>
        <v>0</v>
      </c>
      <c r="F478" s="20" t="str">
        <f t="shared" si="15"/>
        <v/>
      </c>
    </row>
    <row r="479" spans="3:6" x14ac:dyDescent="0.2">
      <c r="C479" s="40" t="e">
        <v>#N/A</v>
      </c>
      <c r="D479" s="20" t="e" cm="1">
        <f t="array" ref="D479">_xlfn.IFS(F479="J","Hofer",F479="A","Lowell",F479="B","Lowell")</f>
        <v>#N/A</v>
      </c>
      <c r="E479" s="20">
        <f t="shared" si="14"/>
        <v>0</v>
      </c>
      <c r="F479" s="20" t="str">
        <f t="shared" si="15"/>
        <v/>
      </c>
    </row>
    <row r="480" spans="3:6" x14ac:dyDescent="0.2">
      <c r="C480" s="40" t="e">
        <v>#N/A</v>
      </c>
      <c r="D480" s="20" t="e" cm="1">
        <f t="array" ref="D480">_xlfn.IFS(F480="J","Hofer",F480="A","Lowell",F480="B","Lowell")</f>
        <v>#N/A</v>
      </c>
      <c r="E480" s="20">
        <f t="shared" si="14"/>
        <v>0</v>
      </c>
      <c r="F480" s="20" t="str">
        <f t="shared" si="15"/>
        <v/>
      </c>
    </row>
    <row r="481" spans="3:6" x14ac:dyDescent="0.2">
      <c r="C481" s="40" t="e">
        <v>#N/A</v>
      </c>
      <c r="D481" s="20" t="e" cm="1">
        <f t="array" ref="D481">_xlfn.IFS(F481="J","Hofer",F481="A","Lowell",F481="B","Lowell")</f>
        <v>#N/A</v>
      </c>
      <c r="E481" s="20">
        <f t="shared" si="14"/>
        <v>0</v>
      </c>
      <c r="F481" s="20" t="str">
        <f t="shared" si="15"/>
        <v/>
      </c>
    </row>
    <row r="482" spans="3:6" x14ac:dyDescent="0.2">
      <c r="C482" s="40" t="e">
        <v>#N/A</v>
      </c>
      <c r="D482" s="20" t="e" cm="1">
        <f t="array" ref="D482">_xlfn.IFS(F482="J","Hofer",F482="A","Lowell",F482="B","Lowell")</f>
        <v>#N/A</v>
      </c>
      <c r="E482" s="20">
        <f t="shared" si="14"/>
        <v>0</v>
      </c>
      <c r="F482" s="20" t="str">
        <f t="shared" si="15"/>
        <v/>
      </c>
    </row>
    <row r="483" spans="3:6" x14ac:dyDescent="0.2">
      <c r="C483" s="40" t="e">
        <v>#N/A</v>
      </c>
      <c r="D483" s="20" t="e" cm="1">
        <f t="array" ref="D483">_xlfn.IFS(F483="J","Hofer",F483="A","Lowell",F483="B","Lowell")</f>
        <v>#N/A</v>
      </c>
      <c r="E483" s="20">
        <f t="shared" si="14"/>
        <v>0</v>
      </c>
      <c r="F483" s="20" t="str">
        <f t="shared" si="15"/>
        <v/>
      </c>
    </row>
    <row r="484" spans="3:6" x14ac:dyDescent="0.2">
      <c r="C484" s="40" t="e">
        <v>#N/A</v>
      </c>
      <c r="D484" s="20" t="e" cm="1">
        <f t="array" ref="D484">_xlfn.IFS(F484="J","Hofer",F484="A","Lowell",F484="B","Lowell")</f>
        <v>#N/A</v>
      </c>
      <c r="E484" s="20">
        <f t="shared" si="14"/>
        <v>0</v>
      </c>
      <c r="F484" s="20" t="str">
        <f t="shared" si="15"/>
        <v/>
      </c>
    </row>
    <row r="485" spans="3:6" x14ac:dyDescent="0.2">
      <c r="C485" s="40" t="e">
        <v>#N/A</v>
      </c>
      <c r="D485" s="20" t="e" cm="1">
        <f t="array" ref="D485">_xlfn.IFS(F485="J","Hofer",F485="A","Lowell",F485="B","Lowell")</f>
        <v>#N/A</v>
      </c>
      <c r="E485" s="20">
        <f t="shared" si="14"/>
        <v>0</v>
      </c>
      <c r="F485" s="20" t="str">
        <f t="shared" si="15"/>
        <v/>
      </c>
    </row>
    <row r="486" spans="3:6" x14ac:dyDescent="0.2">
      <c r="C486" s="40" t="e">
        <v>#N/A</v>
      </c>
      <c r="D486" s="20" t="e" cm="1">
        <f t="array" ref="D486">_xlfn.IFS(F486="J","Hofer",F486="A","Lowell",F486="B","Lowell")</f>
        <v>#N/A</v>
      </c>
      <c r="E486" s="20">
        <f t="shared" si="14"/>
        <v>0</v>
      </c>
      <c r="F486" s="20" t="str">
        <f t="shared" si="15"/>
        <v/>
      </c>
    </row>
    <row r="487" spans="3:6" x14ac:dyDescent="0.2">
      <c r="C487" s="40" t="e">
        <v>#N/A</v>
      </c>
      <c r="D487" s="20" t="e" cm="1">
        <f t="array" ref="D487">_xlfn.IFS(F487="J","Hofer",F487="A","Lowell",F487="B","Lowell")</f>
        <v>#N/A</v>
      </c>
      <c r="E487" s="20">
        <f t="shared" si="14"/>
        <v>0</v>
      </c>
      <c r="F487" s="20" t="str">
        <f t="shared" si="15"/>
        <v/>
      </c>
    </row>
    <row r="488" spans="3:6" x14ac:dyDescent="0.2">
      <c r="C488" s="40" t="e">
        <v>#N/A</v>
      </c>
      <c r="D488" s="20" t="e" cm="1">
        <f t="array" ref="D488">_xlfn.IFS(F488="J","Hofer",F488="A","Lowell",F488="B","Lowell")</f>
        <v>#N/A</v>
      </c>
      <c r="E488" s="20">
        <f t="shared" si="14"/>
        <v>0</v>
      </c>
      <c r="F488" s="20" t="str">
        <f t="shared" si="15"/>
        <v/>
      </c>
    </row>
    <row r="489" spans="3:6" x14ac:dyDescent="0.2">
      <c r="C489" s="40" t="e">
        <v>#N/A</v>
      </c>
      <c r="D489" s="20" t="e" cm="1">
        <f t="array" ref="D489">_xlfn.IFS(F489="J","Hofer",F489="A","Lowell",F489="B","Lowell")</f>
        <v>#N/A</v>
      </c>
      <c r="E489" s="20">
        <f t="shared" si="14"/>
        <v>0</v>
      </c>
      <c r="F489" s="20" t="str">
        <f t="shared" si="15"/>
        <v/>
      </c>
    </row>
    <row r="490" spans="3:6" x14ac:dyDescent="0.2">
      <c r="C490" s="40" t="e">
        <v>#N/A</v>
      </c>
      <c r="D490" s="20" t="e" cm="1">
        <f t="array" ref="D490">_xlfn.IFS(F490="J","Hofer",F490="A","Lowell",F490="B","Lowell")</f>
        <v>#N/A</v>
      </c>
      <c r="E490" s="20">
        <f t="shared" si="14"/>
        <v>0</v>
      </c>
      <c r="F490" s="20" t="str">
        <f t="shared" si="15"/>
        <v/>
      </c>
    </row>
    <row r="491" spans="3:6" x14ac:dyDescent="0.2">
      <c r="C491" s="40" t="e">
        <v>#N/A</v>
      </c>
      <c r="D491" s="20" t="e" cm="1">
        <f t="array" ref="D491">_xlfn.IFS(F491="J","Hofer",F491="A","Lowell",F491="B","Lowell")</f>
        <v>#N/A</v>
      </c>
      <c r="E491" s="20">
        <f t="shared" si="14"/>
        <v>0</v>
      </c>
      <c r="F491" s="20" t="str">
        <f t="shared" si="15"/>
        <v/>
      </c>
    </row>
    <row r="492" spans="3:6" x14ac:dyDescent="0.2">
      <c r="C492" s="40" t="e">
        <v>#N/A</v>
      </c>
      <c r="D492" s="20" t="e" cm="1">
        <f t="array" ref="D492">_xlfn.IFS(F492="J","Hofer",F492="A","Lowell",F492="B","Lowell")</f>
        <v>#N/A</v>
      </c>
      <c r="E492" s="20">
        <f t="shared" si="14"/>
        <v>0</v>
      </c>
      <c r="F492" s="20" t="str">
        <f t="shared" si="15"/>
        <v/>
      </c>
    </row>
    <row r="493" spans="3:6" x14ac:dyDescent="0.2">
      <c r="C493" s="40" t="e">
        <v>#N/A</v>
      </c>
      <c r="D493" s="20" t="e" cm="1">
        <f t="array" ref="D493">_xlfn.IFS(F493="J","Hofer",F493="A","Lowell",F493="B","Lowell")</f>
        <v>#N/A</v>
      </c>
      <c r="E493" s="20">
        <f t="shared" si="14"/>
        <v>0</v>
      </c>
      <c r="F493" s="20" t="str">
        <f t="shared" si="15"/>
        <v/>
      </c>
    </row>
    <row r="494" spans="3:6" x14ac:dyDescent="0.2">
      <c r="C494" s="40" t="e">
        <v>#N/A</v>
      </c>
      <c r="D494" s="20" t="e" cm="1">
        <f t="array" ref="D494">_xlfn.IFS(F494="J","Hofer",F494="A","Lowell",F494="B","Lowell")</f>
        <v>#N/A</v>
      </c>
      <c r="E494" s="20">
        <f t="shared" si="14"/>
        <v>0</v>
      </c>
      <c r="F494" s="20" t="str">
        <f t="shared" si="15"/>
        <v/>
      </c>
    </row>
    <row r="495" spans="3:6" x14ac:dyDescent="0.2">
      <c r="C495" s="40" t="e">
        <v>#N/A</v>
      </c>
      <c r="D495" s="20" t="e" cm="1">
        <f t="array" ref="D495">_xlfn.IFS(F495="J","Hofer",F495="A","Lowell",F495="B","Lowell")</f>
        <v>#N/A</v>
      </c>
      <c r="E495" s="20">
        <f t="shared" si="14"/>
        <v>0</v>
      </c>
      <c r="F495" s="20" t="str">
        <f t="shared" si="15"/>
        <v/>
      </c>
    </row>
    <row r="496" spans="3:6" x14ac:dyDescent="0.2">
      <c r="C496" s="40" t="e">
        <v>#N/A</v>
      </c>
      <c r="D496" s="20" t="e" cm="1">
        <f t="array" ref="D496">_xlfn.IFS(F496="J","Hofer",F496="A","Lowell",F496="B","Lowell")</f>
        <v>#N/A</v>
      </c>
      <c r="E496" s="20">
        <f t="shared" si="14"/>
        <v>0</v>
      </c>
      <c r="F496" s="20" t="str">
        <f t="shared" si="15"/>
        <v/>
      </c>
    </row>
    <row r="497" spans="3:6" x14ac:dyDescent="0.2">
      <c r="C497" s="40" t="e">
        <v>#N/A</v>
      </c>
      <c r="D497" s="20" t="e" cm="1">
        <f t="array" ref="D497">_xlfn.IFS(F497="J","Hofer",F497="A","Lowell",F497="B","Lowell")</f>
        <v>#N/A</v>
      </c>
      <c r="E497" s="20">
        <f t="shared" si="14"/>
        <v>0</v>
      </c>
      <c r="F497" s="20" t="str">
        <f t="shared" si="15"/>
        <v/>
      </c>
    </row>
    <row r="498" spans="3:6" x14ac:dyDescent="0.2">
      <c r="C498" s="40" t="e">
        <v>#N/A</v>
      </c>
      <c r="D498" s="20" t="e" cm="1">
        <f t="array" ref="D498">_xlfn.IFS(F498="J","Hofer",F498="A","Lowell",F498="B","Lowell")</f>
        <v>#N/A</v>
      </c>
      <c r="E498" s="20">
        <f t="shared" si="14"/>
        <v>0</v>
      </c>
      <c r="F498" s="20" t="str">
        <f t="shared" si="15"/>
        <v/>
      </c>
    </row>
    <row r="499" spans="3:6" x14ac:dyDescent="0.2">
      <c r="C499" s="40" t="e">
        <v>#N/A</v>
      </c>
      <c r="D499" s="20" t="e" cm="1">
        <f t="array" ref="D499">_xlfn.IFS(F499="J","Hofer",F499="A","Lowell",F499="B","Lowell")</f>
        <v>#N/A</v>
      </c>
      <c r="E499" s="20">
        <f t="shared" si="14"/>
        <v>0</v>
      </c>
      <c r="F499" s="20" t="str">
        <f t="shared" si="15"/>
        <v/>
      </c>
    </row>
    <row r="500" spans="3:6" x14ac:dyDescent="0.2">
      <c r="C500" s="40" t="e">
        <v>#N/A</v>
      </c>
      <c r="D500" s="20" t="e" cm="1">
        <f t="array" ref="D500">_xlfn.IFS(F500="J","Hofer",F500="A","Lowell",F500="B","Lowell")</f>
        <v>#N/A</v>
      </c>
      <c r="E500" s="20">
        <f t="shared" si="14"/>
        <v>0</v>
      </c>
      <c r="F500" s="20" t="str">
        <f t="shared" si="15"/>
        <v/>
      </c>
    </row>
    <row r="501" spans="3:6" x14ac:dyDescent="0.2">
      <c r="C501" s="40" t="e">
        <v>#N/A</v>
      </c>
      <c r="D501" s="20" t="e" cm="1">
        <f t="array" ref="D501">_xlfn.IFS(F501="J","Hofer",F501="A","Lowell",F501="B","Lowell")</f>
        <v>#N/A</v>
      </c>
      <c r="E501" s="20">
        <f t="shared" si="14"/>
        <v>0</v>
      </c>
      <c r="F501" s="20" t="str">
        <f t="shared" si="15"/>
        <v/>
      </c>
    </row>
    <row r="502" spans="3:6" x14ac:dyDescent="0.2">
      <c r="C502" s="40" t="e">
        <v>#N/A</v>
      </c>
      <c r="D502" s="20" t="e" cm="1">
        <f t="array" ref="D502">_xlfn.IFS(F502="J","Hofer",F502="A","Lowell",F502="B","Lowell")</f>
        <v>#N/A</v>
      </c>
      <c r="E502" s="20">
        <f t="shared" si="14"/>
        <v>0</v>
      </c>
      <c r="F502" s="20" t="str">
        <f t="shared" si="15"/>
        <v/>
      </c>
    </row>
    <row r="503" spans="3:6" x14ac:dyDescent="0.2">
      <c r="C503" s="40" t="e">
        <v>#N/A</v>
      </c>
      <c r="D503" s="20" t="e" cm="1">
        <f t="array" ref="D503">_xlfn.IFS(F503="J","Hofer",F503="A","Lowell",F503="B","Lowell")</f>
        <v>#N/A</v>
      </c>
      <c r="E503" s="20">
        <f t="shared" si="14"/>
        <v>0</v>
      </c>
      <c r="F503" s="20" t="str">
        <f t="shared" si="15"/>
        <v/>
      </c>
    </row>
    <row r="504" spans="3:6" x14ac:dyDescent="0.2">
      <c r="C504" s="40" t="e">
        <v>#N/A</v>
      </c>
      <c r="D504" s="20" t="e" cm="1">
        <f t="array" ref="D504">_xlfn.IFS(F504="J","Hofer",F504="A","Lowell",F504="B","Lowell")</f>
        <v>#N/A</v>
      </c>
      <c r="E504" s="20">
        <f t="shared" si="14"/>
        <v>0</v>
      </c>
      <c r="F504" s="20" t="str">
        <f t="shared" si="15"/>
        <v/>
      </c>
    </row>
    <row r="505" spans="3:6" x14ac:dyDescent="0.2">
      <c r="C505" s="40" t="e">
        <v>#N/A</v>
      </c>
      <c r="D505" s="20" t="e" cm="1">
        <f t="array" ref="D505">_xlfn.IFS(F505="J","Hofer",F505="A","Lowell",F505="B","Lowell")</f>
        <v>#N/A</v>
      </c>
      <c r="E505" s="20">
        <f t="shared" si="14"/>
        <v>0</v>
      </c>
      <c r="F505" s="20" t="str">
        <f t="shared" si="15"/>
        <v/>
      </c>
    </row>
    <row r="506" spans="3:6" x14ac:dyDescent="0.2">
      <c r="C506" s="40" t="e">
        <v>#N/A</v>
      </c>
      <c r="D506" s="20" t="e" cm="1">
        <f t="array" ref="D506">_xlfn.IFS(F506="J","Hofer",F506="A","Lowell",F506="B","Lowell")</f>
        <v>#N/A</v>
      </c>
      <c r="E506" s="20">
        <f t="shared" si="14"/>
        <v>0</v>
      </c>
      <c r="F506" s="20" t="str">
        <f t="shared" si="15"/>
        <v/>
      </c>
    </row>
    <row r="507" spans="3:6" x14ac:dyDescent="0.2">
      <c r="C507" s="40" t="e">
        <v>#N/A</v>
      </c>
      <c r="D507" s="20" t="e" cm="1">
        <f t="array" ref="D507">_xlfn.IFS(F507="J","Hofer",F507="A","Lowell",F507="B","Lowell")</f>
        <v>#N/A</v>
      </c>
      <c r="E507" s="20">
        <f t="shared" si="14"/>
        <v>0</v>
      </c>
      <c r="F507" s="20" t="str">
        <f t="shared" si="15"/>
        <v/>
      </c>
    </row>
    <row r="508" spans="3:6" x14ac:dyDescent="0.2">
      <c r="C508" s="40" t="e">
        <v>#N/A</v>
      </c>
      <c r="D508" s="20" t="e" cm="1">
        <f t="array" ref="D508">_xlfn.IFS(F508="J","Hofer",F508="A","Lowell",F508="B","Lowell")</f>
        <v>#N/A</v>
      </c>
      <c r="E508" s="20">
        <f t="shared" si="14"/>
        <v>0</v>
      </c>
      <c r="F508" s="20" t="str">
        <f t="shared" si="15"/>
        <v/>
      </c>
    </row>
    <row r="509" spans="3:6" x14ac:dyDescent="0.2">
      <c r="C509" s="40" t="e">
        <v>#N/A</v>
      </c>
      <c r="D509" s="20" t="e" cm="1">
        <f t="array" ref="D509">_xlfn.IFS(F509="J","Hofer",F509="A","Lowell",F509="B","Lowell")</f>
        <v>#N/A</v>
      </c>
      <c r="E509" s="20">
        <f t="shared" si="14"/>
        <v>0</v>
      </c>
      <c r="F509" s="20" t="str">
        <f t="shared" si="15"/>
        <v/>
      </c>
    </row>
    <row r="510" spans="3:6" x14ac:dyDescent="0.2">
      <c r="C510" s="40" t="e">
        <v>#N/A</v>
      </c>
      <c r="D510" s="20" t="e" cm="1">
        <f t="array" ref="D510">_xlfn.IFS(F510="J","Hofer",F510="A","Lowell",F510="B","Lowell")</f>
        <v>#N/A</v>
      </c>
      <c r="E510" s="20">
        <f t="shared" si="14"/>
        <v>0</v>
      </c>
      <c r="F510" s="20" t="str">
        <f t="shared" si="15"/>
        <v/>
      </c>
    </row>
    <row r="511" spans="3:6" x14ac:dyDescent="0.2">
      <c r="C511" s="40" t="e">
        <v>#N/A</v>
      </c>
      <c r="D511" s="20" t="e" cm="1">
        <f t="array" ref="D511">_xlfn.IFS(F511="J","Hofer",F511="A","Lowell",F511="B","Lowell")</f>
        <v>#N/A</v>
      </c>
      <c r="E511" s="20">
        <f t="shared" si="14"/>
        <v>0</v>
      </c>
      <c r="F511" s="20" t="str">
        <f t="shared" si="15"/>
        <v/>
      </c>
    </row>
    <row r="512" spans="3:6" x14ac:dyDescent="0.2">
      <c r="C512" s="40" t="e">
        <v>#N/A</v>
      </c>
      <c r="D512" s="20" t="e" cm="1">
        <f t="array" ref="D512">_xlfn.IFS(F512="J","Hofer",F512="A","Lowell",F512="B","Lowell")</f>
        <v>#N/A</v>
      </c>
      <c r="E512" s="20">
        <f t="shared" si="14"/>
        <v>0</v>
      </c>
      <c r="F512" s="20" t="str">
        <f t="shared" si="15"/>
        <v/>
      </c>
    </row>
    <row r="513" spans="3:6" x14ac:dyDescent="0.2">
      <c r="C513" s="40" t="e">
        <v>#N/A</v>
      </c>
      <c r="D513" s="20" t="e" cm="1">
        <f t="array" ref="D513">_xlfn.IFS(F513="J","Hofer",F513="A","Lowell",F513="B","Lowell")</f>
        <v>#N/A</v>
      </c>
      <c r="E513" s="20">
        <f t="shared" si="14"/>
        <v>0</v>
      </c>
      <c r="F513" s="20" t="str">
        <f t="shared" si="15"/>
        <v/>
      </c>
    </row>
    <row r="514" spans="3:6" x14ac:dyDescent="0.2">
      <c r="C514" s="40" t="e">
        <v>#N/A</v>
      </c>
      <c r="D514" s="20" t="e" cm="1">
        <f t="array" ref="D514">_xlfn.IFS(F514="J","Hofer",F514="A","Lowell",F514="B","Lowell")</f>
        <v>#N/A</v>
      </c>
      <c r="E514" s="20">
        <f t="shared" ref="E514:E577" si="16">G514-H514+I514</f>
        <v>0</v>
      </c>
      <c r="F514" s="20" t="str">
        <f t="shared" ref="F514:F577" si="17">LEFT(B514,1)</f>
        <v/>
      </c>
    </row>
    <row r="515" spans="3:6" x14ac:dyDescent="0.2">
      <c r="C515" s="40" t="e">
        <v>#N/A</v>
      </c>
      <c r="D515" s="20" t="e" cm="1">
        <f t="array" ref="D515">_xlfn.IFS(F515="J","Hofer",F515="A","Lowell",F515="B","Lowell")</f>
        <v>#N/A</v>
      </c>
      <c r="E515" s="20">
        <f t="shared" si="16"/>
        <v>0</v>
      </c>
      <c r="F515" s="20" t="str">
        <f t="shared" si="17"/>
        <v/>
      </c>
    </row>
    <row r="516" spans="3:6" x14ac:dyDescent="0.2">
      <c r="C516" s="40" t="e">
        <v>#N/A</v>
      </c>
      <c r="D516" s="20" t="e" cm="1">
        <f t="array" ref="D516">_xlfn.IFS(F516="J","Hofer",F516="A","Lowell",F516="B","Lowell")</f>
        <v>#N/A</v>
      </c>
      <c r="E516" s="20">
        <f t="shared" si="16"/>
        <v>0</v>
      </c>
      <c r="F516" s="20" t="str">
        <f t="shared" si="17"/>
        <v/>
      </c>
    </row>
    <row r="517" spans="3:6" x14ac:dyDescent="0.2">
      <c r="C517" s="40" t="e">
        <v>#N/A</v>
      </c>
      <c r="D517" s="20" t="e" cm="1">
        <f t="array" ref="D517">_xlfn.IFS(F517="J","Hofer",F517="A","Lowell",F517="B","Lowell")</f>
        <v>#N/A</v>
      </c>
      <c r="E517" s="20">
        <f t="shared" si="16"/>
        <v>0</v>
      </c>
      <c r="F517" s="20" t="str">
        <f t="shared" si="17"/>
        <v/>
      </c>
    </row>
    <row r="518" spans="3:6" x14ac:dyDescent="0.2">
      <c r="C518" s="40" t="e">
        <v>#N/A</v>
      </c>
      <c r="D518" s="20" t="e" cm="1">
        <f t="array" ref="D518">_xlfn.IFS(F518="J","Hofer",F518="A","Lowell",F518="B","Lowell")</f>
        <v>#N/A</v>
      </c>
      <c r="E518" s="20">
        <f t="shared" si="16"/>
        <v>0</v>
      </c>
      <c r="F518" s="20" t="str">
        <f t="shared" si="17"/>
        <v/>
      </c>
    </row>
    <row r="519" spans="3:6" x14ac:dyDescent="0.2">
      <c r="C519" s="40" t="e">
        <v>#N/A</v>
      </c>
      <c r="D519" s="20" t="e" cm="1">
        <f t="array" ref="D519">_xlfn.IFS(F519="J","Hofer",F519="A","Lowell",F519="B","Lowell")</f>
        <v>#N/A</v>
      </c>
      <c r="E519" s="20">
        <f t="shared" si="16"/>
        <v>0</v>
      </c>
      <c r="F519" s="20" t="str">
        <f t="shared" si="17"/>
        <v/>
      </c>
    </row>
    <row r="520" spans="3:6" x14ac:dyDescent="0.2">
      <c r="C520" s="40" t="e">
        <v>#N/A</v>
      </c>
      <c r="D520" s="20" t="e" cm="1">
        <f t="array" ref="D520">_xlfn.IFS(F520="J","Hofer",F520="A","Lowell",F520="B","Lowell")</f>
        <v>#N/A</v>
      </c>
      <c r="E520" s="20">
        <f t="shared" si="16"/>
        <v>0</v>
      </c>
      <c r="F520" s="20" t="str">
        <f t="shared" si="17"/>
        <v/>
      </c>
    </row>
    <row r="521" spans="3:6" x14ac:dyDescent="0.2">
      <c r="C521" s="40" t="e">
        <v>#N/A</v>
      </c>
      <c r="D521" s="20" t="e" cm="1">
        <f t="array" ref="D521">_xlfn.IFS(F521="J","Hofer",F521="A","Lowell",F521="B","Lowell")</f>
        <v>#N/A</v>
      </c>
      <c r="E521" s="20">
        <f t="shared" si="16"/>
        <v>0</v>
      </c>
      <c r="F521" s="20" t="str">
        <f t="shared" si="17"/>
        <v/>
      </c>
    </row>
    <row r="522" spans="3:6" x14ac:dyDescent="0.2">
      <c r="C522" s="40" t="e">
        <v>#N/A</v>
      </c>
      <c r="D522" s="20" t="e" cm="1">
        <f t="array" ref="D522">_xlfn.IFS(F522="J","Hofer",F522="A","Lowell",F522="B","Lowell")</f>
        <v>#N/A</v>
      </c>
      <c r="E522" s="20">
        <f t="shared" si="16"/>
        <v>0</v>
      </c>
      <c r="F522" s="20" t="str">
        <f t="shared" si="17"/>
        <v/>
      </c>
    </row>
    <row r="523" spans="3:6" x14ac:dyDescent="0.2">
      <c r="C523" s="40" t="e">
        <v>#N/A</v>
      </c>
      <c r="D523" s="20" t="e" cm="1">
        <f t="array" ref="D523">_xlfn.IFS(F523="J","Hofer",F523="A","Lowell",F523="B","Lowell")</f>
        <v>#N/A</v>
      </c>
      <c r="E523" s="20">
        <f t="shared" si="16"/>
        <v>0</v>
      </c>
      <c r="F523" s="20" t="str">
        <f t="shared" si="17"/>
        <v/>
      </c>
    </row>
    <row r="524" spans="3:6" x14ac:dyDescent="0.2">
      <c r="C524" s="40" t="e">
        <v>#N/A</v>
      </c>
      <c r="D524" s="20" t="e" cm="1">
        <f t="array" ref="D524">_xlfn.IFS(F524="J","Hofer",F524="A","Lowell",F524="B","Lowell")</f>
        <v>#N/A</v>
      </c>
      <c r="E524" s="20">
        <f t="shared" si="16"/>
        <v>0</v>
      </c>
      <c r="F524" s="20" t="str">
        <f t="shared" si="17"/>
        <v/>
      </c>
    </row>
    <row r="525" spans="3:6" x14ac:dyDescent="0.2">
      <c r="C525" s="40" t="e">
        <v>#N/A</v>
      </c>
      <c r="D525" s="20" t="e" cm="1">
        <f t="array" ref="D525">_xlfn.IFS(F525="J","Hofer",F525="A","Lowell",F525="B","Lowell")</f>
        <v>#N/A</v>
      </c>
      <c r="E525" s="20">
        <f t="shared" si="16"/>
        <v>0</v>
      </c>
      <c r="F525" s="20" t="str">
        <f t="shared" si="17"/>
        <v/>
      </c>
    </row>
    <row r="526" spans="3:6" x14ac:dyDescent="0.2">
      <c r="C526" s="40" t="e">
        <v>#N/A</v>
      </c>
      <c r="D526" s="20" t="e" cm="1">
        <f t="array" ref="D526">_xlfn.IFS(F526="J","Hofer",F526="A","Lowell",F526="B","Lowell")</f>
        <v>#N/A</v>
      </c>
      <c r="E526" s="20">
        <f t="shared" si="16"/>
        <v>0</v>
      </c>
      <c r="F526" s="20" t="str">
        <f t="shared" si="17"/>
        <v/>
      </c>
    </row>
    <row r="527" spans="3:6" x14ac:dyDescent="0.2">
      <c r="C527" s="40" t="e">
        <v>#N/A</v>
      </c>
      <c r="D527" s="20" t="e" cm="1">
        <f t="array" ref="D527">_xlfn.IFS(F527="J","Hofer",F527="A","Lowell",F527="B","Lowell")</f>
        <v>#N/A</v>
      </c>
      <c r="E527" s="20">
        <f t="shared" si="16"/>
        <v>0</v>
      </c>
      <c r="F527" s="20" t="str">
        <f t="shared" si="17"/>
        <v/>
      </c>
    </row>
    <row r="528" spans="3:6" x14ac:dyDescent="0.2">
      <c r="C528" s="40" t="e">
        <v>#N/A</v>
      </c>
      <c r="D528" s="20" t="e" cm="1">
        <f t="array" ref="D528">_xlfn.IFS(F528="J","Hofer",F528="A","Lowell",F528="B","Lowell")</f>
        <v>#N/A</v>
      </c>
      <c r="E528" s="20">
        <f t="shared" si="16"/>
        <v>0</v>
      </c>
      <c r="F528" s="20" t="str">
        <f t="shared" si="17"/>
        <v/>
      </c>
    </row>
    <row r="529" spans="3:6" x14ac:dyDescent="0.2">
      <c r="C529" s="40" t="e">
        <v>#N/A</v>
      </c>
      <c r="D529" s="20" t="e" cm="1">
        <f t="array" ref="D529">_xlfn.IFS(F529="J","Hofer",F529="A","Lowell",F529="B","Lowell")</f>
        <v>#N/A</v>
      </c>
      <c r="E529" s="20">
        <f t="shared" si="16"/>
        <v>0</v>
      </c>
      <c r="F529" s="20" t="str">
        <f t="shared" si="17"/>
        <v/>
      </c>
    </row>
    <row r="530" spans="3:6" x14ac:dyDescent="0.2">
      <c r="C530" s="40" t="e">
        <v>#N/A</v>
      </c>
      <c r="D530" s="20" t="e" cm="1">
        <f t="array" ref="D530">_xlfn.IFS(F530="J","Hofer",F530="A","Lowell",F530="B","Lowell")</f>
        <v>#N/A</v>
      </c>
      <c r="E530" s="20">
        <f t="shared" si="16"/>
        <v>0</v>
      </c>
      <c r="F530" s="20" t="str">
        <f t="shared" si="17"/>
        <v/>
      </c>
    </row>
    <row r="531" spans="3:6" x14ac:dyDescent="0.2">
      <c r="C531" s="40" t="e">
        <v>#N/A</v>
      </c>
      <c r="D531" s="20" t="e" cm="1">
        <f t="array" ref="D531">_xlfn.IFS(F531="J","Hofer",F531="A","Lowell",F531="B","Lowell")</f>
        <v>#N/A</v>
      </c>
      <c r="E531" s="20">
        <f t="shared" si="16"/>
        <v>0</v>
      </c>
      <c r="F531" s="20" t="str">
        <f t="shared" si="17"/>
        <v/>
      </c>
    </row>
    <row r="532" spans="3:6" x14ac:dyDescent="0.2">
      <c r="C532" s="40" t="e">
        <v>#N/A</v>
      </c>
      <c r="D532" s="20" t="e" cm="1">
        <f t="array" ref="D532">_xlfn.IFS(F532="J","Hofer",F532="A","Lowell",F532="B","Lowell")</f>
        <v>#N/A</v>
      </c>
      <c r="E532" s="20">
        <f t="shared" si="16"/>
        <v>0</v>
      </c>
      <c r="F532" s="20" t="str">
        <f t="shared" si="17"/>
        <v/>
      </c>
    </row>
    <row r="533" spans="3:6" x14ac:dyDescent="0.2">
      <c r="C533" s="40" t="e">
        <v>#N/A</v>
      </c>
      <c r="D533" s="20" t="e" cm="1">
        <f t="array" ref="D533">_xlfn.IFS(F533="J","Hofer",F533="A","Lowell",F533="B","Lowell")</f>
        <v>#N/A</v>
      </c>
      <c r="E533" s="20">
        <f t="shared" si="16"/>
        <v>0</v>
      </c>
      <c r="F533" s="20" t="str">
        <f t="shared" si="17"/>
        <v/>
      </c>
    </row>
    <row r="534" spans="3:6" x14ac:dyDescent="0.2">
      <c r="C534" s="40" t="e">
        <v>#N/A</v>
      </c>
      <c r="D534" s="20" t="e" cm="1">
        <f t="array" ref="D534">_xlfn.IFS(F534="J","Hofer",F534="A","Lowell",F534="B","Lowell")</f>
        <v>#N/A</v>
      </c>
      <c r="E534" s="20">
        <f t="shared" si="16"/>
        <v>0</v>
      </c>
      <c r="F534" s="20" t="str">
        <f t="shared" si="17"/>
        <v/>
      </c>
    </row>
    <row r="535" spans="3:6" x14ac:dyDescent="0.2">
      <c r="C535" s="40" t="e">
        <v>#N/A</v>
      </c>
      <c r="D535" s="20" t="e" cm="1">
        <f t="array" ref="D535">_xlfn.IFS(F535="J","Hofer",F535="A","Lowell",F535="B","Lowell")</f>
        <v>#N/A</v>
      </c>
      <c r="E535" s="20">
        <f t="shared" si="16"/>
        <v>0</v>
      </c>
      <c r="F535" s="20" t="str">
        <f t="shared" si="17"/>
        <v/>
      </c>
    </row>
    <row r="536" spans="3:6" x14ac:dyDescent="0.2">
      <c r="C536" s="40" t="e">
        <v>#N/A</v>
      </c>
      <c r="D536" s="20" t="e" cm="1">
        <f t="array" ref="D536">_xlfn.IFS(F536="J","Hofer",F536="A","Lowell",F536="B","Lowell")</f>
        <v>#N/A</v>
      </c>
      <c r="E536" s="20">
        <f t="shared" si="16"/>
        <v>0</v>
      </c>
      <c r="F536" s="20" t="str">
        <f t="shared" si="17"/>
        <v/>
      </c>
    </row>
    <row r="537" spans="3:6" x14ac:dyDescent="0.2">
      <c r="C537" s="40" t="e">
        <v>#N/A</v>
      </c>
      <c r="D537" s="20" t="e" cm="1">
        <f t="array" ref="D537">_xlfn.IFS(F537="J","Hofer",F537="A","Lowell",F537="B","Lowell")</f>
        <v>#N/A</v>
      </c>
      <c r="E537" s="20">
        <f t="shared" si="16"/>
        <v>0</v>
      </c>
      <c r="F537" s="20" t="str">
        <f t="shared" si="17"/>
        <v/>
      </c>
    </row>
    <row r="538" spans="3:6" x14ac:dyDescent="0.2">
      <c r="C538" s="40" t="e">
        <v>#N/A</v>
      </c>
      <c r="D538" s="20" t="e" cm="1">
        <f t="array" ref="D538">_xlfn.IFS(F538="J","Hofer",F538="A","Lowell",F538="B","Lowell")</f>
        <v>#N/A</v>
      </c>
      <c r="E538" s="20">
        <f t="shared" si="16"/>
        <v>0</v>
      </c>
      <c r="F538" s="20" t="str">
        <f t="shared" si="17"/>
        <v/>
      </c>
    </row>
    <row r="539" spans="3:6" x14ac:dyDescent="0.2">
      <c r="C539" s="40" t="e">
        <v>#N/A</v>
      </c>
      <c r="D539" s="20" t="e" cm="1">
        <f t="array" ref="D539">_xlfn.IFS(F539="J","Hofer",F539="A","Lowell",F539="B","Lowell")</f>
        <v>#N/A</v>
      </c>
      <c r="E539" s="20">
        <f t="shared" si="16"/>
        <v>0</v>
      </c>
      <c r="F539" s="20" t="str">
        <f t="shared" si="17"/>
        <v/>
      </c>
    </row>
    <row r="540" spans="3:6" x14ac:dyDescent="0.2">
      <c r="C540" s="40" t="e">
        <v>#N/A</v>
      </c>
      <c r="D540" s="20" t="e" cm="1">
        <f t="array" ref="D540">_xlfn.IFS(F540="J","Hofer",F540="A","Lowell",F540="B","Lowell")</f>
        <v>#N/A</v>
      </c>
      <c r="E540" s="20">
        <f t="shared" si="16"/>
        <v>0</v>
      </c>
      <c r="F540" s="20" t="str">
        <f t="shared" si="17"/>
        <v/>
      </c>
    </row>
    <row r="541" spans="3:6" x14ac:dyDescent="0.2">
      <c r="C541" s="40" t="e">
        <v>#N/A</v>
      </c>
      <c r="D541" s="20" t="e" cm="1">
        <f t="array" ref="D541">_xlfn.IFS(F541="J","Hofer",F541="A","Lowell",F541="B","Lowell")</f>
        <v>#N/A</v>
      </c>
      <c r="E541" s="20">
        <f t="shared" si="16"/>
        <v>0</v>
      </c>
      <c r="F541" s="20" t="str">
        <f t="shared" si="17"/>
        <v/>
      </c>
    </row>
    <row r="542" spans="3:6" x14ac:dyDescent="0.2">
      <c r="C542" s="40" t="e">
        <v>#N/A</v>
      </c>
      <c r="D542" s="20" t="e" cm="1">
        <f t="array" ref="D542">_xlfn.IFS(F542="J","Hofer",F542="A","Lowell",F542="B","Lowell")</f>
        <v>#N/A</v>
      </c>
      <c r="E542" s="20">
        <f t="shared" si="16"/>
        <v>0</v>
      </c>
      <c r="F542" s="20" t="str">
        <f t="shared" si="17"/>
        <v/>
      </c>
    </row>
    <row r="543" spans="3:6" x14ac:dyDescent="0.2">
      <c r="C543" s="40" t="e">
        <v>#N/A</v>
      </c>
      <c r="D543" s="20" t="e" cm="1">
        <f t="array" ref="D543">_xlfn.IFS(F543="J","Hofer",F543="A","Lowell",F543="B","Lowell")</f>
        <v>#N/A</v>
      </c>
      <c r="E543" s="20">
        <f t="shared" si="16"/>
        <v>0</v>
      </c>
      <c r="F543" s="20" t="str">
        <f t="shared" si="17"/>
        <v/>
      </c>
    </row>
    <row r="544" spans="3:6" x14ac:dyDescent="0.2">
      <c r="C544" s="40" t="e">
        <v>#N/A</v>
      </c>
      <c r="D544" s="20" t="e" cm="1">
        <f t="array" ref="D544">_xlfn.IFS(F544="J","Hofer",F544="A","Lowell",F544="B","Lowell")</f>
        <v>#N/A</v>
      </c>
      <c r="E544" s="20">
        <f t="shared" si="16"/>
        <v>0</v>
      </c>
      <c r="F544" s="20" t="str">
        <f t="shared" si="17"/>
        <v/>
      </c>
    </row>
    <row r="545" spans="3:6" x14ac:dyDescent="0.2">
      <c r="C545" s="40" t="e">
        <v>#N/A</v>
      </c>
      <c r="D545" s="20" t="e" cm="1">
        <f t="array" ref="D545">_xlfn.IFS(F545="J","Hofer",F545="A","Lowell",F545="B","Lowell")</f>
        <v>#N/A</v>
      </c>
      <c r="E545" s="20">
        <f t="shared" si="16"/>
        <v>0</v>
      </c>
      <c r="F545" s="20" t="str">
        <f t="shared" si="17"/>
        <v/>
      </c>
    </row>
    <row r="546" spans="3:6" x14ac:dyDescent="0.2">
      <c r="C546" s="40" t="e">
        <v>#N/A</v>
      </c>
      <c r="D546" s="20" t="e" cm="1">
        <f t="array" ref="D546">_xlfn.IFS(F546="J","Hofer",F546="A","Lowell",F546="B","Lowell")</f>
        <v>#N/A</v>
      </c>
      <c r="E546" s="20">
        <f t="shared" si="16"/>
        <v>0</v>
      </c>
      <c r="F546" s="20" t="str">
        <f t="shared" si="17"/>
        <v/>
      </c>
    </row>
    <row r="547" spans="3:6" x14ac:dyDescent="0.2">
      <c r="C547" s="40" t="e">
        <v>#N/A</v>
      </c>
      <c r="D547" s="20" t="e" cm="1">
        <f t="array" ref="D547">_xlfn.IFS(F547="J","Hofer",F547="A","Lowell",F547="B","Lowell")</f>
        <v>#N/A</v>
      </c>
      <c r="E547" s="20">
        <f t="shared" si="16"/>
        <v>0</v>
      </c>
      <c r="F547" s="20" t="str">
        <f t="shared" si="17"/>
        <v/>
      </c>
    </row>
    <row r="548" spans="3:6" x14ac:dyDescent="0.2">
      <c r="C548" s="40" t="e">
        <v>#N/A</v>
      </c>
      <c r="D548" s="20" t="e" cm="1">
        <f t="array" ref="D548">_xlfn.IFS(F548="J","Hofer",F548="A","Lowell",F548="B","Lowell")</f>
        <v>#N/A</v>
      </c>
      <c r="E548" s="20">
        <f t="shared" si="16"/>
        <v>0</v>
      </c>
      <c r="F548" s="20" t="str">
        <f t="shared" si="17"/>
        <v/>
      </c>
    </row>
    <row r="549" spans="3:6" x14ac:dyDescent="0.2">
      <c r="C549" s="40" t="e">
        <v>#N/A</v>
      </c>
      <c r="D549" s="20" t="e" cm="1">
        <f t="array" ref="D549">_xlfn.IFS(F549="J","Hofer",F549="A","Lowell",F549="B","Lowell")</f>
        <v>#N/A</v>
      </c>
      <c r="E549" s="20">
        <f t="shared" si="16"/>
        <v>0</v>
      </c>
      <c r="F549" s="20" t="str">
        <f t="shared" si="17"/>
        <v/>
      </c>
    </row>
    <row r="550" spans="3:6" x14ac:dyDescent="0.2">
      <c r="C550" s="40" t="e">
        <v>#N/A</v>
      </c>
      <c r="D550" s="20" t="e" cm="1">
        <f t="array" ref="D550">_xlfn.IFS(F550="J","Hofer",F550="A","Lowell",F550="B","Lowell")</f>
        <v>#N/A</v>
      </c>
      <c r="E550" s="20">
        <f t="shared" si="16"/>
        <v>0</v>
      </c>
      <c r="F550" s="20" t="str">
        <f t="shared" si="17"/>
        <v/>
      </c>
    </row>
    <row r="551" spans="3:6" x14ac:dyDescent="0.2">
      <c r="C551" s="40" t="e">
        <v>#N/A</v>
      </c>
      <c r="D551" s="20" t="e" cm="1">
        <f t="array" ref="D551">_xlfn.IFS(F551="J","Hofer",F551="A","Lowell",F551="B","Lowell")</f>
        <v>#N/A</v>
      </c>
      <c r="E551" s="20">
        <f t="shared" si="16"/>
        <v>0</v>
      </c>
      <c r="F551" s="20" t="str">
        <f t="shared" si="17"/>
        <v/>
      </c>
    </row>
    <row r="552" spans="3:6" x14ac:dyDescent="0.2">
      <c r="C552" s="40" t="e">
        <v>#N/A</v>
      </c>
      <c r="D552" s="20" t="e" cm="1">
        <f t="array" ref="D552">_xlfn.IFS(F552="J","Hofer",F552="A","Lowell",F552="B","Lowell")</f>
        <v>#N/A</v>
      </c>
      <c r="E552" s="20">
        <f t="shared" si="16"/>
        <v>0</v>
      </c>
      <c r="F552" s="20" t="str">
        <f t="shared" si="17"/>
        <v/>
      </c>
    </row>
    <row r="553" spans="3:6" x14ac:dyDescent="0.2">
      <c r="C553" s="40" t="e">
        <v>#N/A</v>
      </c>
      <c r="D553" s="20" t="e" cm="1">
        <f t="array" ref="D553">_xlfn.IFS(F553="J","Hofer",F553="A","Lowell",F553="B","Lowell")</f>
        <v>#N/A</v>
      </c>
      <c r="E553" s="20">
        <f t="shared" si="16"/>
        <v>0</v>
      </c>
      <c r="F553" s="20" t="str">
        <f t="shared" si="17"/>
        <v/>
      </c>
    </row>
    <row r="554" spans="3:6" x14ac:dyDescent="0.2">
      <c r="C554" s="40" t="e">
        <v>#N/A</v>
      </c>
      <c r="D554" s="20" t="e" cm="1">
        <f t="array" ref="D554">_xlfn.IFS(F554="J","Hofer",F554="A","Lowell",F554="B","Lowell")</f>
        <v>#N/A</v>
      </c>
      <c r="E554" s="20">
        <f t="shared" si="16"/>
        <v>0</v>
      </c>
      <c r="F554" s="20" t="str">
        <f t="shared" si="17"/>
        <v/>
      </c>
    </row>
    <row r="555" spans="3:6" x14ac:dyDescent="0.2">
      <c r="C555" s="40" t="e">
        <v>#N/A</v>
      </c>
      <c r="D555" s="20" t="e" cm="1">
        <f t="array" ref="D555">_xlfn.IFS(F555="J","Hofer",F555="A","Lowell",F555="B","Lowell")</f>
        <v>#N/A</v>
      </c>
      <c r="E555" s="20">
        <f t="shared" si="16"/>
        <v>0</v>
      </c>
      <c r="F555" s="20" t="str">
        <f t="shared" si="17"/>
        <v/>
      </c>
    </row>
    <row r="556" spans="3:6" x14ac:dyDescent="0.2">
      <c r="C556" s="40" t="e">
        <v>#N/A</v>
      </c>
      <c r="D556" s="20" t="e" cm="1">
        <f t="array" ref="D556">_xlfn.IFS(F556="J","Hofer",F556="A","Lowell",F556="B","Lowell")</f>
        <v>#N/A</v>
      </c>
      <c r="E556" s="20">
        <f t="shared" si="16"/>
        <v>0</v>
      </c>
      <c r="F556" s="20" t="str">
        <f t="shared" si="17"/>
        <v/>
      </c>
    </row>
    <row r="557" spans="3:6" x14ac:dyDescent="0.2">
      <c r="C557" s="40" t="e">
        <v>#N/A</v>
      </c>
      <c r="D557" s="20" t="e" cm="1">
        <f t="array" ref="D557">_xlfn.IFS(F557="J","Hofer",F557="A","Lowell",F557="B","Lowell")</f>
        <v>#N/A</v>
      </c>
      <c r="E557" s="20">
        <f t="shared" si="16"/>
        <v>0</v>
      </c>
      <c r="F557" s="20" t="str">
        <f t="shared" si="17"/>
        <v/>
      </c>
    </row>
    <row r="558" spans="3:6" x14ac:dyDescent="0.2">
      <c r="C558" s="40" t="e">
        <v>#N/A</v>
      </c>
      <c r="D558" s="20" t="e" cm="1">
        <f t="array" ref="D558">_xlfn.IFS(F558="J","Hofer",F558="A","Lowell",F558="B","Lowell")</f>
        <v>#N/A</v>
      </c>
      <c r="E558" s="20">
        <f t="shared" si="16"/>
        <v>0</v>
      </c>
      <c r="F558" s="20" t="str">
        <f t="shared" si="17"/>
        <v/>
      </c>
    </row>
    <row r="559" spans="3:6" x14ac:dyDescent="0.2">
      <c r="C559" s="40" t="e">
        <v>#N/A</v>
      </c>
      <c r="D559" s="20" t="e" cm="1">
        <f t="array" ref="D559">_xlfn.IFS(F559="J","Hofer",F559="A","Lowell",F559="B","Lowell")</f>
        <v>#N/A</v>
      </c>
      <c r="E559" s="20">
        <f t="shared" si="16"/>
        <v>0</v>
      </c>
      <c r="F559" s="20" t="str">
        <f t="shared" si="17"/>
        <v/>
      </c>
    </row>
    <row r="560" spans="3:6" x14ac:dyDescent="0.2">
      <c r="C560" s="40" t="e">
        <v>#N/A</v>
      </c>
      <c r="D560" s="20" t="e" cm="1">
        <f t="array" ref="D560">_xlfn.IFS(F560="J","Hofer",F560="A","Lowell",F560="B","Lowell")</f>
        <v>#N/A</v>
      </c>
      <c r="E560" s="20">
        <f t="shared" si="16"/>
        <v>0</v>
      </c>
      <c r="F560" s="20" t="str">
        <f t="shared" si="17"/>
        <v/>
      </c>
    </row>
    <row r="561" spans="3:6" x14ac:dyDescent="0.2">
      <c r="C561" s="40" t="e">
        <v>#N/A</v>
      </c>
      <c r="D561" s="20" t="e" cm="1">
        <f t="array" ref="D561">_xlfn.IFS(F561="J","Hofer",F561="A","Lowell",F561="B","Lowell")</f>
        <v>#N/A</v>
      </c>
      <c r="E561" s="20">
        <f t="shared" si="16"/>
        <v>0</v>
      </c>
      <c r="F561" s="20" t="str">
        <f t="shared" si="17"/>
        <v/>
      </c>
    </row>
    <row r="562" spans="3:6" x14ac:dyDescent="0.2">
      <c r="C562" s="40" t="e">
        <v>#N/A</v>
      </c>
      <c r="D562" s="20" t="e" cm="1">
        <f t="array" ref="D562">_xlfn.IFS(F562="J","Hofer",F562="A","Lowell",F562="B","Lowell")</f>
        <v>#N/A</v>
      </c>
      <c r="E562" s="20">
        <f t="shared" si="16"/>
        <v>0</v>
      </c>
      <c r="F562" s="20" t="str">
        <f t="shared" si="17"/>
        <v/>
      </c>
    </row>
    <row r="563" spans="3:6" x14ac:dyDescent="0.2">
      <c r="C563" s="40" t="e">
        <v>#N/A</v>
      </c>
      <c r="D563" s="20" t="e" cm="1">
        <f t="array" ref="D563">_xlfn.IFS(F563="J","Hofer",F563="A","Lowell",F563="B","Lowell")</f>
        <v>#N/A</v>
      </c>
      <c r="E563" s="20">
        <f t="shared" si="16"/>
        <v>0</v>
      </c>
      <c r="F563" s="20" t="str">
        <f t="shared" si="17"/>
        <v/>
      </c>
    </row>
    <row r="564" spans="3:6" x14ac:dyDescent="0.2">
      <c r="C564" s="40" t="e">
        <v>#N/A</v>
      </c>
      <c r="D564" s="20" t="e" cm="1">
        <f t="array" ref="D564">_xlfn.IFS(F564="J","Hofer",F564="A","Lowell",F564="B","Lowell")</f>
        <v>#N/A</v>
      </c>
      <c r="E564" s="20">
        <f t="shared" si="16"/>
        <v>0</v>
      </c>
      <c r="F564" s="20" t="str">
        <f t="shared" si="17"/>
        <v/>
      </c>
    </row>
    <row r="565" spans="3:6" x14ac:dyDescent="0.2">
      <c r="C565" s="40" t="e">
        <v>#N/A</v>
      </c>
      <c r="D565" s="20" t="e" cm="1">
        <f t="array" ref="D565">_xlfn.IFS(F565="J","Hofer",F565="A","Lowell",F565="B","Lowell")</f>
        <v>#N/A</v>
      </c>
      <c r="E565" s="20">
        <f t="shared" si="16"/>
        <v>0</v>
      </c>
      <c r="F565" s="20" t="str">
        <f t="shared" si="17"/>
        <v/>
      </c>
    </row>
    <row r="566" spans="3:6" x14ac:dyDescent="0.2">
      <c r="C566" s="40" t="e">
        <v>#N/A</v>
      </c>
      <c r="D566" s="20" t="e" cm="1">
        <f t="array" ref="D566">_xlfn.IFS(F566="J","Hofer",F566="A","Lowell",F566="B","Lowell")</f>
        <v>#N/A</v>
      </c>
      <c r="E566" s="20">
        <f t="shared" si="16"/>
        <v>0</v>
      </c>
      <c r="F566" s="20" t="str">
        <f t="shared" si="17"/>
        <v/>
      </c>
    </row>
    <row r="567" spans="3:6" x14ac:dyDescent="0.2">
      <c r="C567" s="40" t="e">
        <v>#N/A</v>
      </c>
      <c r="D567" s="20" t="e" cm="1">
        <f t="array" ref="D567">_xlfn.IFS(F567="J","Hofer",F567="A","Lowell",F567="B","Lowell")</f>
        <v>#N/A</v>
      </c>
      <c r="E567" s="20">
        <f t="shared" si="16"/>
        <v>0</v>
      </c>
      <c r="F567" s="20" t="str">
        <f t="shared" si="17"/>
        <v/>
      </c>
    </row>
    <row r="568" spans="3:6" x14ac:dyDescent="0.2">
      <c r="C568" s="40" t="e">
        <v>#N/A</v>
      </c>
      <c r="D568" s="20" t="e" cm="1">
        <f t="array" ref="D568">_xlfn.IFS(F568="J","Hofer",F568="A","Lowell",F568="B","Lowell")</f>
        <v>#N/A</v>
      </c>
      <c r="E568" s="20">
        <f t="shared" si="16"/>
        <v>0</v>
      </c>
      <c r="F568" s="20" t="str">
        <f t="shared" si="17"/>
        <v/>
      </c>
    </row>
    <row r="569" spans="3:6" x14ac:dyDescent="0.2">
      <c r="C569" s="40" t="e">
        <v>#N/A</v>
      </c>
      <c r="D569" s="20" t="e" cm="1">
        <f t="array" ref="D569">_xlfn.IFS(F569="J","Hofer",F569="A","Lowell",F569="B","Lowell")</f>
        <v>#N/A</v>
      </c>
      <c r="E569" s="20">
        <f t="shared" si="16"/>
        <v>0</v>
      </c>
      <c r="F569" s="20" t="str">
        <f t="shared" si="17"/>
        <v/>
      </c>
    </row>
    <row r="570" spans="3:6" x14ac:dyDescent="0.2">
      <c r="C570" s="40" t="e">
        <v>#N/A</v>
      </c>
      <c r="D570" s="20" t="e" cm="1">
        <f t="array" ref="D570">_xlfn.IFS(F570="J","Hofer",F570="A","Lowell",F570="B","Lowell")</f>
        <v>#N/A</v>
      </c>
      <c r="E570" s="20">
        <f t="shared" si="16"/>
        <v>0</v>
      </c>
      <c r="F570" s="20" t="str">
        <f t="shared" si="17"/>
        <v/>
      </c>
    </row>
    <row r="571" spans="3:6" x14ac:dyDescent="0.2">
      <c r="C571" s="40" t="e">
        <v>#N/A</v>
      </c>
      <c r="D571" s="20" t="e" cm="1">
        <f t="array" ref="D571">_xlfn.IFS(F571="J","Hofer",F571="A","Lowell",F571="B","Lowell")</f>
        <v>#N/A</v>
      </c>
      <c r="E571" s="20">
        <f t="shared" si="16"/>
        <v>0</v>
      </c>
      <c r="F571" s="20" t="str">
        <f t="shared" si="17"/>
        <v/>
      </c>
    </row>
    <row r="572" spans="3:6" x14ac:dyDescent="0.2">
      <c r="C572" s="40" t="e">
        <v>#N/A</v>
      </c>
      <c r="D572" s="20" t="e" cm="1">
        <f t="array" ref="D572">_xlfn.IFS(F572="J","Hofer",F572="A","Lowell",F572="B","Lowell")</f>
        <v>#N/A</v>
      </c>
      <c r="E572" s="20">
        <f t="shared" si="16"/>
        <v>0</v>
      </c>
      <c r="F572" s="20" t="str">
        <f t="shared" si="17"/>
        <v/>
      </c>
    </row>
    <row r="573" spans="3:6" x14ac:dyDescent="0.2">
      <c r="C573" s="40" t="e">
        <v>#N/A</v>
      </c>
      <c r="D573" s="20" t="e" cm="1">
        <f t="array" ref="D573">_xlfn.IFS(F573="J","Hofer",F573="A","Lowell",F573="B","Lowell")</f>
        <v>#N/A</v>
      </c>
      <c r="E573" s="20">
        <f t="shared" si="16"/>
        <v>0</v>
      </c>
      <c r="F573" s="20" t="str">
        <f t="shared" si="17"/>
        <v/>
      </c>
    </row>
    <row r="574" spans="3:6" x14ac:dyDescent="0.2">
      <c r="C574" s="40" t="e">
        <v>#N/A</v>
      </c>
      <c r="D574" s="20" t="e" cm="1">
        <f t="array" ref="D574">_xlfn.IFS(F574="J","Hofer",F574="A","Lowell",F574="B","Lowell")</f>
        <v>#N/A</v>
      </c>
      <c r="E574" s="20">
        <f t="shared" si="16"/>
        <v>0</v>
      </c>
      <c r="F574" s="20" t="str">
        <f t="shared" si="17"/>
        <v/>
      </c>
    </row>
    <row r="575" spans="3:6" x14ac:dyDescent="0.2">
      <c r="C575" s="40" t="e">
        <v>#N/A</v>
      </c>
      <c r="D575" s="20" t="e" cm="1">
        <f t="array" ref="D575">_xlfn.IFS(F575="J","Hofer",F575="A","Lowell",F575="B","Lowell")</f>
        <v>#N/A</v>
      </c>
      <c r="E575" s="20">
        <f t="shared" si="16"/>
        <v>0</v>
      </c>
      <c r="F575" s="20" t="str">
        <f t="shared" si="17"/>
        <v/>
      </c>
    </row>
    <row r="576" spans="3:6" x14ac:dyDescent="0.2">
      <c r="C576" s="40" t="e">
        <v>#N/A</v>
      </c>
      <c r="D576" s="20" t="e" cm="1">
        <f t="array" ref="D576">_xlfn.IFS(F576="J","Hofer",F576="A","Lowell",F576="B","Lowell")</f>
        <v>#N/A</v>
      </c>
      <c r="E576" s="20">
        <f t="shared" si="16"/>
        <v>0</v>
      </c>
      <c r="F576" s="20" t="str">
        <f t="shared" si="17"/>
        <v/>
      </c>
    </row>
    <row r="577" spans="3:6" x14ac:dyDescent="0.2">
      <c r="C577" s="40" t="e">
        <v>#N/A</v>
      </c>
      <c r="D577" s="20" t="e" cm="1">
        <f t="array" ref="D577">_xlfn.IFS(F577="J","Hofer",F577="A","Lowell",F577="B","Lowell")</f>
        <v>#N/A</v>
      </c>
      <c r="E577" s="20">
        <f t="shared" si="16"/>
        <v>0</v>
      </c>
      <c r="F577" s="20" t="str">
        <f t="shared" si="17"/>
        <v/>
      </c>
    </row>
    <row r="578" spans="3:6" x14ac:dyDescent="0.2">
      <c r="C578" s="40" t="e">
        <v>#N/A</v>
      </c>
      <c r="D578" s="20" t="e" cm="1">
        <f t="array" ref="D578">_xlfn.IFS(F578="J","Hofer",F578="A","Lowell",F578="B","Lowell")</f>
        <v>#N/A</v>
      </c>
      <c r="E578" s="20">
        <f t="shared" ref="E578:E641" si="18">G578-H578+I578</f>
        <v>0</v>
      </c>
      <c r="F578" s="20" t="str">
        <f t="shared" ref="F578:F641" si="19">LEFT(B578,1)</f>
        <v/>
      </c>
    </row>
    <row r="579" spans="3:6" x14ac:dyDescent="0.2">
      <c r="C579" s="40" t="e">
        <v>#N/A</v>
      </c>
      <c r="D579" s="20" t="e" cm="1">
        <f t="array" ref="D579">_xlfn.IFS(F579="J","Hofer",F579="A","Lowell",F579="B","Lowell")</f>
        <v>#N/A</v>
      </c>
      <c r="E579" s="20">
        <f t="shared" si="18"/>
        <v>0</v>
      </c>
      <c r="F579" s="20" t="str">
        <f t="shared" si="19"/>
        <v/>
      </c>
    </row>
    <row r="580" spans="3:6" x14ac:dyDescent="0.2">
      <c r="C580" s="40" t="e">
        <v>#N/A</v>
      </c>
      <c r="D580" s="20" t="e" cm="1">
        <f t="array" ref="D580">_xlfn.IFS(F580="J","Hofer",F580="A","Lowell",F580="B","Lowell")</f>
        <v>#N/A</v>
      </c>
      <c r="E580" s="20">
        <f t="shared" si="18"/>
        <v>0</v>
      </c>
      <c r="F580" s="20" t="str">
        <f t="shared" si="19"/>
        <v/>
      </c>
    </row>
    <row r="581" spans="3:6" x14ac:dyDescent="0.2">
      <c r="C581" s="40" t="e">
        <v>#N/A</v>
      </c>
      <c r="D581" s="20" t="e" cm="1">
        <f t="array" ref="D581">_xlfn.IFS(F581="J","Hofer",F581="A","Lowell",F581="B","Lowell")</f>
        <v>#N/A</v>
      </c>
      <c r="E581" s="20">
        <f t="shared" si="18"/>
        <v>0</v>
      </c>
      <c r="F581" s="20" t="str">
        <f t="shared" si="19"/>
        <v/>
      </c>
    </row>
    <row r="582" spans="3:6" x14ac:dyDescent="0.2">
      <c r="C582" s="40" t="e">
        <v>#N/A</v>
      </c>
      <c r="D582" s="20" t="e" cm="1">
        <f t="array" ref="D582">_xlfn.IFS(F582="J","Hofer",F582="A","Lowell",F582="B","Lowell")</f>
        <v>#N/A</v>
      </c>
      <c r="E582" s="20">
        <f t="shared" si="18"/>
        <v>0</v>
      </c>
      <c r="F582" s="20" t="str">
        <f t="shared" si="19"/>
        <v/>
      </c>
    </row>
    <row r="583" spans="3:6" x14ac:dyDescent="0.2">
      <c r="C583" s="40" t="e">
        <v>#N/A</v>
      </c>
      <c r="D583" s="20" t="e" cm="1">
        <f t="array" ref="D583">_xlfn.IFS(F583="J","Hofer",F583="A","Lowell",F583="B","Lowell")</f>
        <v>#N/A</v>
      </c>
      <c r="E583" s="20">
        <f t="shared" si="18"/>
        <v>0</v>
      </c>
      <c r="F583" s="20" t="str">
        <f t="shared" si="19"/>
        <v/>
      </c>
    </row>
    <row r="584" spans="3:6" x14ac:dyDescent="0.2">
      <c r="C584" s="40" t="e">
        <v>#N/A</v>
      </c>
      <c r="D584" s="20" t="e" cm="1">
        <f t="array" ref="D584">_xlfn.IFS(F584="J","Hofer",F584="A","Lowell",F584="B","Lowell")</f>
        <v>#N/A</v>
      </c>
      <c r="E584" s="20">
        <f t="shared" si="18"/>
        <v>0</v>
      </c>
      <c r="F584" s="20" t="str">
        <f t="shared" si="19"/>
        <v/>
      </c>
    </row>
    <row r="585" spans="3:6" x14ac:dyDescent="0.2">
      <c r="C585" s="40" t="e">
        <v>#N/A</v>
      </c>
      <c r="D585" s="20" t="e" cm="1">
        <f t="array" ref="D585">_xlfn.IFS(F585="J","Hofer",F585="A","Lowell",F585="B","Lowell")</f>
        <v>#N/A</v>
      </c>
      <c r="E585" s="20">
        <f t="shared" si="18"/>
        <v>0</v>
      </c>
      <c r="F585" s="20" t="str">
        <f t="shared" si="19"/>
        <v/>
      </c>
    </row>
    <row r="586" spans="3:6" x14ac:dyDescent="0.2">
      <c r="C586" s="40" t="e">
        <v>#N/A</v>
      </c>
      <c r="D586" s="20" t="e" cm="1">
        <f t="array" ref="D586">_xlfn.IFS(F586="J","Hofer",F586="A","Lowell",F586="B","Lowell")</f>
        <v>#N/A</v>
      </c>
      <c r="E586" s="20">
        <f t="shared" si="18"/>
        <v>0</v>
      </c>
      <c r="F586" s="20" t="str">
        <f t="shared" si="19"/>
        <v/>
      </c>
    </row>
    <row r="587" spans="3:6" x14ac:dyDescent="0.2">
      <c r="C587" s="40" t="e">
        <v>#N/A</v>
      </c>
      <c r="D587" s="20" t="e" cm="1">
        <f t="array" ref="D587">_xlfn.IFS(F587="J","Hofer",F587="A","Lowell",F587="B","Lowell")</f>
        <v>#N/A</v>
      </c>
      <c r="E587" s="20">
        <f t="shared" si="18"/>
        <v>0</v>
      </c>
      <c r="F587" s="20" t="str">
        <f t="shared" si="19"/>
        <v/>
      </c>
    </row>
    <row r="588" spans="3:6" x14ac:dyDescent="0.2">
      <c r="C588" s="40" t="e">
        <v>#N/A</v>
      </c>
      <c r="D588" s="20" t="e" cm="1">
        <f t="array" ref="D588">_xlfn.IFS(F588="J","Hofer",F588="A","Lowell",F588="B","Lowell")</f>
        <v>#N/A</v>
      </c>
      <c r="E588" s="20">
        <f t="shared" si="18"/>
        <v>0</v>
      </c>
      <c r="F588" s="20" t="str">
        <f t="shared" si="19"/>
        <v/>
      </c>
    </row>
    <row r="589" spans="3:6" x14ac:dyDescent="0.2">
      <c r="C589" s="40" t="e">
        <v>#N/A</v>
      </c>
      <c r="D589" s="20" t="e" cm="1">
        <f t="array" ref="D589">_xlfn.IFS(F589="J","Hofer",F589="A","Lowell",F589="B","Lowell")</f>
        <v>#N/A</v>
      </c>
      <c r="E589" s="20">
        <f t="shared" si="18"/>
        <v>0</v>
      </c>
      <c r="F589" s="20" t="str">
        <f t="shared" si="19"/>
        <v/>
      </c>
    </row>
    <row r="590" spans="3:6" x14ac:dyDescent="0.2">
      <c r="C590" s="40" t="e">
        <v>#N/A</v>
      </c>
      <c r="D590" s="20" t="e" cm="1">
        <f t="array" ref="D590">_xlfn.IFS(F590="J","Hofer",F590="A","Lowell",F590="B","Lowell")</f>
        <v>#N/A</v>
      </c>
      <c r="E590" s="20">
        <f t="shared" si="18"/>
        <v>0</v>
      </c>
      <c r="F590" s="20" t="str">
        <f t="shared" si="19"/>
        <v/>
      </c>
    </row>
    <row r="591" spans="3:6" x14ac:dyDescent="0.2">
      <c r="C591" s="40" t="e">
        <v>#N/A</v>
      </c>
      <c r="D591" s="20" t="e" cm="1">
        <f t="array" ref="D591">_xlfn.IFS(F591="J","Hofer",F591="A","Lowell",F591="B","Lowell")</f>
        <v>#N/A</v>
      </c>
      <c r="E591" s="20">
        <f t="shared" si="18"/>
        <v>0</v>
      </c>
      <c r="F591" s="20" t="str">
        <f t="shared" si="19"/>
        <v/>
      </c>
    </row>
    <row r="592" spans="3:6" x14ac:dyDescent="0.2">
      <c r="C592" s="40" t="e">
        <v>#N/A</v>
      </c>
      <c r="D592" s="20" t="e" cm="1">
        <f t="array" ref="D592">_xlfn.IFS(F592="J","Hofer",F592="A","Lowell",F592="B","Lowell")</f>
        <v>#N/A</v>
      </c>
      <c r="E592" s="20">
        <f t="shared" si="18"/>
        <v>0</v>
      </c>
      <c r="F592" s="20" t="str">
        <f t="shared" si="19"/>
        <v/>
      </c>
    </row>
    <row r="593" spans="3:6" x14ac:dyDescent="0.2">
      <c r="C593" s="40" t="e">
        <v>#N/A</v>
      </c>
      <c r="D593" s="20" t="e" cm="1">
        <f t="array" ref="D593">_xlfn.IFS(F593="J","Hofer",F593="A","Lowell",F593="B","Lowell")</f>
        <v>#N/A</v>
      </c>
      <c r="E593" s="20">
        <f t="shared" si="18"/>
        <v>0</v>
      </c>
      <c r="F593" s="20" t="str">
        <f t="shared" si="19"/>
        <v/>
      </c>
    </row>
    <row r="594" spans="3:6" x14ac:dyDescent="0.2">
      <c r="C594" s="40" t="e">
        <v>#N/A</v>
      </c>
      <c r="D594" s="20" t="e" cm="1">
        <f t="array" ref="D594">_xlfn.IFS(F594="J","Hofer",F594="A","Lowell",F594="B","Lowell")</f>
        <v>#N/A</v>
      </c>
      <c r="E594" s="20">
        <f t="shared" si="18"/>
        <v>0</v>
      </c>
      <c r="F594" s="20" t="str">
        <f t="shared" si="19"/>
        <v/>
      </c>
    </row>
    <row r="595" spans="3:6" x14ac:dyDescent="0.2">
      <c r="C595" s="40" t="e">
        <v>#N/A</v>
      </c>
      <c r="D595" s="20" t="e" cm="1">
        <f t="array" ref="D595">_xlfn.IFS(F595="J","Hofer",F595="A","Lowell",F595="B","Lowell")</f>
        <v>#N/A</v>
      </c>
      <c r="E595" s="20">
        <f t="shared" si="18"/>
        <v>0</v>
      </c>
      <c r="F595" s="20" t="str">
        <f t="shared" si="19"/>
        <v/>
      </c>
    </row>
    <row r="596" spans="3:6" x14ac:dyDescent="0.2">
      <c r="C596" s="40" t="e">
        <v>#N/A</v>
      </c>
      <c r="D596" s="20" t="e" cm="1">
        <f t="array" ref="D596">_xlfn.IFS(F596="J","Hofer",F596="A","Lowell",F596="B","Lowell")</f>
        <v>#N/A</v>
      </c>
      <c r="E596" s="20">
        <f t="shared" si="18"/>
        <v>0</v>
      </c>
      <c r="F596" s="20" t="str">
        <f t="shared" si="19"/>
        <v/>
      </c>
    </row>
    <row r="597" spans="3:6" x14ac:dyDescent="0.2">
      <c r="C597" s="40" t="e">
        <v>#N/A</v>
      </c>
      <c r="D597" s="20" t="e" cm="1">
        <f t="array" ref="D597">_xlfn.IFS(F597="J","Hofer",F597="A","Lowell",F597="B","Lowell")</f>
        <v>#N/A</v>
      </c>
      <c r="E597" s="20">
        <f t="shared" si="18"/>
        <v>0</v>
      </c>
      <c r="F597" s="20" t="str">
        <f t="shared" si="19"/>
        <v/>
      </c>
    </row>
    <row r="598" spans="3:6" x14ac:dyDescent="0.2">
      <c r="C598" s="40" t="e">
        <v>#N/A</v>
      </c>
      <c r="D598" s="20" t="e" cm="1">
        <f t="array" ref="D598">_xlfn.IFS(F598="J","Hofer",F598="A","Lowell",F598="B","Lowell")</f>
        <v>#N/A</v>
      </c>
      <c r="E598" s="20">
        <f t="shared" si="18"/>
        <v>0</v>
      </c>
      <c r="F598" s="20" t="str">
        <f t="shared" si="19"/>
        <v/>
      </c>
    </row>
    <row r="599" spans="3:6" x14ac:dyDescent="0.2">
      <c r="C599" s="40" t="e">
        <v>#N/A</v>
      </c>
      <c r="D599" s="20" t="e" cm="1">
        <f t="array" ref="D599">_xlfn.IFS(F599="J","Hofer",F599="A","Lowell",F599="B","Lowell")</f>
        <v>#N/A</v>
      </c>
      <c r="E599" s="20">
        <f t="shared" si="18"/>
        <v>0</v>
      </c>
      <c r="F599" s="20" t="str">
        <f t="shared" si="19"/>
        <v/>
      </c>
    </row>
    <row r="600" spans="3:6" x14ac:dyDescent="0.2">
      <c r="C600" s="40" t="e">
        <v>#N/A</v>
      </c>
      <c r="D600" s="20" t="e" cm="1">
        <f t="array" ref="D600">_xlfn.IFS(F600="J","Hofer",F600="A","Lowell",F600="B","Lowell")</f>
        <v>#N/A</v>
      </c>
      <c r="E600" s="20">
        <f t="shared" si="18"/>
        <v>0</v>
      </c>
      <c r="F600" s="20" t="str">
        <f t="shared" si="19"/>
        <v/>
      </c>
    </row>
    <row r="601" spans="3:6" x14ac:dyDescent="0.2">
      <c r="C601" s="40" t="e">
        <v>#N/A</v>
      </c>
      <c r="D601" s="20" t="e" cm="1">
        <f t="array" ref="D601">_xlfn.IFS(F601="J","Hofer",F601="A","Lowell",F601="B","Lowell")</f>
        <v>#N/A</v>
      </c>
      <c r="E601" s="20">
        <f t="shared" si="18"/>
        <v>0</v>
      </c>
      <c r="F601" s="20" t="str">
        <f t="shared" si="19"/>
        <v/>
      </c>
    </row>
    <row r="602" spans="3:6" x14ac:dyDescent="0.2">
      <c r="C602" s="40" t="e">
        <v>#N/A</v>
      </c>
      <c r="D602" s="20" t="e" cm="1">
        <f t="array" ref="D602">_xlfn.IFS(F602="J","Hofer",F602="A","Lowell",F602="B","Lowell")</f>
        <v>#N/A</v>
      </c>
      <c r="E602" s="20">
        <f t="shared" si="18"/>
        <v>0</v>
      </c>
      <c r="F602" s="20" t="str">
        <f t="shared" si="19"/>
        <v/>
      </c>
    </row>
    <row r="603" spans="3:6" x14ac:dyDescent="0.2">
      <c r="C603" s="40" t="e">
        <v>#N/A</v>
      </c>
      <c r="D603" s="20" t="e" cm="1">
        <f t="array" ref="D603">_xlfn.IFS(F603="J","Hofer",F603="A","Lowell",F603="B","Lowell")</f>
        <v>#N/A</v>
      </c>
      <c r="E603" s="20">
        <f t="shared" si="18"/>
        <v>0</v>
      </c>
      <c r="F603" s="20" t="str">
        <f t="shared" si="19"/>
        <v/>
      </c>
    </row>
    <row r="604" spans="3:6" x14ac:dyDescent="0.2">
      <c r="C604" s="40" t="e">
        <v>#N/A</v>
      </c>
      <c r="D604" s="20" t="e" cm="1">
        <f t="array" ref="D604">_xlfn.IFS(F604="J","Hofer",F604="A","Lowell",F604="B","Lowell")</f>
        <v>#N/A</v>
      </c>
      <c r="E604" s="20">
        <f t="shared" si="18"/>
        <v>0</v>
      </c>
      <c r="F604" s="20" t="str">
        <f t="shared" si="19"/>
        <v/>
      </c>
    </row>
    <row r="605" spans="3:6" x14ac:dyDescent="0.2">
      <c r="C605" s="40" t="e">
        <v>#N/A</v>
      </c>
      <c r="D605" s="20" t="e" cm="1">
        <f t="array" ref="D605">_xlfn.IFS(F605="J","Hofer",F605="A","Lowell",F605="B","Lowell")</f>
        <v>#N/A</v>
      </c>
      <c r="E605" s="20">
        <f t="shared" si="18"/>
        <v>0</v>
      </c>
      <c r="F605" s="20" t="str">
        <f t="shared" si="19"/>
        <v/>
      </c>
    </row>
    <row r="606" spans="3:6" x14ac:dyDescent="0.2">
      <c r="C606" s="40" t="e">
        <v>#N/A</v>
      </c>
      <c r="D606" s="20" t="e" cm="1">
        <f t="array" ref="D606">_xlfn.IFS(F606="J","Hofer",F606="A","Lowell",F606="B","Lowell")</f>
        <v>#N/A</v>
      </c>
      <c r="E606" s="20">
        <f t="shared" si="18"/>
        <v>0</v>
      </c>
      <c r="F606" s="20" t="str">
        <f t="shared" si="19"/>
        <v/>
      </c>
    </row>
    <row r="607" spans="3:6" x14ac:dyDescent="0.2">
      <c r="C607" s="40" t="e">
        <v>#N/A</v>
      </c>
      <c r="D607" s="20" t="e" cm="1">
        <f t="array" ref="D607">_xlfn.IFS(F607="J","Hofer",F607="A","Lowell",F607="B","Lowell")</f>
        <v>#N/A</v>
      </c>
      <c r="E607" s="20">
        <f t="shared" si="18"/>
        <v>0</v>
      </c>
      <c r="F607" s="20" t="str">
        <f t="shared" si="19"/>
        <v/>
      </c>
    </row>
    <row r="608" spans="3:6" x14ac:dyDescent="0.2">
      <c r="C608" s="40" t="e">
        <v>#N/A</v>
      </c>
      <c r="D608" s="20" t="e" cm="1">
        <f t="array" ref="D608">_xlfn.IFS(F608="J","Hofer",F608="A","Lowell",F608="B","Lowell")</f>
        <v>#N/A</v>
      </c>
      <c r="E608" s="20">
        <f t="shared" si="18"/>
        <v>0</v>
      </c>
      <c r="F608" s="20" t="str">
        <f t="shared" si="19"/>
        <v/>
      </c>
    </row>
    <row r="609" spans="3:6" x14ac:dyDescent="0.2">
      <c r="C609" s="40" t="e">
        <v>#N/A</v>
      </c>
      <c r="D609" s="20" t="e" cm="1">
        <f t="array" ref="D609">_xlfn.IFS(F609="J","Hofer",F609="A","Lowell",F609="B","Lowell")</f>
        <v>#N/A</v>
      </c>
      <c r="E609" s="20">
        <f t="shared" si="18"/>
        <v>0</v>
      </c>
      <c r="F609" s="20" t="str">
        <f t="shared" si="19"/>
        <v/>
      </c>
    </row>
    <row r="610" spans="3:6" x14ac:dyDescent="0.2">
      <c r="C610" s="40" t="e">
        <v>#N/A</v>
      </c>
      <c r="D610" s="20" t="e" cm="1">
        <f t="array" ref="D610">_xlfn.IFS(F610="J","Hofer",F610="A","Lowell",F610="B","Lowell")</f>
        <v>#N/A</v>
      </c>
      <c r="E610" s="20">
        <f t="shared" si="18"/>
        <v>0</v>
      </c>
      <c r="F610" s="20" t="str">
        <f t="shared" si="19"/>
        <v/>
      </c>
    </row>
    <row r="611" spans="3:6" x14ac:dyDescent="0.2">
      <c r="C611" s="40" t="e">
        <v>#N/A</v>
      </c>
      <c r="D611" s="20" t="e" cm="1">
        <f t="array" ref="D611">_xlfn.IFS(F611="J","Hofer",F611="A","Lowell",F611="B","Lowell")</f>
        <v>#N/A</v>
      </c>
      <c r="E611" s="20">
        <f t="shared" si="18"/>
        <v>0</v>
      </c>
      <c r="F611" s="20" t="str">
        <f t="shared" si="19"/>
        <v/>
      </c>
    </row>
    <row r="612" spans="3:6" x14ac:dyDescent="0.2">
      <c r="C612" s="40" t="e">
        <v>#N/A</v>
      </c>
      <c r="D612" s="20" t="e" cm="1">
        <f t="array" ref="D612">_xlfn.IFS(F612="J","Hofer",F612="A","Lowell",F612="B","Lowell")</f>
        <v>#N/A</v>
      </c>
      <c r="E612" s="20">
        <f t="shared" si="18"/>
        <v>0</v>
      </c>
      <c r="F612" s="20" t="str">
        <f t="shared" si="19"/>
        <v/>
      </c>
    </row>
    <row r="613" spans="3:6" x14ac:dyDescent="0.2">
      <c r="C613" s="40" t="e">
        <v>#N/A</v>
      </c>
      <c r="D613" s="20" t="e" cm="1">
        <f t="array" ref="D613">_xlfn.IFS(F613="J","Hofer",F613="A","Lowell",F613="B","Lowell")</f>
        <v>#N/A</v>
      </c>
      <c r="E613" s="20">
        <f t="shared" si="18"/>
        <v>0</v>
      </c>
      <c r="F613" s="20" t="str">
        <f t="shared" si="19"/>
        <v/>
      </c>
    </row>
    <row r="614" spans="3:6" x14ac:dyDescent="0.2">
      <c r="C614" s="40" t="e">
        <v>#N/A</v>
      </c>
      <c r="D614" s="20" t="e" cm="1">
        <f t="array" ref="D614">_xlfn.IFS(F614="J","Hofer",F614="A","Lowell",F614="B","Lowell")</f>
        <v>#N/A</v>
      </c>
      <c r="E614" s="20">
        <f t="shared" si="18"/>
        <v>0</v>
      </c>
      <c r="F614" s="20" t="str">
        <f t="shared" si="19"/>
        <v/>
      </c>
    </row>
    <row r="615" spans="3:6" x14ac:dyDescent="0.2">
      <c r="C615" s="40" t="e">
        <v>#N/A</v>
      </c>
      <c r="D615" s="20" t="e" cm="1">
        <f t="array" ref="D615">_xlfn.IFS(F615="J","Hofer",F615="A","Lowell",F615="B","Lowell")</f>
        <v>#N/A</v>
      </c>
      <c r="E615" s="20">
        <f t="shared" si="18"/>
        <v>0</v>
      </c>
      <c r="F615" s="20" t="str">
        <f t="shared" si="19"/>
        <v/>
      </c>
    </row>
    <row r="616" spans="3:6" x14ac:dyDescent="0.2">
      <c r="C616" s="40" t="e">
        <v>#N/A</v>
      </c>
      <c r="D616" s="20" t="e" cm="1">
        <f t="array" ref="D616">_xlfn.IFS(F616="J","Hofer",F616="A","Lowell",F616="B","Lowell")</f>
        <v>#N/A</v>
      </c>
      <c r="E616" s="20">
        <f t="shared" si="18"/>
        <v>0</v>
      </c>
      <c r="F616" s="20" t="str">
        <f t="shared" si="19"/>
        <v/>
      </c>
    </row>
    <row r="617" spans="3:6" x14ac:dyDescent="0.2">
      <c r="C617" s="40" t="e">
        <v>#N/A</v>
      </c>
      <c r="D617" s="20" t="e" cm="1">
        <f t="array" ref="D617">_xlfn.IFS(F617="J","Hofer",F617="A","Lowell",F617="B","Lowell")</f>
        <v>#N/A</v>
      </c>
      <c r="E617" s="20">
        <f t="shared" si="18"/>
        <v>0</v>
      </c>
      <c r="F617" s="20" t="str">
        <f t="shared" si="19"/>
        <v/>
      </c>
    </row>
    <row r="618" spans="3:6" x14ac:dyDescent="0.2">
      <c r="C618" s="40" t="e">
        <v>#N/A</v>
      </c>
      <c r="D618" s="20" t="e" cm="1">
        <f t="array" ref="D618">_xlfn.IFS(F618="J","Hofer",F618="A","Lowell",F618="B","Lowell")</f>
        <v>#N/A</v>
      </c>
      <c r="E618" s="20">
        <f t="shared" si="18"/>
        <v>0</v>
      </c>
      <c r="F618" s="20" t="str">
        <f t="shared" si="19"/>
        <v/>
      </c>
    </row>
    <row r="619" spans="3:6" x14ac:dyDescent="0.2">
      <c r="C619" s="40" t="e">
        <v>#N/A</v>
      </c>
      <c r="D619" s="20" t="e" cm="1">
        <f t="array" ref="D619">_xlfn.IFS(F619="J","Hofer",F619="A","Lowell",F619="B","Lowell")</f>
        <v>#N/A</v>
      </c>
      <c r="E619" s="20">
        <f t="shared" si="18"/>
        <v>0</v>
      </c>
      <c r="F619" s="20" t="str">
        <f t="shared" si="19"/>
        <v/>
      </c>
    </row>
    <row r="620" spans="3:6" x14ac:dyDescent="0.2">
      <c r="C620" s="40" t="e">
        <v>#N/A</v>
      </c>
      <c r="D620" s="20" t="e" cm="1">
        <f t="array" ref="D620">_xlfn.IFS(F620="J","Hofer",F620="A","Lowell",F620="B","Lowell")</f>
        <v>#N/A</v>
      </c>
      <c r="E620" s="20">
        <f t="shared" si="18"/>
        <v>0</v>
      </c>
      <c r="F620" s="20" t="str">
        <f t="shared" si="19"/>
        <v/>
      </c>
    </row>
    <row r="621" spans="3:6" x14ac:dyDescent="0.2">
      <c r="C621" s="40" t="e">
        <v>#N/A</v>
      </c>
      <c r="D621" s="20" t="e" cm="1">
        <f t="array" ref="D621">_xlfn.IFS(F621="J","Hofer",F621="A","Lowell",F621="B","Lowell")</f>
        <v>#N/A</v>
      </c>
      <c r="E621" s="20">
        <f t="shared" si="18"/>
        <v>0</v>
      </c>
      <c r="F621" s="20" t="str">
        <f t="shared" si="19"/>
        <v/>
      </c>
    </row>
    <row r="622" spans="3:6" x14ac:dyDescent="0.2">
      <c r="C622" s="40" t="e">
        <v>#N/A</v>
      </c>
      <c r="D622" s="20" t="e" cm="1">
        <f t="array" ref="D622">_xlfn.IFS(F622="J","Hofer",F622="A","Lowell",F622="B","Lowell")</f>
        <v>#N/A</v>
      </c>
      <c r="E622" s="20">
        <f t="shared" si="18"/>
        <v>0</v>
      </c>
      <c r="F622" s="20" t="str">
        <f t="shared" si="19"/>
        <v/>
      </c>
    </row>
    <row r="623" spans="3:6" x14ac:dyDescent="0.2">
      <c r="C623" s="40" t="e">
        <v>#N/A</v>
      </c>
      <c r="D623" s="20" t="e" cm="1">
        <f t="array" ref="D623">_xlfn.IFS(F623="J","Hofer",F623="A","Lowell",F623="B","Lowell")</f>
        <v>#N/A</v>
      </c>
      <c r="E623" s="20">
        <f t="shared" si="18"/>
        <v>0</v>
      </c>
      <c r="F623" s="20" t="str">
        <f t="shared" si="19"/>
        <v/>
      </c>
    </row>
    <row r="624" spans="3:6" x14ac:dyDescent="0.2">
      <c r="C624" s="40" t="e">
        <v>#N/A</v>
      </c>
      <c r="D624" s="20" t="e" cm="1">
        <f t="array" ref="D624">_xlfn.IFS(F624="J","Hofer",F624="A","Lowell",F624="B","Lowell")</f>
        <v>#N/A</v>
      </c>
      <c r="E624" s="20">
        <f t="shared" si="18"/>
        <v>0</v>
      </c>
      <c r="F624" s="20" t="str">
        <f t="shared" si="19"/>
        <v/>
      </c>
    </row>
    <row r="625" spans="3:6" x14ac:dyDescent="0.2">
      <c r="C625" s="40" t="e">
        <v>#N/A</v>
      </c>
      <c r="D625" s="20" t="e" cm="1">
        <f t="array" ref="D625">_xlfn.IFS(F625="J","Hofer",F625="A","Lowell",F625="B","Lowell")</f>
        <v>#N/A</v>
      </c>
      <c r="E625" s="20">
        <f t="shared" si="18"/>
        <v>0</v>
      </c>
      <c r="F625" s="20" t="str">
        <f t="shared" si="19"/>
        <v/>
      </c>
    </row>
    <row r="626" spans="3:6" x14ac:dyDescent="0.2">
      <c r="C626" s="40" t="e">
        <v>#N/A</v>
      </c>
      <c r="D626" s="20" t="e" cm="1">
        <f t="array" ref="D626">_xlfn.IFS(F626="J","Hofer",F626="A","Lowell",F626="B","Lowell")</f>
        <v>#N/A</v>
      </c>
      <c r="E626" s="20">
        <f t="shared" si="18"/>
        <v>0</v>
      </c>
      <c r="F626" s="20" t="str">
        <f t="shared" si="19"/>
        <v/>
      </c>
    </row>
    <row r="627" spans="3:6" x14ac:dyDescent="0.2">
      <c r="C627" s="40" t="e">
        <v>#N/A</v>
      </c>
      <c r="D627" s="20" t="e" cm="1">
        <f t="array" ref="D627">_xlfn.IFS(F627="J","Hofer",F627="A","Lowell",F627="B","Lowell")</f>
        <v>#N/A</v>
      </c>
      <c r="E627" s="20">
        <f t="shared" si="18"/>
        <v>0</v>
      </c>
      <c r="F627" s="20" t="str">
        <f t="shared" si="19"/>
        <v/>
      </c>
    </row>
    <row r="628" spans="3:6" x14ac:dyDescent="0.2">
      <c r="C628" s="40" t="e">
        <v>#N/A</v>
      </c>
      <c r="D628" s="20" t="e" cm="1">
        <f t="array" ref="D628">_xlfn.IFS(F628="J","Hofer",F628="A","Lowell",F628="B","Lowell")</f>
        <v>#N/A</v>
      </c>
      <c r="E628" s="20">
        <f t="shared" si="18"/>
        <v>0</v>
      </c>
      <c r="F628" s="20" t="str">
        <f t="shared" si="19"/>
        <v/>
      </c>
    </row>
    <row r="629" spans="3:6" x14ac:dyDescent="0.2">
      <c r="C629" s="40" t="e">
        <v>#N/A</v>
      </c>
      <c r="D629" s="20" t="e" cm="1">
        <f t="array" ref="D629">_xlfn.IFS(F629="J","Hofer",F629="A","Lowell",F629="B","Lowell")</f>
        <v>#N/A</v>
      </c>
      <c r="E629" s="20">
        <f t="shared" si="18"/>
        <v>0</v>
      </c>
      <c r="F629" s="20" t="str">
        <f t="shared" si="19"/>
        <v/>
      </c>
    </row>
    <row r="630" spans="3:6" x14ac:dyDescent="0.2">
      <c r="C630" s="40" t="e">
        <v>#N/A</v>
      </c>
      <c r="D630" s="20" t="e" cm="1">
        <f t="array" ref="D630">_xlfn.IFS(F630="J","Hofer",F630="A","Lowell",F630="B","Lowell")</f>
        <v>#N/A</v>
      </c>
      <c r="E630" s="20">
        <f t="shared" si="18"/>
        <v>0</v>
      </c>
      <c r="F630" s="20" t="str">
        <f t="shared" si="19"/>
        <v/>
      </c>
    </row>
    <row r="631" spans="3:6" x14ac:dyDescent="0.2">
      <c r="C631" s="40" t="e">
        <v>#N/A</v>
      </c>
      <c r="D631" s="20" t="e" cm="1">
        <f t="array" ref="D631">_xlfn.IFS(F631="J","Hofer",F631="A","Lowell",F631="B","Lowell")</f>
        <v>#N/A</v>
      </c>
      <c r="E631" s="20">
        <f t="shared" si="18"/>
        <v>0</v>
      </c>
      <c r="F631" s="20" t="str">
        <f t="shared" si="19"/>
        <v/>
      </c>
    </row>
    <row r="632" spans="3:6" x14ac:dyDescent="0.2">
      <c r="C632" s="40" t="e">
        <v>#N/A</v>
      </c>
      <c r="D632" s="20" t="e" cm="1">
        <f t="array" ref="D632">_xlfn.IFS(F632="J","Hofer",F632="A","Lowell",F632="B","Lowell")</f>
        <v>#N/A</v>
      </c>
      <c r="E632" s="20">
        <f t="shared" si="18"/>
        <v>0</v>
      </c>
      <c r="F632" s="20" t="str">
        <f t="shared" si="19"/>
        <v/>
      </c>
    </row>
    <row r="633" spans="3:6" x14ac:dyDescent="0.2">
      <c r="C633" s="40" t="e">
        <v>#N/A</v>
      </c>
      <c r="D633" s="20" t="e" cm="1">
        <f t="array" ref="D633">_xlfn.IFS(F633="J","Hofer",F633="A","Lowell",F633="B","Lowell")</f>
        <v>#N/A</v>
      </c>
      <c r="E633" s="20">
        <f t="shared" si="18"/>
        <v>0</v>
      </c>
      <c r="F633" s="20" t="str">
        <f t="shared" si="19"/>
        <v/>
      </c>
    </row>
    <row r="634" spans="3:6" x14ac:dyDescent="0.2">
      <c r="C634" s="40" t="e">
        <v>#N/A</v>
      </c>
      <c r="D634" s="20" t="e" cm="1">
        <f t="array" ref="D634">_xlfn.IFS(F634="J","Hofer",F634="A","Lowell",F634="B","Lowell")</f>
        <v>#N/A</v>
      </c>
      <c r="E634" s="20">
        <f t="shared" si="18"/>
        <v>0</v>
      </c>
      <c r="F634" s="20" t="str">
        <f t="shared" si="19"/>
        <v/>
      </c>
    </row>
    <row r="635" spans="3:6" x14ac:dyDescent="0.2">
      <c r="C635" s="40" t="e">
        <v>#N/A</v>
      </c>
      <c r="D635" s="20" t="e" cm="1">
        <f t="array" ref="D635">_xlfn.IFS(F635="J","Hofer",F635="A","Lowell",F635="B","Lowell")</f>
        <v>#N/A</v>
      </c>
      <c r="E635" s="20">
        <f t="shared" si="18"/>
        <v>0</v>
      </c>
      <c r="F635" s="20" t="str">
        <f t="shared" si="19"/>
        <v/>
      </c>
    </row>
    <row r="636" spans="3:6" x14ac:dyDescent="0.2">
      <c r="C636" s="40" t="e">
        <v>#N/A</v>
      </c>
      <c r="D636" s="20" t="e" cm="1">
        <f t="array" ref="D636">_xlfn.IFS(F636="J","Hofer",F636="A","Lowell",F636="B","Lowell")</f>
        <v>#N/A</v>
      </c>
      <c r="E636" s="20">
        <f t="shared" si="18"/>
        <v>0</v>
      </c>
      <c r="F636" s="20" t="str">
        <f t="shared" si="19"/>
        <v/>
      </c>
    </row>
    <row r="637" spans="3:6" x14ac:dyDescent="0.2">
      <c r="C637" s="40" t="e">
        <v>#N/A</v>
      </c>
      <c r="D637" s="20" t="e" cm="1">
        <f t="array" ref="D637">_xlfn.IFS(F637="J","Hofer",F637="A","Lowell",F637="B","Lowell")</f>
        <v>#N/A</v>
      </c>
      <c r="E637" s="20">
        <f t="shared" si="18"/>
        <v>0</v>
      </c>
      <c r="F637" s="20" t="str">
        <f t="shared" si="19"/>
        <v/>
      </c>
    </row>
    <row r="638" spans="3:6" x14ac:dyDescent="0.2">
      <c r="C638" s="40" t="e">
        <v>#N/A</v>
      </c>
      <c r="D638" s="20" t="e" cm="1">
        <f t="array" ref="D638">_xlfn.IFS(F638="J","Hofer",F638="A","Lowell",F638="B","Lowell")</f>
        <v>#N/A</v>
      </c>
      <c r="E638" s="20">
        <f t="shared" si="18"/>
        <v>0</v>
      </c>
      <c r="F638" s="20" t="str">
        <f t="shared" si="19"/>
        <v/>
      </c>
    </row>
    <row r="639" spans="3:6" x14ac:dyDescent="0.2">
      <c r="C639" s="40" t="e">
        <v>#N/A</v>
      </c>
      <c r="D639" s="20" t="e" cm="1">
        <f t="array" ref="D639">_xlfn.IFS(F639="J","Hofer",F639="A","Lowell",F639="B","Lowell")</f>
        <v>#N/A</v>
      </c>
      <c r="E639" s="20">
        <f t="shared" si="18"/>
        <v>0</v>
      </c>
      <c r="F639" s="20" t="str">
        <f t="shared" si="19"/>
        <v/>
      </c>
    </row>
    <row r="640" spans="3:6" x14ac:dyDescent="0.2">
      <c r="C640" s="40" t="e">
        <v>#N/A</v>
      </c>
      <c r="D640" s="20" t="e" cm="1">
        <f t="array" ref="D640">_xlfn.IFS(F640="J","Hofer",F640="A","Lowell",F640="B","Lowell")</f>
        <v>#N/A</v>
      </c>
      <c r="E640" s="20">
        <f t="shared" si="18"/>
        <v>0</v>
      </c>
      <c r="F640" s="20" t="str">
        <f t="shared" si="19"/>
        <v/>
      </c>
    </row>
    <row r="641" spans="3:6" x14ac:dyDescent="0.2">
      <c r="C641" s="40" t="e">
        <v>#N/A</v>
      </c>
      <c r="D641" s="20" t="e" cm="1">
        <f t="array" ref="D641">_xlfn.IFS(F641="J","Hofer",F641="A","Lowell",F641="B","Lowell")</f>
        <v>#N/A</v>
      </c>
      <c r="E641" s="20">
        <f t="shared" si="18"/>
        <v>0</v>
      </c>
      <c r="F641" s="20" t="str">
        <f t="shared" si="19"/>
        <v/>
      </c>
    </row>
    <row r="642" spans="3:6" x14ac:dyDescent="0.2">
      <c r="C642" s="40" t="e">
        <v>#N/A</v>
      </c>
      <c r="D642" s="20" t="e" cm="1">
        <f t="array" ref="D642">_xlfn.IFS(F642="J","Hofer",F642="A","Lowell",F642="B","Lowell")</f>
        <v>#N/A</v>
      </c>
      <c r="E642" s="20">
        <f t="shared" ref="E642:E705" si="20">G642-H642+I642</f>
        <v>0</v>
      </c>
      <c r="F642" s="20" t="str">
        <f t="shared" ref="F642:F705" si="21">LEFT(B642,1)</f>
        <v/>
      </c>
    </row>
    <row r="643" spans="3:6" x14ac:dyDescent="0.2">
      <c r="C643" s="40" t="e">
        <v>#N/A</v>
      </c>
      <c r="D643" s="20" t="e" cm="1">
        <f t="array" ref="D643">_xlfn.IFS(F643="J","Hofer",F643="A","Lowell",F643="B","Lowell")</f>
        <v>#N/A</v>
      </c>
      <c r="E643" s="20">
        <f t="shared" si="20"/>
        <v>0</v>
      </c>
      <c r="F643" s="20" t="str">
        <f t="shared" si="21"/>
        <v/>
      </c>
    </row>
    <row r="644" spans="3:6" x14ac:dyDescent="0.2">
      <c r="C644" s="40" t="e">
        <v>#N/A</v>
      </c>
      <c r="D644" s="20" t="e" cm="1">
        <f t="array" ref="D644">_xlfn.IFS(F644="J","Hofer",F644="A","Lowell",F644="B","Lowell")</f>
        <v>#N/A</v>
      </c>
      <c r="E644" s="20">
        <f t="shared" si="20"/>
        <v>0</v>
      </c>
      <c r="F644" s="20" t="str">
        <f t="shared" si="21"/>
        <v/>
      </c>
    </row>
    <row r="645" spans="3:6" x14ac:dyDescent="0.2">
      <c r="C645" s="40" t="e">
        <v>#N/A</v>
      </c>
      <c r="D645" s="20" t="e" cm="1">
        <f t="array" ref="D645">_xlfn.IFS(F645="J","Hofer",F645="A","Lowell",F645="B","Lowell")</f>
        <v>#N/A</v>
      </c>
      <c r="E645" s="20">
        <f t="shared" si="20"/>
        <v>0</v>
      </c>
      <c r="F645" s="20" t="str">
        <f t="shared" si="21"/>
        <v/>
      </c>
    </row>
    <row r="646" spans="3:6" x14ac:dyDescent="0.2">
      <c r="C646" s="40" t="e">
        <v>#N/A</v>
      </c>
      <c r="D646" s="20" t="e" cm="1">
        <f t="array" ref="D646">_xlfn.IFS(F646="J","Hofer",F646="A","Lowell",F646="B","Lowell")</f>
        <v>#N/A</v>
      </c>
      <c r="E646" s="20">
        <f t="shared" si="20"/>
        <v>0</v>
      </c>
      <c r="F646" s="20" t="str">
        <f t="shared" si="21"/>
        <v/>
      </c>
    </row>
    <row r="647" spans="3:6" x14ac:dyDescent="0.2">
      <c r="C647" s="40" t="e">
        <v>#N/A</v>
      </c>
      <c r="D647" s="20" t="e" cm="1">
        <f t="array" ref="D647">_xlfn.IFS(F647="J","Hofer",F647="A","Lowell",F647="B","Lowell")</f>
        <v>#N/A</v>
      </c>
      <c r="E647" s="20">
        <f t="shared" si="20"/>
        <v>0</v>
      </c>
      <c r="F647" s="20" t="str">
        <f t="shared" si="21"/>
        <v/>
      </c>
    </row>
    <row r="648" spans="3:6" x14ac:dyDescent="0.2">
      <c r="C648" s="40" t="e">
        <v>#N/A</v>
      </c>
      <c r="D648" s="20" t="e" cm="1">
        <f t="array" ref="D648">_xlfn.IFS(F648="J","Hofer",F648="A","Lowell",F648="B","Lowell")</f>
        <v>#N/A</v>
      </c>
      <c r="E648" s="20">
        <f t="shared" si="20"/>
        <v>0</v>
      </c>
      <c r="F648" s="20" t="str">
        <f t="shared" si="21"/>
        <v/>
      </c>
    </row>
    <row r="649" spans="3:6" x14ac:dyDescent="0.2">
      <c r="C649" s="40" t="e">
        <v>#N/A</v>
      </c>
      <c r="D649" s="20" t="e" cm="1">
        <f t="array" ref="D649">_xlfn.IFS(F649="J","Hofer",F649="A","Lowell",F649="B","Lowell")</f>
        <v>#N/A</v>
      </c>
      <c r="E649" s="20">
        <f t="shared" si="20"/>
        <v>0</v>
      </c>
      <c r="F649" s="20" t="str">
        <f t="shared" si="21"/>
        <v/>
      </c>
    </row>
    <row r="650" spans="3:6" x14ac:dyDescent="0.2">
      <c r="C650" s="40" t="e">
        <v>#N/A</v>
      </c>
      <c r="D650" s="20" t="e" cm="1">
        <f t="array" ref="D650">_xlfn.IFS(F650="J","Hofer",F650="A","Lowell",F650="B","Lowell")</f>
        <v>#N/A</v>
      </c>
      <c r="E650" s="20">
        <f t="shared" si="20"/>
        <v>0</v>
      </c>
      <c r="F650" s="20" t="str">
        <f t="shared" si="21"/>
        <v/>
      </c>
    </row>
    <row r="651" spans="3:6" x14ac:dyDescent="0.2">
      <c r="C651" s="40" t="e">
        <v>#N/A</v>
      </c>
      <c r="D651" s="20" t="e" cm="1">
        <f t="array" ref="D651">_xlfn.IFS(F651="J","Hofer",F651="A","Lowell",F651="B","Lowell")</f>
        <v>#N/A</v>
      </c>
      <c r="E651" s="20">
        <f t="shared" si="20"/>
        <v>0</v>
      </c>
      <c r="F651" s="20" t="str">
        <f t="shared" si="21"/>
        <v/>
      </c>
    </row>
    <row r="652" spans="3:6" x14ac:dyDescent="0.2">
      <c r="C652" s="40" t="e">
        <v>#N/A</v>
      </c>
      <c r="D652" s="20" t="e" cm="1">
        <f t="array" ref="D652">_xlfn.IFS(F652="J","Hofer",F652="A","Lowell",F652="B","Lowell")</f>
        <v>#N/A</v>
      </c>
      <c r="E652" s="20">
        <f t="shared" si="20"/>
        <v>0</v>
      </c>
      <c r="F652" s="20" t="str">
        <f t="shared" si="21"/>
        <v/>
      </c>
    </row>
    <row r="653" spans="3:6" x14ac:dyDescent="0.2">
      <c r="C653" s="40" t="e">
        <v>#N/A</v>
      </c>
      <c r="D653" s="20" t="e" cm="1">
        <f t="array" ref="D653">_xlfn.IFS(F653="J","Hofer",F653="A","Lowell",F653="B","Lowell")</f>
        <v>#N/A</v>
      </c>
      <c r="E653" s="20">
        <f t="shared" si="20"/>
        <v>0</v>
      </c>
      <c r="F653" s="20" t="str">
        <f t="shared" si="21"/>
        <v/>
      </c>
    </row>
    <row r="654" spans="3:6" x14ac:dyDescent="0.2">
      <c r="C654" s="40" t="e">
        <v>#N/A</v>
      </c>
      <c r="D654" s="20" t="e" cm="1">
        <f t="array" ref="D654">_xlfn.IFS(F654="J","Hofer",F654="A","Lowell",F654="B","Lowell")</f>
        <v>#N/A</v>
      </c>
      <c r="E654" s="20">
        <f t="shared" si="20"/>
        <v>0</v>
      </c>
      <c r="F654" s="20" t="str">
        <f t="shared" si="21"/>
        <v/>
      </c>
    </row>
    <row r="655" spans="3:6" x14ac:dyDescent="0.2">
      <c r="C655" s="40" t="e">
        <v>#N/A</v>
      </c>
      <c r="D655" s="20" t="e" cm="1">
        <f t="array" ref="D655">_xlfn.IFS(F655="J","Hofer",F655="A","Lowell",F655="B","Lowell")</f>
        <v>#N/A</v>
      </c>
      <c r="E655" s="20">
        <f t="shared" si="20"/>
        <v>0</v>
      </c>
      <c r="F655" s="20" t="str">
        <f t="shared" si="21"/>
        <v/>
      </c>
    </row>
    <row r="656" spans="3:6" x14ac:dyDescent="0.2">
      <c r="C656" s="40" t="e">
        <v>#N/A</v>
      </c>
      <c r="D656" s="20" t="e" cm="1">
        <f t="array" ref="D656">_xlfn.IFS(F656="J","Hofer",F656="A","Lowell",F656="B","Lowell")</f>
        <v>#N/A</v>
      </c>
      <c r="E656" s="20">
        <f t="shared" si="20"/>
        <v>0</v>
      </c>
      <c r="F656" s="20" t="str">
        <f t="shared" si="21"/>
        <v/>
      </c>
    </row>
    <row r="657" spans="3:6" x14ac:dyDescent="0.2">
      <c r="C657" s="40" t="e">
        <v>#N/A</v>
      </c>
      <c r="D657" s="20" t="e" cm="1">
        <f t="array" ref="D657">_xlfn.IFS(F657="J","Hofer",F657="A","Lowell",F657="B","Lowell")</f>
        <v>#N/A</v>
      </c>
      <c r="E657" s="20">
        <f t="shared" si="20"/>
        <v>0</v>
      </c>
      <c r="F657" s="20" t="str">
        <f t="shared" si="21"/>
        <v/>
      </c>
    </row>
    <row r="658" spans="3:6" x14ac:dyDescent="0.2">
      <c r="C658" s="40" t="e">
        <v>#N/A</v>
      </c>
      <c r="D658" s="20" t="e" cm="1">
        <f t="array" ref="D658">_xlfn.IFS(F658="J","Hofer",F658="A","Lowell",F658="B","Lowell")</f>
        <v>#N/A</v>
      </c>
      <c r="E658" s="20">
        <f t="shared" si="20"/>
        <v>0</v>
      </c>
      <c r="F658" s="20" t="str">
        <f t="shared" si="21"/>
        <v/>
      </c>
    </row>
    <row r="659" spans="3:6" x14ac:dyDescent="0.2">
      <c r="C659" s="40" t="e">
        <v>#N/A</v>
      </c>
      <c r="D659" s="20" t="e" cm="1">
        <f t="array" ref="D659">_xlfn.IFS(F659="J","Hofer",F659="A","Lowell",F659="B","Lowell")</f>
        <v>#N/A</v>
      </c>
      <c r="E659" s="20">
        <f t="shared" si="20"/>
        <v>0</v>
      </c>
      <c r="F659" s="20" t="str">
        <f t="shared" si="21"/>
        <v/>
      </c>
    </row>
    <row r="660" spans="3:6" x14ac:dyDescent="0.2">
      <c r="C660" s="40" t="e">
        <v>#N/A</v>
      </c>
      <c r="D660" s="20" t="e" cm="1">
        <f t="array" ref="D660">_xlfn.IFS(F660="J","Hofer",F660="A","Lowell",F660="B","Lowell")</f>
        <v>#N/A</v>
      </c>
      <c r="E660" s="20">
        <f t="shared" si="20"/>
        <v>0</v>
      </c>
      <c r="F660" s="20" t="str">
        <f t="shared" si="21"/>
        <v/>
      </c>
    </row>
    <row r="661" spans="3:6" x14ac:dyDescent="0.2">
      <c r="C661" s="40" t="e">
        <v>#N/A</v>
      </c>
      <c r="D661" s="20" t="e" cm="1">
        <f t="array" ref="D661">_xlfn.IFS(F661="J","Hofer",F661="A","Lowell",F661="B","Lowell")</f>
        <v>#N/A</v>
      </c>
      <c r="E661" s="20">
        <f t="shared" si="20"/>
        <v>0</v>
      </c>
      <c r="F661" s="20" t="str">
        <f t="shared" si="21"/>
        <v/>
      </c>
    </row>
    <row r="662" spans="3:6" x14ac:dyDescent="0.2">
      <c r="C662" s="40" t="e">
        <v>#N/A</v>
      </c>
      <c r="D662" s="20" t="e" cm="1">
        <f t="array" ref="D662">_xlfn.IFS(F662="J","Hofer",F662="A","Lowell",F662="B","Lowell")</f>
        <v>#N/A</v>
      </c>
      <c r="E662" s="20">
        <f t="shared" si="20"/>
        <v>0</v>
      </c>
      <c r="F662" s="20" t="str">
        <f t="shared" si="21"/>
        <v/>
      </c>
    </row>
    <row r="663" spans="3:6" x14ac:dyDescent="0.2">
      <c r="C663" s="40" t="e">
        <v>#N/A</v>
      </c>
      <c r="D663" s="20" t="e" cm="1">
        <f t="array" ref="D663">_xlfn.IFS(F663="J","Hofer",F663="A","Lowell",F663="B","Lowell")</f>
        <v>#N/A</v>
      </c>
      <c r="E663" s="20">
        <f t="shared" si="20"/>
        <v>0</v>
      </c>
      <c r="F663" s="20" t="str">
        <f t="shared" si="21"/>
        <v/>
      </c>
    </row>
    <row r="664" spans="3:6" x14ac:dyDescent="0.2">
      <c r="C664" s="40" t="e">
        <v>#N/A</v>
      </c>
      <c r="D664" s="20" t="e" cm="1">
        <f t="array" ref="D664">_xlfn.IFS(F664="J","Hofer",F664="A","Lowell",F664="B","Lowell")</f>
        <v>#N/A</v>
      </c>
      <c r="E664" s="20">
        <f t="shared" si="20"/>
        <v>0</v>
      </c>
      <c r="F664" s="20" t="str">
        <f t="shared" si="21"/>
        <v/>
      </c>
    </row>
    <row r="665" spans="3:6" x14ac:dyDescent="0.2">
      <c r="C665" s="40" t="e">
        <v>#N/A</v>
      </c>
      <c r="D665" s="20" t="e" cm="1">
        <f t="array" ref="D665">_xlfn.IFS(F665="J","Hofer",F665="A","Lowell",F665="B","Lowell")</f>
        <v>#N/A</v>
      </c>
      <c r="E665" s="20">
        <f t="shared" si="20"/>
        <v>0</v>
      </c>
      <c r="F665" s="20" t="str">
        <f t="shared" si="21"/>
        <v/>
      </c>
    </row>
    <row r="666" spans="3:6" x14ac:dyDescent="0.2">
      <c r="C666" s="40" t="e">
        <v>#N/A</v>
      </c>
      <c r="D666" s="20" t="e" cm="1">
        <f t="array" ref="D666">_xlfn.IFS(F666="J","Hofer",F666="A","Lowell",F666="B","Lowell")</f>
        <v>#N/A</v>
      </c>
      <c r="E666" s="20">
        <f t="shared" si="20"/>
        <v>0</v>
      </c>
      <c r="F666" s="20" t="str">
        <f t="shared" si="21"/>
        <v/>
      </c>
    </row>
    <row r="667" spans="3:6" x14ac:dyDescent="0.2">
      <c r="C667" s="40" t="e">
        <v>#N/A</v>
      </c>
      <c r="D667" s="20" t="e" cm="1">
        <f t="array" ref="D667">_xlfn.IFS(F667="J","Hofer",F667="A","Lowell",F667="B","Lowell")</f>
        <v>#N/A</v>
      </c>
      <c r="E667" s="20">
        <f t="shared" si="20"/>
        <v>0</v>
      </c>
      <c r="F667" s="20" t="str">
        <f t="shared" si="21"/>
        <v/>
      </c>
    </row>
    <row r="668" spans="3:6" x14ac:dyDescent="0.2">
      <c r="C668" s="40" t="e">
        <v>#N/A</v>
      </c>
      <c r="D668" s="20" t="e" cm="1">
        <f t="array" ref="D668">_xlfn.IFS(F668="J","Hofer",F668="A","Lowell",F668="B","Lowell")</f>
        <v>#N/A</v>
      </c>
      <c r="E668" s="20">
        <f t="shared" si="20"/>
        <v>0</v>
      </c>
      <c r="F668" s="20" t="str">
        <f t="shared" si="21"/>
        <v/>
      </c>
    </row>
    <row r="669" spans="3:6" x14ac:dyDescent="0.2">
      <c r="C669" s="40" t="e">
        <v>#N/A</v>
      </c>
      <c r="D669" s="20" t="e" cm="1">
        <f t="array" ref="D669">_xlfn.IFS(F669="J","Hofer",F669="A","Lowell",F669="B","Lowell")</f>
        <v>#N/A</v>
      </c>
      <c r="E669" s="20">
        <f t="shared" si="20"/>
        <v>0</v>
      </c>
      <c r="F669" s="20" t="str">
        <f t="shared" si="21"/>
        <v/>
      </c>
    </row>
    <row r="670" spans="3:6" x14ac:dyDescent="0.2">
      <c r="C670" s="40" t="e">
        <v>#N/A</v>
      </c>
      <c r="D670" s="20" t="e" cm="1">
        <f t="array" ref="D670">_xlfn.IFS(F670="J","Hofer",F670="A","Lowell",F670="B","Lowell")</f>
        <v>#N/A</v>
      </c>
      <c r="E670" s="20">
        <f t="shared" si="20"/>
        <v>0</v>
      </c>
      <c r="F670" s="20" t="str">
        <f t="shared" si="21"/>
        <v/>
      </c>
    </row>
    <row r="671" spans="3:6" x14ac:dyDescent="0.2">
      <c r="C671" s="40" t="e">
        <v>#N/A</v>
      </c>
      <c r="D671" s="20" t="e" cm="1">
        <f t="array" ref="D671">_xlfn.IFS(F671="J","Hofer",F671="A","Lowell",F671="B","Lowell")</f>
        <v>#N/A</v>
      </c>
      <c r="E671" s="20">
        <f t="shared" si="20"/>
        <v>0</v>
      </c>
      <c r="F671" s="20" t="str">
        <f t="shared" si="21"/>
        <v/>
      </c>
    </row>
    <row r="672" spans="3:6" x14ac:dyDescent="0.2">
      <c r="C672" s="40" t="e">
        <v>#N/A</v>
      </c>
      <c r="D672" s="20" t="e" cm="1">
        <f t="array" ref="D672">_xlfn.IFS(F672="J","Hofer",F672="A","Lowell",F672="B","Lowell")</f>
        <v>#N/A</v>
      </c>
      <c r="E672" s="20">
        <f t="shared" si="20"/>
        <v>0</v>
      </c>
      <c r="F672" s="20" t="str">
        <f t="shared" si="21"/>
        <v/>
      </c>
    </row>
    <row r="673" spans="3:6" x14ac:dyDescent="0.2">
      <c r="C673" s="40" t="e">
        <v>#N/A</v>
      </c>
      <c r="D673" s="20" t="e" cm="1">
        <f t="array" ref="D673">_xlfn.IFS(F673="J","Hofer",F673="A","Lowell",F673="B","Lowell")</f>
        <v>#N/A</v>
      </c>
      <c r="E673" s="20">
        <f t="shared" si="20"/>
        <v>0</v>
      </c>
      <c r="F673" s="20" t="str">
        <f t="shared" si="21"/>
        <v/>
      </c>
    </row>
    <row r="674" spans="3:6" x14ac:dyDescent="0.2">
      <c r="C674" s="40" t="e">
        <v>#N/A</v>
      </c>
      <c r="D674" s="20" t="e" cm="1">
        <f t="array" ref="D674">_xlfn.IFS(F674="J","Hofer",F674="A","Lowell",F674="B","Lowell")</f>
        <v>#N/A</v>
      </c>
      <c r="E674" s="20">
        <f t="shared" si="20"/>
        <v>0</v>
      </c>
      <c r="F674" s="20" t="str">
        <f t="shared" si="21"/>
        <v/>
      </c>
    </row>
    <row r="675" spans="3:6" x14ac:dyDescent="0.2">
      <c r="C675" s="40" t="e">
        <v>#N/A</v>
      </c>
      <c r="D675" s="20" t="e" cm="1">
        <f t="array" ref="D675">_xlfn.IFS(F675="J","Hofer",F675="A","Lowell",F675="B","Lowell")</f>
        <v>#N/A</v>
      </c>
      <c r="E675" s="20">
        <f t="shared" si="20"/>
        <v>0</v>
      </c>
      <c r="F675" s="20" t="str">
        <f t="shared" si="21"/>
        <v/>
      </c>
    </row>
    <row r="676" spans="3:6" x14ac:dyDescent="0.2">
      <c r="C676" s="40" t="e">
        <v>#N/A</v>
      </c>
      <c r="D676" s="20" t="e" cm="1">
        <f t="array" ref="D676">_xlfn.IFS(F676="J","Hofer",F676="A","Lowell",F676="B","Lowell")</f>
        <v>#N/A</v>
      </c>
      <c r="E676" s="20">
        <f t="shared" si="20"/>
        <v>0</v>
      </c>
      <c r="F676" s="20" t="str">
        <f t="shared" si="21"/>
        <v/>
      </c>
    </row>
    <row r="677" spans="3:6" x14ac:dyDescent="0.2">
      <c r="C677" s="40" t="e">
        <v>#N/A</v>
      </c>
      <c r="D677" s="20" t="e" cm="1">
        <f t="array" ref="D677">_xlfn.IFS(F677="J","Hofer",F677="A","Lowell",F677="B","Lowell")</f>
        <v>#N/A</v>
      </c>
      <c r="E677" s="20">
        <f t="shared" si="20"/>
        <v>0</v>
      </c>
      <c r="F677" s="20" t="str">
        <f t="shared" si="21"/>
        <v/>
      </c>
    </row>
    <row r="678" spans="3:6" x14ac:dyDescent="0.2">
      <c r="C678" s="40" t="e">
        <v>#N/A</v>
      </c>
      <c r="D678" s="20" t="e" cm="1">
        <f t="array" ref="D678">_xlfn.IFS(F678="J","Hofer",F678="A","Lowell",F678="B","Lowell")</f>
        <v>#N/A</v>
      </c>
      <c r="E678" s="20">
        <f t="shared" si="20"/>
        <v>0</v>
      </c>
      <c r="F678" s="20" t="str">
        <f t="shared" si="21"/>
        <v/>
      </c>
    </row>
    <row r="679" spans="3:6" x14ac:dyDescent="0.2">
      <c r="C679" s="40" t="e">
        <v>#N/A</v>
      </c>
      <c r="D679" s="20" t="e" cm="1">
        <f t="array" ref="D679">_xlfn.IFS(F679="J","Hofer",F679="A","Lowell",F679="B","Lowell")</f>
        <v>#N/A</v>
      </c>
      <c r="E679" s="20">
        <f t="shared" si="20"/>
        <v>0</v>
      </c>
      <c r="F679" s="20" t="str">
        <f t="shared" si="21"/>
        <v/>
      </c>
    </row>
    <row r="680" spans="3:6" x14ac:dyDescent="0.2">
      <c r="C680" s="40" t="e">
        <v>#N/A</v>
      </c>
      <c r="D680" s="20" t="e" cm="1">
        <f t="array" ref="D680">_xlfn.IFS(F680="J","Hofer",F680="A","Lowell",F680="B","Lowell")</f>
        <v>#N/A</v>
      </c>
      <c r="E680" s="20">
        <f t="shared" si="20"/>
        <v>0</v>
      </c>
      <c r="F680" s="20" t="str">
        <f t="shared" si="21"/>
        <v/>
      </c>
    </row>
    <row r="681" spans="3:6" x14ac:dyDescent="0.2">
      <c r="C681" s="40" t="e">
        <v>#N/A</v>
      </c>
      <c r="D681" s="20" t="e" cm="1">
        <f t="array" ref="D681">_xlfn.IFS(F681="J","Hofer",F681="A","Lowell",F681="B","Lowell")</f>
        <v>#N/A</v>
      </c>
      <c r="E681" s="20">
        <f t="shared" si="20"/>
        <v>0</v>
      </c>
      <c r="F681" s="20" t="str">
        <f t="shared" si="21"/>
        <v/>
      </c>
    </row>
    <row r="682" spans="3:6" x14ac:dyDescent="0.2">
      <c r="C682" s="40" t="e">
        <v>#N/A</v>
      </c>
      <c r="D682" s="20" t="e" cm="1">
        <f t="array" ref="D682">_xlfn.IFS(F682="J","Hofer",F682="A","Lowell",F682="B","Lowell")</f>
        <v>#N/A</v>
      </c>
      <c r="E682" s="20">
        <f t="shared" si="20"/>
        <v>0</v>
      </c>
      <c r="F682" s="20" t="str">
        <f t="shared" si="21"/>
        <v/>
      </c>
    </row>
    <row r="683" spans="3:6" x14ac:dyDescent="0.2">
      <c r="C683" s="40" t="e">
        <v>#N/A</v>
      </c>
      <c r="D683" s="20" t="e" cm="1">
        <f t="array" ref="D683">_xlfn.IFS(F683="J","Hofer",F683="A","Lowell",F683="B","Lowell")</f>
        <v>#N/A</v>
      </c>
      <c r="E683" s="20">
        <f t="shared" si="20"/>
        <v>0</v>
      </c>
      <c r="F683" s="20" t="str">
        <f t="shared" si="21"/>
        <v/>
      </c>
    </row>
    <row r="684" spans="3:6" x14ac:dyDescent="0.2">
      <c r="C684" s="40" t="e">
        <v>#N/A</v>
      </c>
      <c r="D684" s="20" t="e" cm="1">
        <f t="array" ref="D684">_xlfn.IFS(F684="J","Hofer",F684="A","Lowell",F684="B","Lowell")</f>
        <v>#N/A</v>
      </c>
      <c r="E684" s="20">
        <f t="shared" si="20"/>
        <v>0</v>
      </c>
      <c r="F684" s="20" t="str">
        <f t="shared" si="21"/>
        <v/>
      </c>
    </row>
    <row r="685" spans="3:6" x14ac:dyDescent="0.2">
      <c r="C685" s="40" t="e">
        <v>#N/A</v>
      </c>
      <c r="D685" s="20" t="e" cm="1">
        <f t="array" ref="D685">_xlfn.IFS(F685="J","Hofer",F685="A","Lowell",F685="B","Lowell")</f>
        <v>#N/A</v>
      </c>
      <c r="E685" s="20">
        <f t="shared" si="20"/>
        <v>0</v>
      </c>
      <c r="F685" s="20" t="str">
        <f t="shared" si="21"/>
        <v/>
      </c>
    </row>
    <row r="686" spans="3:6" x14ac:dyDescent="0.2">
      <c r="C686" s="40" t="e">
        <v>#N/A</v>
      </c>
      <c r="D686" s="20" t="e" cm="1">
        <f t="array" ref="D686">_xlfn.IFS(F686="J","Hofer",F686="A","Lowell",F686="B","Lowell")</f>
        <v>#N/A</v>
      </c>
      <c r="E686" s="20">
        <f t="shared" si="20"/>
        <v>0</v>
      </c>
      <c r="F686" s="20" t="str">
        <f t="shared" si="21"/>
        <v/>
      </c>
    </row>
    <row r="687" spans="3:6" x14ac:dyDescent="0.2">
      <c r="C687" s="40" t="e">
        <v>#N/A</v>
      </c>
      <c r="D687" s="20" t="e" cm="1">
        <f t="array" ref="D687">_xlfn.IFS(F687="J","Hofer",F687="A","Lowell",F687="B","Lowell")</f>
        <v>#N/A</v>
      </c>
      <c r="E687" s="20">
        <f t="shared" si="20"/>
        <v>0</v>
      </c>
      <c r="F687" s="20" t="str">
        <f t="shared" si="21"/>
        <v/>
      </c>
    </row>
    <row r="688" spans="3:6" x14ac:dyDescent="0.2">
      <c r="C688" s="40" t="e">
        <v>#N/A</v>
      </c>
      <c r="D688" s="20" t="e" cm="1">
        <f t="array" ref="D688">_xlfn.IFS(F688="J","Hofer",F688="A","Lowell",F688="B","Lowell")</f>
        <v>#N/A</v>
      </c>
      <c r="E688" s="20">
        <f t="shared" si="20"/>
        <v>0</v>
      </c>
      <c r="F688" s="20" t="str">
        <f t="shared" si="21"/>
        <v/>
      </c>
    </row>
    <row r="689" spans="3:6" x14ac:dyDescent="0.2">
      <c r="C689" s="40" t="e">
        <v>#N/A</v>
      </c>
      <c r="D689" s="20" t="e" cm="1">
        <f t="array" ref="D689">_xlfn.IFS(F689="J","Hofer",F689="A","Lowell",F689="B","Lowell")</f>
        <v>#N/A</v>
      </c>
      <c r="E689" s="20">
        <f t="shared" si="20"/>
        <v>0</v>
      </c>
      <c r="F689" s="20" t="str">
        <f t="shared" si="21"/>
        <v/>
      </c>
    </row>
    <row r="690" spans="3:6" x14ac:dyDescent="0.2">
      <c r="C690" s="40" t="e">
        <v>#N/A</v>
      </c>
      <c r="D690" s="20" t="e" cm="1">
        <f t="array" ref="D690">_xlfn.IFS(F690="J","Hofer",F690="A","Lowell",F690="B","Lowell")</f>
        <v>#N/A</v>
      </c>
      <c r="E690" s="20">
        <f t="shared" si="20"/>
        <v>0</v>
      </c>
      <c r="F690" s="20" t="str">
        <f t="shared" si="21"/>
        <v/>
      </c>
    </row>
    <row r="691" spans="3:6" x14ac:dyDescent="0.2">
      <c r="C691" s="40" t="e">
        <v>#N/A</v>
      </c>
      <c r="D691" s="20" t="e" cm="1">
        <f t="array" ref="D691">_xlfn.IFS(F691="J","Hofer",F691="A","Lowell",F691="B","Lowell")</f>
        <v>#N/A</v>
      </c>
      <c r="E691" s="20">
        <f t="shared" si="20"/>
        <v>0</v>
      </c>
      <c r="F691" s="20" t="str">
        <f t="shared" si="21"/>
        <v/>
      </c>
    </row>
    <row r="692" spans="3:6" x14ac:dyDescent="0.2">
      <c r="C692" s="40" t="e">
        <v>#N/A</v>
      </c>
      <c r="D692" s="20" t="e" cm="1">
        <f t="array" ref="D692">_xlfn.IFS(F692="J","Hofer",F692="A","Lowell",F692="B","Lowell")</f>
        <v>#N/A</v>
      </c>
      <c r="E692" s="20">
        <f t="shared" si="20"/>
        <v>0</v>
      </c>
      <c r="F692" s="20" t="str">
        <f t="shared" si="21"/>
        <v/>
      </c>
    </row>
    <row r="693" spans="3:6" x14ac:dyDescent="0.2">
      <c r="C693" s="40" t="e">
        <v>#N/A</v>
      </c>
      <c r="D693" s="20" t="e" cm="1">
        <f t="array" ref="D693">_xlfn.IFS(F693="J","Hofer",F693="A","Lowell",F693="B","Lowell")</f>
        <v>#N/A</v>
      </c>
      <c r="E693" s="20">
        <f t="shared" si="20"/>
        <v>0</v>
      </c>
      <c r="F693" s="20" t="str">
        <f t="shared" si="21"/>
        <v/>
      </c>
    </row>
    <row r="694" spans="3:6" x14ac:dyDescent="0.2">
      <c r="C694" s="40" t="e">
        <v>#N/A</v>
      </c>
      <c r="D694" s="20" t="e" cm="1">
        <f t="array" ref="D694">_xlfn.IFS(F694="J","Hofer",F694="A","Lowell",F694="B","Lowell")</f>
        <v>#N/A</v>
      </c>
      <c r="E694" s="20">
        <f t="shared" si="20"/>
        <v>0</v>
      </c>
      <c r="F694" s="20" t="str">
        <f t="shared" si="21"/>
        <v/>
      </c>
    </row>
    <row r="695" spans="3:6" x14ac:dyDescent="0.2">
      <c r="C695" s="40" t="e">
        <v>#N/A</v>
      </c>
      <c r="D695" s="20" t="e" cm="1">
        <f t="array" ref="D695">_xlfn.IFS(F695="J","Hofer",F695="A","Lowell",F695="B","Lowell")</f>
        <v>#N/A</v>
      </c>
      <c r="E695" s="20">
        <f t="shared" si="20"/>
        <v>0</v>
      </c>
      <c r="F695" s="20" t="str">
        <f t="shared" si="21"/>
        <v/>
      </c>
    </row>
    <row r="696" spans="3:6" x14ac:dyDescent="0.2">
      <c r="C696" s="40" t="e">
        <v>#N/A</v>
      </c>
      <c r="D696" s="20" t="e" cm="1">
        <f t="array" ref="D696">_xlfn.IFS(F696="J","Hofer",F696="A","Lowell",F696="B","Lowell")</f>
        <v>#N/A</v>
      </c>
      <c r="E696" s="20">
        <f t="shared" si="20"/>
        <v>0</v>
      </c>
      <c r="F696" s="20" t="str">
        <f t="shared" si="21"/>
        <v/>
      </c>
    </row>
    <row r="697" spans="3:6" x14ac:dyDescent="0.2">
      <c r="C697" s="40" t="e">
        <v>#N/A</v>
      </c>
      <c r="D697" s="20" t="e" cm="1">
        <f t="array" ref="D697">_xlfn.IFS(F697="J","Hofer",F697="A","Lowell",F697="B","Lowell")</f>
        <v>#N/A</v>
      </c>
      <c r="E697" s="20">
        <f t="shared" si="20"/>
        <v>0</v>
      </c>
      <c r="F697" s="20" t="str">
        <f t="shared" si="21"/>
        <v/>
      </c>
    </row>
    <row r="698" spans="3:6" x14ac:dyDescent="0.2">
      <c r="C698" s="40" t="e">
        <v>#N/A</v>
      </c>
      <c r="D698" s="20" t="e" cm="1">
        <f t="array" ref="D698">_xlfn.IFS(F698="J","Hofer",F698="A","Lowell",F698="B","Lowell")</f>
        <v>#N/A</v>
      </c>
      <c r="E698" s="20">
        <f t="shared" si="20"/>
        <v>0</v>
      </c>
      <c r="F698" s="20" t="str">
        <f t="shared" si="21"/>
        <v/>
      </c>
    </row>
    <row r="699" spans="3:6" x14ac:dyDescent="0.2">
      <c r="C699" s="40" t="e">
        <v>#N/A</v>
      </c>
      <c r="D699" s="20" t="e" cm="1">
        <f t="array" ref="D699">_xlfn.IFS(F699="J","Hofer",F699="A","Lowell",F699="B","Lowell")</f>
        <v>#N/A</v>
      </c>
      <c r="E699" s="20">
        <f t="shared" si="20"/>
        <v>0</v>
      </c>
      <c r="F699" s="20" t="str">
        <f t="shared" si="21"/>
        <v/>
      </c>
    </row>
    <row r="700" spans="3:6" x14ac:dyDescent="0.2">
      <c r="C700" s="40" t="e">
        <v>#N/A</v>
      </c>
      <c r="D700" s="20" t="e" cm="1">
        <f t="array" ref="D700">_xlfn.IFS(F700="J","Hofer",F700="A","Lowell",F700="B","Lowell")</f>
        <v>#N/A</v>
      </c>
      <c r="E700" s="20">
        <f t="shared" si="20"/>
        <v>0</v>
      </c>
      <c r="F700" s="20" t="str">
        <f t="shared" si="21"/>
        <v/>
      </c>
    </row>
    <row r="701" spans="3:6" x14ac:dyDescent="0.2">
      <c r="C701" s="40" t="e">
        <v>#N/A</v>
      </c>
      <c r="D701" s="20" t="e" cm="1">
        <f t="array" ref="D701">_xlfn.IFS(F701="J","Hofer",F701="A","Lowell",F701="B","Lowell")</f>
        <v>#N/A</v>
      </c>
      <c r="E701" s="20">
        <f t="shared" si="20"/>
        <v>0</v>
      </c>
      <c r="F701" s="20" t="str">
        <f t="shared" si="21"/>
        <v/>
      </c>
    </row>
    <row r="702" spans="3:6" x14ac:dyDescent="0.2">
      <c r="C702" s="40" t="e">
        <v>#N/A</v>
      </c>
      <c r="D702" s="20" t="e" cm="1">
        <f t="array" ref="D702">_xlfn.IFS(F702="J","Hofer",F702="A","Lowell",F702="B","Lowell")</f>
        <v>#N/A</v>
      </c>
      <c r="E702" s="20">
        <f t="shared" si="20"/>
        <v>0</v>
      </c>
      <c r="F702" s="20" t="str">
        <f t="shared" si="21"/>
        <v/>
      </c>
    </row>
    <row r="703" spans="3:6" x14ac:dyDescent="0.2">
      <c r="C703" s="40" t="e">
        <v>#N/A</v>
      </c>
      <c r="D703" s="20" t="e" cm="1">
        <f t="array" ref="D703">_xlfn.IFS(F703="J","Hofer",F703="A","Lowell",F703="B","Lowell")</f>
        <v>#N/A</v>
      </c>
      <c r="E703" s="20">
        <f t="shared" si="20"/>
        <v>0</v>
      </c>
      <c r="F703" s="20" t="str">
        <f t="shared" si="21"/>
        <v/>
      </c>
    </row>
    <row r="704" spans="3:6" x14ac:dyDescent="0.2">
      <c r="C704" s="40" t="e">
        <v>#N/A</v>
      </c>
      <c r="D704" s="20" t="e" cm="1">
        <f t="array" ref="D704">_xlfn.IFS(F704="J","Hofer",F704="A","Lowell",F704="B","Lowell")</f>
        <v>#N/A</v>
      </c>
      <c r="E704" s="20">
        <f t="shared" si="20"/>
        <v>0</v>
      </c>
      <c r="F704" s="20" t="str">
        <f t="shared" si="21"/>
        <v/>
      </c>
    </row>
    <row r="705" spans="3:6" x14ac:dyDescent="0.2">
      <c r="C705" s="40" t="e">
        <v>#N/A</v>
      </c>
      <c r="D705" s="20" t="e" cm="1">
        <f t="array" ref="D705">_xlfn.IFS(F705="J","Hofer",F705="A","Lowell",F705="B","Lowell")</f>
        <v>#N/A</v>
      </c>
      <c r="E705" s="20">
        <f t="shared" si="20"/>
        <v>0</v>
      </c>
      <c r="F705" s="20" t="str">
        <f t="shared" si="21"/>
        <v/>
      </c>
    </row>
    <row r="706" spans="3:6" x14ac:dyDescent="0.2">
      <c r="C706" s="40" t="e">
        <v>#N/A</v>
      </c>
      <c r="D706" s="20" t="e" cm="1">
        <f t="array" ref="D706">_xlfn.IFS(F706="J","Hofer",F706="A","Lowell",F706="B","Lowell")</f>
        <v>#N/A</v>
      </c>
      <c r="E706" s="20">
        <f t="shared" ref="E706:E769" si="22">G706-H706+I706</f>
        <v>0</v>
      </c>
      <c r="F706" s="20" t="str">
        <f t="shared" ref="F706:F769" si="23">LEFT(B706,1)</f>
        <v/>
      </c>
    </row>
    <row r="707" spans="3:6" x14ac:dyDescent="0.2">
      <c r="C707" s="40" t="e">
        <v>#N/A</v>
      </c>
      <c r="D707" s="20" t="e" cm="1">
        <f t="array" ref="D707">_xlfn.IFS(F707="J","Hofer",F707="A","Lowell",F707="B","Lowell")</f>
        <v>#N/A</v>
      </c>
      <c r="E707" s="20">
        <f t="shared" si="22"/>
        <v>0</v>
      </c>
      <c r="F707" s="20" t="str">
        <f t="shared" si="23"/>
        <v/>
      </c>
    </row>
    <row r="708" spans="3:6" x14ac:dyDescent="0.2">
      <c r="C708" s="40" t="e">
        <v>#N/A</v>
      </c>
      <c r="D708" s="20" t="e" cm="1">
        <f t="array" ref="D708">_xlfn.IFS(F708="J","Hofer",F708="A","Lowell",F708="B","Lowell")</f>
        <v>#N/A</v>
      </c>
      <c r="E708" s="20">
        <f t="shared" si="22"/>
        <v>0</v>
      </c>
      <c r="F708" s="20" t="str">
        <f t="shared" si="23"/>
        <v/>
      </c>
    </row>
    <row r="709" spans="3:6" x14ac:dyDescent="0.2">
      <c r="C709" s="40" t="e">
        <v>#N/A</v>
      </c>
      <c r="D709" s="20" t="e" cm="1">
        <f t="array" ref="D709">_xlfn.IFS(F709="J","Hofer",F709="A","Lowell",F709="B","Lowell")</f>
        <v>#N/A</v>
      </c>
      <c r="E709" s="20">
        <f t="shared" si="22"/>
        <v>0</v>
      </c>
      <c r="F709" s="20" t="str">
        <f t="shared" si="23"/>
        <v/>
      </c>
    </row>
    <row r="710" spans="3:6" x14ac:dyDescent="0.2">
      <c r="C710" s="40" t="e">
        <v>#N/A</v>
      </c>
      <c r="D710" s="20" t="e" cm="1">
        <f t="array" ref="D710">_xlfn.IFS(F710="J","Hofer",F710="A","Lowell",F710="B","Lowell")</f>
        <v>#N/A</v>
      </c>
      <c r="E710" s="20">
        <f t="shared" si="22"/>
        <v>0</v>
      </c>
      <c r="F710" s="20" t="str">
        <f t="shared" si="23"/>
        <v/>
      </c>
    </row>
    <row r="711" spans="3:6" x14ac:dyDescent="0.2">
      <c r="C711" s="40" t="e">
        <v>#N/A</v>
      </c>
      <c r="D711" s="20" t="e" cm="1">
        <f t="array" ref="D711">_xlfn.IFS(F711="J","Hofer",F711="A","Lowell",F711="B","Lowell")</f>
        <v>#N/A</v>
      </c>
      <c r="E711" s="20">
        <f t="shared" si="22"/>
        <v>0</v>
      </c>
      <c r="F711" s="20" t="str">
        <f t="shared" si="23"/>
        <v/>
      </c>
    </row>
    <row r="712" spans="3:6" x14ac:dyDescent="0.2">
      <c r="C712" s="40" t="e">
        <v>#N/A</v>
      </c>
      <c r="D712" s="20" t="e" cm="1">
        <f t="array" ref="D712">_xlfn.IFS(F712="J","Hofer",F712="A","Lowell",F712="B","Lowell")</f>
        <v>#N/A</v>
      </c>
      <c r="E712" s="20">
        <f t="shared" si="22"/>
        <v>0</v>
      </c>
      <c r="F712" s="20" t="str">
        <f t="shared" si="23"/>
        <v/>
      </c>
    </row>
    <row r="713" spans="3:6" x14ac:dyDescent="0.2">
      <c r="C713" s="40" t="e">
        <v>#N/A</v>
      </c>
      <c r="D713" s="20" t="e" cm="1">
        <f t="array" ref="D713">_xlfn.IFS(F713="J","Hofer",F713="A","Lowell",F713="B","Lowell")</f>
        <v>#N/A</v>
      </c>
      <c r="E713" s="20">
        <f t="shared" si="22"/>
        <v>0</v>
      </c>
      <c r="F713" s="20" t="str">
        <f t="shared" si="23"/>
        <v/>
      </c>
    </row>
    <row r="714" spans="3:6" x14ac:dyDescent="0.2">
      <c r="C714" s="40" t="e">
        <v>#N/A</v>
      </c>
      <c r="D714" s="20" t="e" cm="1">
        <f t="array" ref="D714">_xlfn.IFS(F714="J","Hofer",F714="A","Lowell",F714="B","Lowell")</f>
        <v>#N/A</v>
      </c>
      <c r="E714" s="20">
        <f t="shared" si="22"/>
        <v>0</v>
      </c>
      <c r="F714" s="20" t="str">
        <f t="shared" si="23"/>
        <v/>
      </c>
    </row>
    <row r="715" spans="3:6" x14ac:dyDescent="0.2">
      <c r="C715" s="40" t="e">
        <v>#N/A</v>
      </c>
      <c r="D715" s="20" t="e" cm="1">
        <f t="array" ref="D715">_xlfn.IFS(F715="J","Hofer",F715="A","Lowell",F715="B","Lowell")</f>
        <v>#N/A</v>
      </c>
      <c r="E715" s="20">
        <f t="shared" si="22"/>
        <v>0</v>
      </c>
      <c r="F715" s="20" t="str">
        <f t="shared" si="23"/>
        <v/>
      </c>
    </row>
    <row r="716" spans="3:6" x14ac:dyDescent="0.2">
      <c r="C716" s="40" t="e">
        <v>#N/A</v>
      </c>
      <c r="D716" s="20" t="e" cm="1">
        <f t="array" ref="D716">_xlfn.IFS(F716="J","Hofer",F716="A","Lowell",F716="B","Lowell")</f>
        <v>#N/A</v>
      </c>
      <c r="E716" s="20">
        <f t="shared" si="22"/>
        <v>0</v>
      </c>
      <c r="F716" s="20" t="str">
        <f t="shared" si="23"/>
        <v/>
      </c>
    </row>
    <row r="717" spans="3:6" x14ac:dyDescent="0.2">
      <c r="C717" s="40" t="e">
        <v>#N/A</v>
      </c>
      <c r="D717" s="20" t="e" cm="1">
        <f t="array" ref="D717">_xlfn.IFS(F717="J","Hofer",F717="A","Lowell",F717="B","Lowell")</f>
        <v>#N/A</v>
      </c>
      <c r="E717" s="20">
        <f t="shared" si="22"/>
        <v>0</v>
      </c>
      <c r="F717" s="20" t="str">
        <f t="shared" si="23"/>
        <v/>
      </c>
    </row>
    <row r="718" spans="3:6" x14ac:dyDescent="0.2">
      <c r="C718" s="40" t="e">
        <v>#N/A</v>
      </c>
      <c r="D718" s="20" t="e" cm="1">
        <f t="array" ref="D718">_xlfn.IFS(F718="J","Hofer",F718="A","Lowell",F718="B","Lowell")</f>
        <v>#N/A</v>
      </c>
      <c r="E718" s="20">
        <f t="shared" si="22"/>
        <v>0</v>
      </c>
      <c r="F718" s="20" t="str">
        <f t="shared" si="23"/>
        <v/>
      </c>
    </row>
    <row r="719" spans="3:6" x14ac:dyDescent="0.2">
      <c r="C719" s="40" t="e">
        <v>#N/A</v>
      </c>
      <c r="D719" s="20" t="e" cm="1">
        <f t="array" ref="D719">_xlfn.IFS(F719="J","Hofer",F719="A","Lowell",F719="B","Lowell")</f>
        <v>#N/A</v>
      </c>
      <c r="E719" s="20">
        <f t="shared" si="22"/>
        <v>0</v>
      </c>
      <c r="F719" s="20" t="str">
        <f t="shared" si="23"/>
        <v/>
      </c>
    </row>
    <row r="720" spans="3:6" x14ac:dyDescent="0.2">
      <c r="C720" s="40" t="e">
        <v>#N/A</v>
      </c>
      <c r="D720" s="20" t="e" cm="1">
        <f t="array" ref="D720">_xlfn.IFS(F720="J","Hofer",F720="A","Lowell",F720="B","Lowell")</f>
        <v>#N/A</v>
      </c>
      <c r="E720" s="20">
        <f t="shared" si="22"/>
        <v>0</v>
      </c>
      <c r="F720" s="20" t="str">
        <f t="shared" si="23"/>
        <v/>
      </c>
    </row>
    <row r="721" spans="3:6" x14ac:dyDescent="0.2">
      <c r="C721" s="40" t="e">
        <v>#N/A</v>
      </c>
      <c r="D721" s="20" t="e" cm="1">
        <f t="array" ref="D721">_xlfn.IFS(F721="J","Hofer",F721="A","Lowell",F721="B","Lowell")</f>
        <v>#N/A</v>
      </c>
      <c r="E721" s="20">
        <f t="shared" si="22"/>
        <v>0</v>
      </c>
      <c r="F721" s="20" t="str">
        <f t="shared" si="23"/>
        <v/>
      </c>
    </row>
    <row r="722" spans="3:6" x14ac:dyDescent="0.2">
      <c r="C722" s="40" t="e">
        <v>#N/A</v>
      </c>
      <c r="D722" s="20" t="e" cm="1">
        <f t="array" ref="D722">_xlfn.IFS(F722="J","Hofer",F722="A","Lowell",F722="B","Lowell")</f>
        <v>#N/A</v>
      </c>
      <c r="E722" s="20">
        <f t="shared" si="22"/>
        <v>0</v>
      </c>
      <c r="F722" s="20" t="str">
        <f t="shared" si="23"/>
        <v/>
      </c>
    </row>
    <row r="723" spans="3:6" x14ac:dyDescent="0.2">
      <c r="C723" s="40" t="e">
        <v>#N/A</v>
      </c>
      <c r="D723" s="20" t="e" cm="1">
        <f t="array" ref="D723">_xlfn.IFS(F723="J","Hofer",F723="A","Lowell",F723="B","Lowell")</f>
        <v>#N/A</v>
      </c>
      <c r="E723" s="20">
        <f t="shared" si="22"/>
        <v>0</v>
      </c>
      <c r="F723" s="20" t="str">
        <f t="shared" si="23"/>
        <v/>
      </c>
    </row>
    <row r="724" spans="3:6" x14ac:dyDescent="0.2">
      <c r="C724" s="40" t="e">
        <v>#N/A</v>
      </c>
      <c r="D724" s="20" t="e" cm="1">
        <f t="array" ref="D724">_xlfn.IFS(F724="J","Hofer",F724="A","Lowell",F724="B","Lowell")</f>
        <v>#N/A</v>
      </c>
      <c r="E724" s="20">
        <f t="shared" si="22"/>
        <v>0</v>
      </c>
      <c r="F724" s="20" t="str">
        <f t="shared" si="23"/>
        <v/>
      </c>
    </row>
    <row r="725" spans="3:6" x14ac:dyDescent="0.2">
      <c r="C725" s="40" t="e">
        <v>#N/A</v>
      </c>
      <c r="D725" s="20" t="e" cm="1">
        <f t="array" ref="D725">_xlfn.IFS(F725="J","Hofer",F725="A","Lowell",F725="B","Lowell")</f>
        <v>#N/A</v>
      </c>
      <c r="E725" s="20">
        <f t="shared" si="22"/>
        <v>0</v>
      </c>
      <c r="F725" s="20" t="str">
        <f t="shared" si="23"/>
        <v/>
      </c>
    </row>
    <row r="726" spans="3:6" x14ac:dyDescent="0.2">
      <c r="C726" s="40" t="e">
        <v>#N/A</v>
      </c>
      <c r="D726" s="20" t="e" cm="1">
        <f t="array" ref="D726">_xlfn.IFS(F726="J","Hofer",F726="A","Lowell",F726="B","Lowell")</f>
        <v>#N/A</v>
      </c>
      <c r="E726" s="20">
        <f t="shared" si="22"/>
        <v>0</v>
      </c>
      <c r="F726" s="20" t="str">
        <f t="shared" si="23"/>
        <v/>
      </c>
    </row>
    <row r="727" spans="3:6" x14ac:dyDescent="0.2">
      <c r="C727" s="40" t="e">
        <v>#N/A</v>
      </c>
      <c r="D727" s="20" t="e" cm="1">
        <f t="array" ref="D727">_xlfn.IFS(F727="J","Hofer",F727="A","Lowell",F727="B","Lowell")</f>
        <v>#N/A</v>
      </c>
      <c r="E727" s="20">
        <f t="shared" si="22"/>
        <v>0</v>
      </c>
      <c r="F727" s="20" t="str">
        <f t="shared" si="23"/>
        <v/>
      </c>
    </row>
    <row r="728" spans="3:6" x14ac:dyDescent="0.2">
      <c r="C728" s="40" t="e">
        <v>#N/A</v>
      </c>
      <c r="D728" s="20" t="e" cm="1">
        <f t="array" ref="D728">_xlfn.IFS(F728="J","Hofer",F728="A","Lowell",F728="B","Lowell")</f>
        <v>#N/A</v>
      </c>
      <c r="E728" s="20">
        <f t="shared" si="22"/>
        <v>0</v>
      </c>
      <c r="F728" s="20" t="str">
        <f t="shared" si="23"/>
        <v/>
      </c>
    </row>
    <row r="729" spans="3:6" x14ac:dyDescent="0.2">
      <c r="C729" s="40" t="e">
        <v>#N/A</v>
      </c>
      <c r="D729" s="20" t="e" cm="1">
        <f t="array" ref="D729">_xlfn.IFS(F729="J","Hofer",F729="A","Lowell",F729="B","Lowell")</f>
        <v>#N/A</v>
      </c>
      <c r="E729" s="20">
        <f t="shared" si="22"/>
        <v>0</v>
      </c>
      <c r="F729" s="20" t="str">
        <f t="shared" si="23"/>
        <v/>
      </c>
    </row>
    <row r="730" spans="3:6" x14ac:dyDescent="0.2">
      <c r="C730" s="40" t="e">
        <v>#N/A</v>
      </c>
      <c r="D730" s="20" t="e" cm="1">
        <f t="array" ref="D730">_xlfn.IFS(F730="J","Hofer",F730="A","Lowell",F730="B","Lowell")</f>
        <v>#N/A</v>
      </c>
      <c r="E730" s="20">
        <f t="shared" si="22"/>
        <v>0</v>
      </c>
      <c r="F730" s="20" t="str">
        <f t="shared" si="23"/>
        <v/>
      </c>
    </row>
    <row r="731" spans="3:6" x14ac:dyDescent="0.2">
      <c r="C731" s="40" t="e">
        <v>#N/A</v>
      </c>
      <c r="D731" s="20" t="e" cm="1">
        <f t="array" ref="D731">_xlfn.IFS(F731="J","Hofer",F731="A","Lowell",F731="B","Lowell")</f>
        <v>#N/A</v>
      </c>
      <c r="E731" s="20">
        <f t="shared" si="22"/>
        <v>0</v>
      </c>
      <c r="F731" s="20" t="str">
        <f t="shared" si="23"/>
        <v/>
      </c>
    </row>
    <row r="732" spans="3:6" x14ac:dyDescent="0.2">
      <c r="C732" s="40" t="e">
        <v>#N/A</v>
      </c>
      <c r="D732" s="20" t="e" cm="1">
        <f t="array" ref="D732">_xlfn.IFS(F732="J","Hofer",F732="A","Lowell",F732="B","Lowell")</f>
        <v>#N/A</v>
      </c>
      <c r="E732" s="20">
        <f t="shared" si="22"/>
        <v>0</v>
      </c>
      <c r="F732" s="20" t="str">
        <f t="shared" si="23"/>
        <v/>
      </c>
    </row>
    <row r="733" spans="3:6" x14ac:dyDescent="0.2">
      <c r="C733" s="40" t="e">
        <v>#N/A</v>
      </c>
      <c r="D733" s="20" t="e" cm="1">
        <f t="array" ref="D733">_xlfn.IFS(F733="J","Hofer",F733="A","Lowell",F733="B","Lowell")</f>
        <v>#N/A</v>
      </c>
      <c r="E733" s="20">
        <f t="shared" si="22"/>
        <v>0</v>
      </c>
      <c r="F733" s="20" t="str">
        <f t="shared" si="23"/>
        <v/>
      </c>
    </row>
    <row r="734" spans="3:6" x14ac:dyDescent="0.2">
      <c r="C734" s="40" t="e">
        <v>#N/A</v>
      </c>
      <c r="D734" s="20" t="e" cm="1">
        <f t="array" ref="D734">_xlfn.IFS(F734="J","Hofer",F734="A","Lowell",F734="B","Lowell")</f>
        <v>#N/A</v>
      </c>
      <c r="E734" s="20">
        <f t="shared" si="22"/>
        <v>0</v>
      </c>
      <c r="F734" s="20" t="str">
        <f t="shared" si="23"/>
        <v/>
      </c>
    </row>
    <row r="735" spans="3:6" x14ac:dyDescent="0.2">
      <c r="C735" s="40" t="e">
        <v>#N/A</v>
      </c>
      <c r="D735" s="20" t="e" cm="1">
        <f t="array" ref="D735">_xlfn.IFS(F735="J","Hofer",F735="A","Lowell",F735="B","Lowell")</f>
        <v>#N/A</v>
      </c>
      <c r="E735" s="20">
        <f t="shared" si="22"/>
        <v>0</v>
      </c>
      <c r="F735" s="20" t="str">
        <f t="shared" si="23"/>
        <v/>
      </c>
    </row>
    <row r="736" spans="3:6" x14ac:dyDescent="0.2">
      <c r="C736" s="40" t="e">
        <v>#N/A</v>
      </c>
      <c r="D736" s="20" t="e" cm="1">
        <f t="array" ref="D736">_xlfn.IFS(F736="J","Hofer",F736="A","Lowell",F736="B","Lowell")</f>
        <v>#N/A</v>
      </c>
      <c r="E736" s="20">
        <f t="shared" si="22"/>
        <v>0</v>
      </c>
      <c r="F736" s="20" t="str">
        <f t="shared" si="23"/>
        <v/>
      </c>
    </row>
    <row r="737" spans="3:6" x14ac:dyDescent="0.2">
      <c r="C737" s="40" t="e">
        <v>#N/A</v>
      </c>
      <c r="D737" s="20" t="e" cm="1">
        <f t="array" ref="D737">_xlfn.IFS(F737="J","Hofer",F737="A","Lowell",F737="B","Lowell")</f>
        <v>#N/A</v>
      </c>
      <c r="E737" s="20">
        <f t="shared" si="22"/>
        <v>0</v>
      </c>
      <c r="F737" s="20" t="str">
        <f t="shared" si="23"/>
        <v/>
      </c>
    </row>
    <row r="738" spans="3:6" x14ac:dyDescent="0.2">
      <c r="C738" s="40" t="e">
        <v>#N/A</v>
      </c>
      <c r="D738" s="20" t="e" cm="1">
        <f t="array" ref="D738">_xlfn.IFS(F738="J","Hofer",F738="A","Lowell",F738="B","Lowell")</f>
        <v>#N/A</v>
      </c>
      <c r="E738" s="20">
        <f t="shared" si="22"/>
        <v>0</v>
      </c>
      <c r="F738" s="20" t="str">
        <f t="shared" si="23"/>
        <v/>
      </c>
    </row>
    <row r="739" spans="3:6" x14ac:dyDescent="0.2">
      <c r="C739" s="40" t="e">
        <v>#N/A</v>
      </c>
      <c r="D739" s="20" t="e" cm="1">
        <f t="array" ref="D739">_xlfn.IFS(F739="J","Hofer",F739="A","Lowell",F739="B","Lowell")</f>
        <v>#N/A</v>
      </c>
      <c r="E739" s="20">
        <f t="shared" si="22"/>
        <v>0</v>
      </c>
      <c r="F739" s="20" t="str">
        <f t="shared" si="23"/>
        <v/>
      </c>
    </row>
    <row r="740" spans="3:6" x14ac:dyDescent="0.2">
      <c r="C740" s="40" t="e">
        <v>#N/A</v>
      </c>
      <c r="D740" s="20" t="e" cm="1">
        <f t="array" ref="D740">_xlfn.IFS(F740="J","Hofer",F740="A","Lowell",F740="B","Lowell")</f>
        <v>#N/A</v>
      </c>
      <c r="E740" s="20">
        <f t="shared" si="22"/>
        <v>0</v>
      </c>
      <c r="F740" s="20" t="str">
        <f t="shared" si="23"/>
        <v/>
      </c>
    </row>
    <row r="741" spans="3:6" x14ac:dyDescent="0.2">
      <c r="C741" s="40" t="e">
        <v>#N/A</v>
      </c>
      <c r="D741" s="20" t="e" cm="1">
        <f t="array" ref="D741">_xlfn.IFS(F741="J","Hofer",F741="A","Lowell",F741="B","Lowell")</f>
        <v>#N/A</v>
      </c>
      <c r="E741" s="20">
        <f t="shared" si="22"/>
        <v>0</v>
      </c>
      <c r="F741" s="20" t="str">
        <f t="shared" si="23"/>
        <v/>
      </c>
    </row>
    <row r="742" spans="3:6" x14ac:dyDescent="0.2">
      <c r="C742" s="40" t="e">
        <v>#N/A</v>
      </c>
      <c r="D742" s="20" t="e" cm="1">
        <f t="array" ref="D742">_xlfn.IFS(F742="J","Hofer",F742="A","Lowell",F742="B","Lowell")</f>
        <v>#N/A</v>
      </c>
      <c r="E742" s="20">
        <f t="shared" si="22"/>
        <v>0</v>
      </c>
      <c r="F742" s="20" t="str">
        <f t="shared" si="23"/>
        <v/>
      </c>
    </row>
    <row r="743" spans="3:6" x14ac:dyDescent="0.2">
      <c r="C743" s="40" t="e">
        <v>#N/A</v>
      </c>
      <c r="D743" s="20" t="e" cm="1">
        <f t="array" ref="D743">_xlfn.IFS(F743="J","Hofer",F743="A","Lowell",F743="B","Lowell")</f>
        <v>#N/A</v>
      </c>
      <c r="E743" s="20">
        <f t="shared" si="22"/>
        <v>0</v>
      </c>
      <c r="F743" s="20" t="str">
        <f t="shared" si="23"/>
        <v/>
      </c>
    </row>
    <row r="744" spans="3:6" x14ac:dyDescent="0.2">
      <c r="C744" s="40" t="e">
        <v>#N/A</v>
      </c>
      <c r="D744" s="20" t="e" cm="1">
        <f t="array" ref="D744">_xlfn.IFS(F744="J","Hofer",F744="A","Lowell",F744="B","Lowell")</f>
        <v>#N/A</v>
      </c>
      <c r="E744" s="20">
        <f t="shared" si="22"/>
        <v>0</v>
      </c>
      <c r="F744" s="20" t="str">
        <f t="shared" si="23"/>
        <v/>
      </c>
    </row>
    <row r="745" spans="3:6" x14ac:dyDescent="0.2">
      <c r="C745" s="40" t="e">
        <v>#N/A</v>
      </c>
      <c r="D745" s="20" t="e" cm="1">
        <f t="array" ref="D745">_xlfn.IFS(F745="J","Hofer",F745="A","Lowell",F745="B","Lowell")</f>
        <v>#N/A</v>
      </c>
      <c r="E745" s="20">
        <f t="shared" si="22"/>
        <v>0</v>
      </c>
      <c r="F745" s="20" t="str">
        <f t="shared" si="23"/>
        <v/>
      </c>
    </row>
    <row r="746" spans="3:6" x14ac:dyDescent="0.2">
      <c r="C746" s="40" t="e">
        <v>#N/A</v>
      </c>
      <c r="D746" s="20" t="e" cm="1">
        <f t="array" ref="D746">_xlfn.IFS(F746="J","Hofer",F746="A","Lowell",F746="B","Lowell")</f>
        <v>#N/A</v>
      </c>
      <c r="E746" s="20">
        <f t="shared" si="22"/>
        <v>0</v>
      </c>
      <c r="F746" s="20" t="str">
        <f t="shared" si="23"/>
        <v/>
      </c>
    </row>
    <row r="747" spans="3:6" x14ac:dyDescent="0.2">
      <c r="C747" s="40" t="e">
        <v>#N/A</v>
      </c>
      <c r="D747" s="20" t="e" cm="1">
        <f t="array" ref="D747">_xlfn.IFS(F747="J","Hofer",F747="A","Lowell",F747="B","Lowell")</f>
        <v>#N/A</v>
      </c>
      <c r="E747" s="20">
        <f t="shared" si="22"/>
        <v>0</v>
      </c>
      <c r="F747" s="20" t="str">
        <f t="shared" si="23"/>
        <v/>
      </c>
    </row>
    <row r="748" spans="3:6" x14ac:dyDescent="0.2">
      <c r="C748" s="40" t="e">
        <v>#N/A</v>
      </c>
      <c r="D748" s="20" t="e" cm="1">
        <f t="array" ref="D748">_xlfn.IFS(F748="J","Hofer",F748="A","Lowell",F748="B","Lowell")</f>
        <v>#N/A</v>
      </c>
      <c r="E748" s="20">
        <f t="shared" si="22"/>
        <v>0</v>
      </c>
      <c r="F748" s="20" t="str">
        <f t="shared" si="23"/>
        <v/>
      </c>
    </row>
    <row r="749" spans="3:6" x14ac:dyDescent="0.2">
      <c r="C749" s="40" t="e">
        <v>#N/A</v>
      </c>
      <c r="D749" s="20" t="e" cm="1">
        <f t="array" ref="D749">_xlfn.IFS(F749="J","Hofer",F749="A","Lowell",F749="B","Lowell")</f>
        <v>#N/A</v>
      </c>
      <c r="E749" s="20">
        <f t="shared" si="22"/>
        <v>0</v>
      </c>
      <c r="F749" s="20" t="str">
        <f t="shared" si="23"/>
        <v/>
      </c>
    </row>
    <row r="750" spans="3:6" x14ac:dyDescent="0.2">
      <c r="C750" s="40" t="e">
        <v>#N/A</v>
      </c>
      <c r="D750" s="20" t="e" cm="1">
        <f t="array" ref="D750">_xlfn.IFS(F750="J","Hofer",F750="A","Lowell",F750="B","Lowell")</f>
        <v>#N/A</v>
      </c>
      <c r="E750" s="20">
        <f t="shared" si="22"/>
        <v>0</v>
      </c>
      <c r="F750" s="20" t="str">
        <f t="shared" si="23"/>
        <v/>
      </c>
    </row>
    <row r="751" spans="3:6" x14ac:dyDescent="0.2">
      <c r="C751" s="40" t="e">
        <v>#N/A</v>
      </c>
      <c r="D751" s="20" t="e" cm="1">
        <f t="array" ref="D751">_xlfn.IFS(F751="J","Hofer",F751="A","Lowell",F751="B","Lowell")</f>
        <v>#N/A</v>
      </c>
      <c r="E751" s="20">
        <f t="shared" si="22"/>
        <v>0</v>
      </c>
      <c r="F751" s="20" t="str">
        <f t="shared" si="23"/>
        <v/>
      </c>
    </row>
    <row r="752" spans="3:6" x14ac:dyDescent="0.2">
      <c r="C752" s="40" t="e">
        <v>#N/A</v>
      </c>
      <c r="D752" s="20" t="e" cm="1">
        <f t="array" ref="D752">_xlfn.IFS(F752="J","Hofer",F752="A","Lowell",F752="B","Lowell")</f>
        <v>#N/A</v>
      </c>
      <c r="E752" s="20">
        <f t="shared" si="22"/>
        <v>0</v>
      </c>
      <c r="F752" s="20" t="str">
        <f t="shared" si="23"/>
        <v/>
      </c>
    </row>
    <row r="753" spans="3:6" x14ac:dyDescent="0.2">
      <c r="C753" s="40" t="e">
        <v>#N/A</v>
      </c>
      <c r="D753" s="20" t="e" cm="1">
        <f t="array" ref="D753">_xlfn.IFS(F753="J","Hofer",F753="A","Lowell",F753="B","Lowell")</f>
        <v>#N/A</v>
      </c>
      <c r="E753" s="20">
        <f t="shared" si="22"/>
        <v>0</v>
      </c>
      <c r="F753" s="20" t="str">
        <f t="shared" si="23"/>
        <v/>
      </c>
    </row>
    <row r="754" spans="3:6" x14ac:dyDescent="0.2">
      <c r="C754" s="40" t="e">
        <v>#N/A</v>
      </c>
      <c r="D754" s="20" t="e" cm="1">
        <f t="array" ref="D754">_xlfn.IFS(F754="J","Hofer",F754="A","Lowell",F754="B","Lowell")</f>
        <v>#N/A</v>
      </c>
      <c r="E754" s="20">
        <f t="shared" si="22"/>
        <v>0</v>
      </c>
      <c r="F754" s="20" t="str">
        <f t="shared" si="23"/>
        <v/>
      </c>
    </row>
    <row r="755" spans="3:6" x14ac:dyDescent="0.2">
      <c r="C755" s="40" t="e">
        <v>#N/A</v>
      </c>
      <c r="D755" s="20" t="e" cm="1">
        <f t="array" ref="D755">_xlfn.IFS(F755="J","Hofer",F755="A","Lowell",F755="B","Lowell")</f>
        <v>#N/A</v>
      </c>
      <c r="E755" s="20">
        <f t="shared" si="22"/>
        <v>0</v>
      </c>
      <c r="F755" s="20" t="str">
        <f t="shared" si="23"/>
        <v/>
      </c>
    </row>
    <row r="756" spans="3:6" x14ac:dyDescent="0.2">
      <c r="C756" s="40" t="e">
        <v>#N/A</v>
      </c>
      <c r="D756" s="20" t="e" cm="1">
        <f t="array" ref="D756">_xlfn.IFS(F756="J","Hofer",F756="A","Lowell",F756="B","Lowell")</f>
        <v>#N/A</v>
      </c>
      <c r="E756" s="20">
        <f t="shared" si="22"/>
        <v>0</v>
      </c>
      <c r="F756" s="20" t="str">
        <f t="shared" si="23"/>
        <v/>
      </c>
    </row>
    <row r="757" spans="3:6" x14ac:dyDescent="0.2">
      <c r="C757" s="40" t="e">
        <v>#N/A</v>
      </c>
      <c r="D757" s="20" t="e" cm="1">
        <f t="array" ref="D757">_xlfn.IFS(F757="J","Hofer",F757="A","Lowell",F757="B","Lowell")</f>
        <v>#N/A</v>
      </c>
      <c r="E757" s="20">
        <f t="shared" si="22"/>
        <v>0</v>
      </c>
      <c r="F757" s="20" t="str">
        <f t="shared" si="23"/>
        <v/>
      </c>
    </row>
    <row r="758" spans="3:6" x14ac:dyDescent="0.2">
      <c r="C758" s="40" t="e">
        <v>#N/A</v>
      </c>
      <c r="D758" s="20" t="e" cm="1">
        <f t="array" ref="D758">_xlfn.IFS(F758="J","Hofer",F758="A","Lowell",F758="B","Lowell")</f>
        <v>#N/A</v>
      </c>
      <c r="E758" s="20">
        <f t="shared" si="22"/>
        <v>0</v>
      </c>
      <c r="F758" s="20" t="str">
        <f t="shared" si="23"/>
        <v/>
      </c>
    </row>
    <row r="759" spans="3:6" x14ac:dyDescent="0.2">
      <c r="C759" s="40" t="e">
        <v>#N/A</v>
      </c>
      <c r="D759" s="20" t="e" cm="1">
        <f t="array" ref="D759">_xlfn.IFS(F759="J","Hofer",F759="A","Lowell",F759="B","Lowell")</f>
        <v>#N/A</v>
      </c>
      <c r="E759" s="20">
        <f t="shared" si="22"/>
        <v>0</v>
      </c>
      <c r="F759" s="20" t="str">
        <f t="shared" si="23"/>
        <v/>
      </c>
    </row>
    <row r="760" spans="3:6" x14ac:dyDescent="0.2">
      <c r="C760" s="40" t="e">
        <v>#N/A</v>
      </c>
      <c r="D760" s="20" t="e" cm="1">
        <f t="array" ref="D760">_xlfn.IFS(F760="J","Hofer",F760="A","Lowell",F760="B","Lowell")</f>
        <v>#N/A</v>
      </c>
      <c r="E760" s="20">
        <f t="shared" si="22"/>
        <v>0</v>
      </c>
      <c r="F760" s="20" t="str">
        <f t="shared" si="23"/>
        <v/>
      </c>
    </row>
    <row r="761" spans="3:6" x14ac:dyDescent="0.2">
      <c r="C761" s="40" t="e">
        <v>#N/A</v>
      </c>
      <c r="D761" s="20" t="e" cm="1">
        <f t="array" ref="D761">_xlfn.IFS(F761="J","Hofer",F761="A","Lowell",F761="B","Lowell")</f>
        <v>#N/A</v>
      </c>
      <c r="E761" s="20">
        <f t="shared" si="22"/>
        <v>0</v>
      </c>
      <c r="F761" s="20" t="str">
        <f t="shared" si="23"/>
        <v/>
      </c>
    </row>
    <row r="762" spans="3:6" x14ac:dyDescent="0.2">
      <c r="C762" s="40" t="e">
        <v>#N/A</v>
      </c>
      <c r="D762" s="20" t="e" cm="1">
        <f t="array" ref="D762">_xlfn.IFS(F762="J","Hofer",F762="A","Lowell",F762="B","Lowell")</f>
        <v>#N/A</v>
      </c>
      <c r="E762" s="20">
        <f t="shared" si="22"/>
        <v>0</v>
      </c>
      <c r="F762" s="20" t="str">
        <f t="shared" si="23"/>
        <v/>
      </c>
    </row>
    <row r="763" spans="3:6" x14ac:dyDescent="0.2">
      <c r="C763" s="40" t="e">
        <v>#N/A</v>
      </c>
      <c r="D763" s="20" t="e" cm="1">
        <f t="array" ref="D763">_xlfn.IFS(F763="J","Hofer",F763="A","Lowell",F763="B","Lowell")</f>
        <v>#N/A</v>
      </c>
      <c r="E763" s="20">
        <f t="shared" si="22"/>
        <v>0</v>
      </c>
      <c r="F763" s="20" t="str">
        <f t="shared" si="23"/>
        <v/>
      </c>
    </row>
    <row r="764" spans="3:6" x14ac:dyDescent="0.2">
      <c r="C764" s="40" t="e">
        <v>#N/A</v>
      </c>
      <c r="D764" s="20" t="e" cm="1">
        <f t="array" ref="D764">_xlfn.IFS(F764="J","Hofer",F764="A","Lowell",F764="B","Lowell")</f>
        <v>#N/A</v>
      </c>
      <c r="E764" s="20">
        <f t="shared" si="22"/>
        <v>0</v>
      </c>
      <c r="F764" s="20" t="str">
        <f t="shared" si="23"/>
        <v/>
      </c>
    </row>
    <row r="765" spans="3:6" x14ac:dyDescent="0.2">
      <c r="C765" s="40" t="e">
        <v>#N/A</v>
      </c>
      <c r="D765" s="20" t="e" cm="1">
        <f t="array" ref="D765">_xlfn.IFS(F765="J","Hofer",F765="A","Lowell",F765="B","Lowell")</f>
        <v>#N/A</v>
      </c>
      <c r="E765" s="20">
        <f t="shared" si="22"/>
        <v>0</v>
      </c>
      <c r="F765" s="20" t="str">
        <f t="shared" si="23"/>
        <v/>
      </c>
    </row>
    <row r="766" spans="3:6" x14ac:dyDescent="0.2">
      <c r="C766" s="40" t="e">
        <v>#N/A</v>
      </c>
      <c r="D766" s="20" t="e" cm="1">
        <f t="array" ref="D766">_xlfn.IFS(F766="J","Hofer",F766="A","Lowell",F766="B","Lowell")</f>
        <v>#N/A</v>
      </c>
      <c r="E766" s="20">
        <f t="shared" si="22"/>
        <v>0</v>
      </c>
      <c r="F766" s="20" t="str">
        <f t="shared" si="23"/>
        <v/>
      </c>
    </row>
    <row r="767" spans="3:6" x14ac:dyDescent="0.2">
      <c r="C767" s="40" t="e">
        <v>#N/A</v>
      </c>
      <c r="D767" s="20" t="e" cm="1">
        <f t="array" ref="D767">_xlfn.IFS(F767="J","Hofer",F767="A","Lowell",F767="B","Lowell")</f>
        <v>#N/A</v>
      </c>
      <c r="E767" s="20">
        <f t="shared" si="22"/>
        <v>0</v>
      </c>
      <c r="F767" s="20" t="str">
        <f t="shared" si="23"/>
        <v/>
      </c>
    </row>
    <row r="768" spans="3:6" x14ac:dyDescent="0.2">
      <c r="C768" s="40" t="e">
        <v>#N/A</v>
      </c>
      <c r="D768" s="20" t="e" cm="1">
        <f t="array" ref="D768">_xlfn.IFS(F768="J","Hofer",F768="A","Lowell",F768="B","Lowell")</f>
        <v>#N/A</v>
      </c>
      <c r="E768" s="20">
        <f t="shared" si="22"/>
        <v>0</v>
      </c>
      <c r="F768" s="20" t="str">
        <f t="shared" si="23"/>
        <v/>
      </c>
    </row>
    <row r="769" spans="3:6" x14ac:dyDescent="0.2">
      <c r="C769" s="40" t="e">
        <v>#N/A</v>
      </c>
      <c r="D769" s="20" t="e" cm="1">
        <f t="array" ref="D769">_xlfn.IFS(F769="J","Hofer",F769="A","Lowell",F769="B","Lowell")</f>
        <v>#N/A</v>
      </c>
      <c r="E769" s="20">
        <f t="shared" si="22"/>
        <v>0</v>
      </c>
      <c r="F769" s="20" t="str">
        <f t="shared" si="23"/>
        <v/>
      </c>
    </row>
    <row r="770" spans="3:6" x14ac:dyDescent="0.2">
      <c r="C770" s="40" t="e">
        <v>#N/A</v>
      </c>
      <c r="D770" s="20" t="e" cm="1">
        <f t="array" ref="D770">_xlfn.IFS(F770="J","Hofer",F770="A","Lowell",F770="B","Lowell")</f>
        <v>#N/A</v>
      </c>
      <c r="E770" s="20">
        <f t="shared" ref="E770:E833" si="24">G770-H770+I770</f>
        <v>0</v>
      </c>
      <c r="F770" s="20" t="str">
        <f t="shared" ref="F770:F833" si="25">LEFT(B770,1)</f>
        <v/>
      </c>
    </row>
    <row r="771" spans="3:6" x14ac:dyDescent="0.2">
      <c r="C771" s="40" t="e">
        <v>#N/A</v>
      </c>
      <c r="D771" s="20" t="e" cm="1">
        <f t="array" ref="D771">_xlfn.IFS(F771="J","Hofer",F771="A","Lowell",F771="B","Lowell")</f>
        <v>#N/A</v>
      </c>
      <c r="E771" s="20">
        <f t="shared" si="24"/>
        <v>0</v>
      </c>
      <c r="F771" s="20" t="str">
        <f t="shared" si="25"/>
        <v/>
      </c>
    </row>
    <row r="772" spans="3:6" x14ac:dyDescent="0.2">
      <c r="C772" s="40" t="e">
        <v>#N/A</v>
      </c>
      <c r="D772" s="20" t="e" cm="1">
        <f t="array" ref="D772">_xlfn.IFS(F772="J","Hofer",F772="A","Lowell",F772="B","Lowell")</f>
        <v>#N/A</v>
      </c>
      <c r="E772" s="20">
        <f t="shared" si="24"/>
        <v>0</v>
      </c>
      <c r="F772" s="20" t="str">
        <f t="shared" si="25"/>
        <v/>
      </c>
    </row>
    <row r="773" spans="3:6" x14ac:dyDescent="0.2">
      <c r="C773" s="40" t="e">
        <v>#N/A</v>
      </c>
      <c r="D773" s="20" t="e" cm="1">
        <f t="array" ref="D773">_xlfn.IFS(F773="J","Hofer",F773="A","Lowell",F773="B","Lowell")</f>
        <v>#N/A</v>
      </c>
      <c r="E773" s="20">
        <f t="shared" si="24"/>
        <v>0</v>
      </c>
      <c r="F773" s="20" t="str">
        <f t="shared" si="25"/>
        <v/>
      </c>
    </row>
    <row r="774" spans="3:6" x14ac:dyDescent="0.2">
      <c r="C774" s="40" t="e">
        <v>#N/A</v>
      </c>
      <c r="D774" s="20" t="e" cm="1">
        <f t="array" ref="D774">_xlfn.IFS(F774="J","Hofer",F774="A","Lowell",F774="B","Lowell")</f>
        <v>#N/A</v>
      </c>
      <c r="E774" s="20">
        <f t="shared" si="24"/>
        <v>0</v>
      </c>
      <c r="F774" s="20" t="str">
        <f t="shared" si="25"/>
        <v/>
      </c>
    </row>
    <row r="775" spans="3:6" x14ac:dyDescent="0.2">
      <c r="C775" s="40" t="e">
        <v>#N/A</v>
      </c>
      <c r="D775" s="20" t="e" cm="1">
        <f t="array" ref="D775">_xlfn.IFS(F775="J","Hofer",F775="A","Lowell",F775="B","Lowell")</f>
        <v>#N/A</v>
      </c>
      <c r="E775" s="20">
        <f t="shared" si="24"/>
        <v>0</v>
      </c>
      <c r="F775" s="20" t="str">
        <f t="shared" si="25"/>
        <v/>
      </c>
    </row>
    <row r="776" spans="3:6" x14ac:dyDescent="0.2">
      <c r="C776" s="40" t="e">
        <v>#N/A</v>
      </c>
      <c r="D776" s="20" t="e" cm="1">
        <f t="array" ref="D776">_xlfn.IFS(F776="J","Hofer",F776="A","Lowell",F776="B","Lowell")</f>
        <v>#N/A</v>
      </c>
      <c r="E776" s="20">
        <f t="shared" si="24"/>
        <v>0</v>
      </c>
      <c r="F776" s="20" t="str">
        <f t="shared" si="25"/>
        <v/>
      </c>
    </row>
    <row r="777" spans="3:6" x14ac:dyDescent="0.2">
      <c r="C777" s="40" t="e">
        <v>#N/A</v>
      </c>
      <c r="D777" s="20" t="e" cm="1">
        <f t="array" ref="D777">_xlfn.IFS(F777="J","Hofer",F777="A","Lowell",F777="B","Lowell")</f>
        <v>#N/A</v>
      </c>
      <c r="E777" s="20">
        <f t="shared" si="24"/>
        <v>0</v>
      </c>
      <c r="F777" s="20" t="str">
        <f t="shared" si="25"/>
        <v/>
      </c>
    </row>
    <row r="778" spans="3:6" x14ac:dyDescent="0.2">
      <c r="C778" s="40" t="e">
        <v>#N/A</v>
      </c>
      <c r="D778" s="20" t="e" cm="1">
        <f t="array" ref="D778">_xlfn.IFS(F778="J","Hofer",F778="A","Lowell",F778="B","Lowell")</f>
        <v>#N/A</v>
      </c>
      <c r="E778" s="20">
        <f t="shared" si="24"/>
        <v>0</v>
      </c>
      <c r="F778" s="20" t="str">
        <f t="shared" si="25"/>
        <v/>
      </c>
    </row>
    <row r="779" spans="3:6" x14ac:dyDescent="0.2">
      <c r="C779" s="40" t="e">
        <v>#N/A</v>
      </c>
      <c r="D779" s="20" t="e" cm="1">
        <f t="array" ref="D779">_xlfn.IFS(F779="J","Hofer",F779="A","Lowell",F779="B","Lowell")</f>
        <v>#N/A</v>
      </c>
      <c r="E779" s="20">
        <f t="shared" si="24"/>
        <v>0</v>
      </c>
      <c r="F779" s="20" t="str">
        <f t="shared" si="25"/>
        <v/>
      </c>
    </row>
    <row r="780" spans="3:6" x14ac:dyDescent="0.2">
      <c r="C780" s="40" t="e">
        <v>#N/A</v>
      </c>
      <c r="D780" s="20" t="e" cm="1">
        <f t="array" ref="D780">_xlfn.IFS(F780="J","Hofer",F780="A","Lowell",F780="B","Lowell")</f>
        <v>#N/A</v>
      </c>
      <c r="E780" s="20">
        <f t="shared" si="24"/>
        <v>0</v>
      </c>
      <c r="F780" s="20" t="str">
        <f t="shared" si="25"/>
        <v/>
      </c>
    </row>
    <row r="781" spans="3:6" x14ac:dyDescent="0.2">
      <c r="C781" s="40" t="e">
        <v>#N/A</v>
      </c>
      <c r="D781" s="20" t="e" cm="1">
        <f t="array" ref="D781">_xlfn.IFS(F781="J","Hofer",F781="A","Lowell",F781="B","Lowell")</f>
        <v>#N/A</v>
      </c>
      <c r="E781" s="20">
        <f t="shared" si="24"/>
        <v>0</v>
      </c>
      <c r="F781" s="20" t="str">
        <f t="shared" si="25"/>
        <v/>
      </c>
    </row>
    <row r="782" spans="3:6" x14ac:dyDescent="0.2">
      <c r="C782" s="40" t="e">
        <v>#N/A</v>
      </c>
      <c r="D782" s="20" t="e" cm="1">
        <f t="array" ref="D782">_xlfn.IFS(F782="J","Hofer",F782="A","Lowell",F782="B","Lowell")</f>
        <v>#N/A</v>
      </c>
      <c r="E782" s="20">
        <f t="shared" si="24"/>
        <v>0</v>
      </c>
      <c r="F782" s="20" t="str">
        <f t="shared" si="25"/>
        <v/>
      </c>
    </row>
    <row r="783" spans="3:6" x14ac:dyDescent="0.2">
      <c r="C783" s="40" t="e">
        <v>#N/A</v>
      </c>
      <c r="D783" s="20" t="e" cm="1">
        <f t="array" ref="D783">_xlfn.IFS(F783="J","Hofer",F783="A","Lowell",F783="B","Lowell")</f>
        <v>#N/A</v>
      </c>
      <c r="E783" s="20">
        <f t="shared" si="24"/>
        <v>0</v>
      </c>
      <c r="F783" s="20" t="str">
        <f t="shared" si="25"/>
        <v/>
      </c>
    </row>
    <row r="784" spans="3:6" x14ac:dyDescent="0.2">
      <c r="C784" s="40" t="e">
        <v>#N/A</v>
      </c>
      <c r="D784" s="20" t="e" cm="1">
        <f t="array" ref="D784">_xlfn.IFS(F784="J","Hofer",F784="A","Lowell",F784="B","Lowell")</f>
        <v>#N/A</v>
      </c>
      <c r="E784" s="20">
        <f t="shared" si="24"/>
        <v>0</v>
      </c>
      <c r="F784" s="20" t="str">
        <f t="shared" si="25"/>
        <v/>
      </c>
    </row>
    <row r="785" spans="3:6" x14ac:dyDescent="0.2">
      <c r="C785" s="40" t="e">
        <v>#N/A</v>
      </c>
      <c r="D785" s="20" t="e" cm="1">
        <f t="array" ref="D785">_xlfn.IFS(F785="J","Hofer",F785="A","Lowell",F785="B","Lowell")</f>
        <v>#N/A</v>
      </c>
      <c r="E785" s="20">
        <f t="shared" si="24"/>
        <v>0</v>
      </c>
      <c r="F785" s="20" t="str">
        <f t="shared" si="25"/>
        <v/>
      </c>
    </row>
    <row r="786" spans="3:6" x14ac:dyDescent="0.2">
      <c r="C786" s="40" t="e">
        <v>#N/A</v>
      </c>
      <c r="D786" s="20" t="e" cm="1">
        <f t="array" ref="D786">_xlfn.IFS(F786="J","Hofer",F786="A","Lowell",F786="B","Lowell")</f>
        <v>#N/A</v>
      </c>
      <c r="E786" s="20">
        <f t="shared" si="24"/>
        <v>0</v>
      </c>
      <c r="F786" s="20" t="str">
        <f t="shared" si="25"/>
        <v/>
      </c>
    </row>
    <row r="787" spans="3:6" x14ac:dyDescent="0.2">
      <c r="C787" s="40" t="e">
        <v>#N/A</v>
      </c>
      <c r="D787" s="20" t="e" cm="1">
        <f t="array" ref="D787">_xlfn.IFS(F787="J","Hofer",F787="A","Lowell",F787="B","Lowell")</f>
        <v>#N/A</v>
      </c>
      <c r="E787" s="20">
        <f t="shared" si="24"/>
        <v>0</v>
      </c>
      <c r="F787" s="20" t="str">
        <f t="shared" si="25"/>
        <v/>
      </c>
    </row>
    <row r="788" spans="3:6" x14ac:dyDescent="0.2">
      <c r="C788" s="40" t="e">
        <v>#N/A</v>
      </c>
      <c r="D788" s="20" t="e" cm="1">
        <f t="array" ref="D788">_xlfn.IFS(F788="J","Hofer",F788="A","Lowell",F788="B","Lowell")</f>
        <v>#N/A</v>
      </c>
      <c r="E788" s="20">
        <f t="shared" si="24"/>
        <v>0</v>
      </c>
      <c r="F788" s="20" t="str">
        <f t="shared" si="25"/>
        <v/>
      </c>
    </row>
    <row r="789" spans="3:6" x14ac:dyDescent="0.2">
      <c r="C789" s="40" t="e">
        <v>#N/A</v>
      </c>
      <c r="D789" s="20" t="e" cm="1">
        <f t="array" ref="D789">_xlfn.IFS(F789="J","Hofer",F789="A","Lowell",F789="B","Lowell")</f>
        <v>#N/A</v>
      </c>
      <c r="E789" s="20">
        <f t="shared" si="24"/>
        <v>0</v>
      </c>
      <c r="F789" s="20" t="str">
        <f t="shared" si="25"/>
        <v/>
      </c>
    </row>
    <row r="790" spans="3:6" x14ac:dyDescent="0.2">
      <c r="C790" s="40" t="e">
        <v>#N/A</v>
      </c>
      <c r="D790" s="20" t="e" cm="1">
        <f t="array" ref="D790">_xlfn.IFS(F790="J","Hofer",F790="A","Lowell",F790="B","Lowell")</f>
        <v>#N/A</v>
      </c>
      <c r="E790" s="20">
        <f t="shared" si="24"/>
        <v>0</v>
      </c>
      <c r="F790" s="20" t="str">
        <f t="shared" si="25"/>
        <v/>
      </c>
    </row>
    <row r="791" spans="3:6" x14ac:dyDescent="0.2">
      <c r="C791" s="40" t="e">
        <v>#N/A</v>
      </c>
      <c r="D791" s="20" t="e" cm="1">
        <f t="array" ref="D791">_xlfn.IFS(F791="J","Hofer",F791="A","Lowell",F791="B","Lowell")</f>
        <v>#N/A</v>
      </c>
      <c r="E791" s="20">
        <f t="shared" si="24"/>
        <v>0</v>
      </c>
      <c r="F791" s="20" t="str">
        <f t="shared" si="25"/>
        <v/>
      </c>
    </row>
    <row r="792" spans="3:6" x14ac:dyDescent="0.2">
      <c r="C792" s="40" t="e">
        <v>#N/A</v>
      </c>
      <c r="D792" s="20" t="e" cm="1">
        <f t="array" ref="D792">_xlfn.IFS(F792="J","Hofer",F792="A","Lowell",F792="B","Lowell")</f>
        <v>#N/A</v>
      </c>
      <c r="E792" s="20">
        <f t="shared" si="24"/>
        <v>0</v>
      </c>
      <c r="F792" s="20" t="str">
        <f t="shared" si="25"/>
        <v/>
      </c>
    </row>
    <row r="793" spans="3:6" x14ac:dyDescent="0.2">
      <c r="C793" s="40" t="e">
        <v>#N/A</v>
      </c>
      <c r="D793" s="20" t="e" cm="1">
        <f t="array" ref="D793">_xlfn.IFS(F793="J","Hofer",F793="A","Lowell",F793="B","Lowell")</f>
        <v>#N/A</v>
      </c>
      <c r="E793" s="20">
        <f t="shared" si="24"/>
        <v>0</v>
      </c>
      <c r="F793" s="20" t="str">
        <f t="shared" si="25"/>
        <v/>
      </c>
    </row>
    <row r="794" spans="3:6" x14ac:dyDescent="0.2">
      <c r="C794" s="40" t="e">
        <v>#N/A</v>
      </c>
      <c r="D794" s="20" t="e" cm="1">
        <f t="array" ref="D794">_xlfn.IFS(F794="J","Hofer",F794="A","Lowell",F794="B","Lowell")</f>
        <v>#N/A</v>
      </c>
      <c r="E794" s="20">
        <f t="shared" si="24"/>
        <v>0</v>
      </c>
      <c r="F794" s="20" t="str">
        <f t="shared" si="25"/>
        <v/>
      </c>
    </row>
    <row r="795" spans="3:6" x14ac:dyDescent="0.2">
      <c r="C795" s="40" t="e">
        <v>#N/A</v>
      </c>
      <c r="D795" s="20" t="e" cm="1">
        <f t="array" ref="D795">_xlfn.IFS(F795="J","Hofer",F795="A","Lowell",F795="B","Lowell")</f>
        <v>#N/A</v>
      </c>
      <c r="E795" s="20">
        <f t="shared" si="24"/>
        <v>0</v>
      </c>
      <c r="F795" s="20" t="str">
        <f t="shared" si="25"/>
        <v/>
      </c>
    </row>
    <row r="796" spans="3:6" x14ac:dyDescent="0.2">
      <c r="C796" s="40" t="e">
        <v>#N/A</v>
      </c>
      <c r="D796" s="20" t="e" cm="1">
        <f t="array" ref="D796">_xlfn.IFS(F796="J","Hofer",F796="A","Lowell",F796="B","Lowell")</f>
        <v>#N/A</v>
      </c>
      <c r="E796" s="20">
        <f t="shared" si="24"/>
        <v>0</v>
      </c>
      <c r="F796" s="20" t="str">
        <f t="shared" si="25"/>
        <v/>
      </c>
    </row>
    <row r="797" spans="3:6" x14ac:dyDescent="0.2">
      <c r="C797" s="40" t="e">
        <v>#N/A</v>
      </c>
      <c r="D797" s="20" t="e" cm="1">
        <f t="array" ref="D797">_xlfn.IFS(F797="J","Hofer",F797="A","Lowell",F797="B","Lowell")</f>
        <v>#N/A</v>
      </c>
      <c r="E797" s="20">
        <f t="shared" si="24"/>
        <v>0</v>
      </c>
      <c r="F797" s="20" t="str">
        <f t="shared" si="25"/>
        <v/>
      </c>
    </row>
    <row r="798" spans="3:6" x14ac:dyDescent="0.2">
      <c r="C798" s="40" t="e">
        <v>#N/A</v>
      </c>
      <c r="D798" s="20" t="e" cm="1">
        <f t="array" ref="D798">_xlfn.IFS(F798="J","Hofer",F798="A","Lowell",F798="B","Lowell")</f>
        <v>#N/A</v>
      </c>
      <c r="E798" s="20">
        <f t="shared" si="24"/>
        <v>0</v>
      </c>
      <c r="F798" s="20" t="str">
        <f t="shared" si="25"/>
        <v/>
      </c>
    </row>
    <row r="799" spans="3:6" x14ac:dyDescent="0.2">
      <c r="C799" s="40" t="e">
        <v>#N/A</v>
      </c>
      <c r="D799" s="20" t="e" cm="1">
        <f t="array" ref="D799">_xlfn.IFS(F799="J","Hofer",F799="A","Lowell",F799="B","Lowell")</f>
        <v>#N/A</v>
      </c>
      <c r="E799" s="20">
        <f t="shared" si="24"/>
        <v>0</v>
      </c>
      <c r="F799" s="20" t="str">
        <f t="shared" si="25"/>
        <v/>
      </c>
    </row>
    <row r="800" spans="3:6" x14ac:dyDescent="0.2">
      <c r="C800" s="40" t="e">
        <v>#N/A</v>
      </c>
      <c r="D800" s="20" t="e" cm="1">
        <f t="array" ref="D800">_xlfn.IFS(F800="J","Hofer",F800="A","Lowell",F800="B","Lowell")</f>
        <v>#N/A</v>
      </c>
      <c r="E800" s="20">
        <f t="shared" si="24"/>
        <v>0</v>
      </c>
      <c r="F800" s="20" t="str">
        <f t="shared" si="25"/>
        <v/>
      </c>
    </row>
    <row r="801" spans="3:6" x14ac:dyDescent="0.2">
      <c r="C801" s="40" t="e">
        <v>#N/A</v>
      </c>
      <c r="D801" s="20" t="e" cm="1">
        <f t="array" ref="D801">_xlfn.IFS(F801="J","Hofer",F801="A","Lowell",F801="B","Lowell")</f>
        <v>#N/A</v>
      </c>
      <c r="E801" s="20">
        <f t="shared" si="24"/>
        <v>0</v>
      </c>
      <c r="F801" s="20" t="str">
        <f t="shared" si="25"/>
        <v/>
      </c>
    </row>
    <row r="802" spans="3:6" x14ac:dyDescent="0.2">
      <c r="C802" s="40" t="e">
        <v>#N/A</v>
      </c>
      <c r="D802" s="20" t="e" cm="1">
        <f t="array" ref="D802">_xlfn.IFS(F802="J","Hofer",F802="A","Lowell",F802="B","Lowell")</f>
        <v>#N/A</v>
      </c>
      <c r="E802" s="20">
        <f t="shared" si="24"/>
        <v>0</v>
      </c>
      <c r="F802" s="20" t="str">
        <f t="shared" si="25"/>
        <v/>
      </c>
    </row>
    <row r="803" spans="3:6" x14ac:dyDescent="0.2">
      <c r="C803" s="40" t="e">
        <v>#N/A</v>
      </c>
      <c r="D803" s="20" t="e" cm="1">
        <f t="array" ref="D803">_xlfn.IFS(F803="J","Hofer",F803="A","Lowell",F803="B","Lowell")</f>
        <v>#N/A</v>
      </c>
      <c r="E803" s="20">
        <f t="shared" si="24"/>
        <v>0</v>
      </c>
      <c r="F803" s="20" t="str">
        <f t="shared" si="25"/>
        <v/>
      </c>
    </row>
    <row r="804" spans="3:6" x14ac:dyDescent="0.2">
      <c r="C804" s="40" t="e">
        <v>#N/A</v>
      </c>
      <c r="D804" s="20" t="e" cm="1">
        <f t="array" ref="D804">_xlfn.IFS(F804="J","Hofer",F804="A","Lowell",F804="B","Lowell")</f>
        <v>#N/A</v>
      </c>
      <c r="E804" s="20">
        <f t="shared" si="24"/>
        <v>0</v>
      </c>
      <c r="F804" s="20" t="str">
        <f t="shared" si="25"/>
        <v/>
      </c>
    </row>
    <row r="805" spans="3:6" x14ac:dyDescent="0.2">
      <c r="C805" s="40" t="e">
        <v>#N/A</v>
      </c>
      <c r="D805" s="20" t="e" cm="1">
        <f t="array" ref="D805">_xlfn.IFS(F805="J","Hofer",F805="A","Lowell",F805="B","Lowell")</f>
        <v>#N/A</v>
      </c>
      <c r="E805" s="20">
        <f t="shared" si="24"/>
        <v>0</v>
      </c>
      <c r="F805" s="20" t="str">
        <f t="shared" si="25"/>
        <v/>
      </c>
    </row>
    <row r="806" spans="3:6" x14ac:dyDescent="0.2">
      <c r="C806" s="40" t="e">
        <v>#N/A</v>
      </c>
      <c r="D806" s="20" t="e" cm="1">
        <f t="array" ref="D806">_xlfn.IFS(F806="J","Hofer",F806="A","Lowell",F806="B","Lowell")</f>
        <v>#N/A</v>
      </c>
      <c r="E806" s="20">
        <f t="shared" si="24"/>
        <v>0</v>
      </c>
      <c r="F806" s="20" t="str">
        <f t="shared" si="25"/>
        <v/>
      </c>
    </row>
    <row r="807" spans="3:6" x14ac:dyDescent="0.2">
      <c r="C807" s="40" t="e">
        <v>#N/A</v>
      </c>
      <c r="D807" s="20" t="e" cm="1">
        <f t="array" ref="D807">_xlfn.IFS(F807="J","Hofer",F807="A","Lowell",F807="B","Lowell")</f>
        <v>#N/A</v>
      </c>
      <c r="E807" s="20">
        <f t="shared" si="24"/>
        <v>0</v>
      </c>
      <c r="F807" s="20" t="str">
        <f t="shared" si="25"/>
        <v/>
      </c>
    </row>
    <row r="808" spans="3:6" x14ac:dyDescent="0.2">
      <c r="C808" s="40" t="e">
        <v>#N/A</v>
      </c>
      <c r="D808" s="20" t="e" cm="1">
        <f t="array" ref="D808">_xlfn.IFS(F808="J","Hofer",F808="A","Lowell",F808="B","Lowell")</f>
        <v>#N/A</v>
      </c>
      <c r="E808" s="20">
        <f t="shared" si="24"/>
        <v>0</v>
      </c>
      <c r="F808" s="20" t="str">
        <f t="shared" si="25"/>
        <v/>
      </c>
    </row>
    <row r="809" spans="3:6" x14ac:dyDescent="0.2">
      <c r="C809" s="40" t="e">
        <v>#N/A</v>
      </c>
      <c r="D809" s="20" t="e" cm="1">
        <f t="array" ref="D809">_xlfn.IFS(F809="J","Hofer",F809="A","Lowell",F809="B","Lowell")</f>
        <v>#N/A</v>
      </c>
      <c r="E809" s="20">
        <f t="shared" si="24"/>
        <v>0</v>
      </c>
      <c r="F809" s="20" t="str">
        <f t="shared" si="25"/>
        <v/>
      </c>
    </row>
    <row r="810" spans="3:6" x14ac:dyDescent="0.2">
      <c r="C810" s="40" t="e">
        <v>#N/A</v>
      </c>
      <c r="D810" s="20" t="e" cm="1">
        <f t="array" ref="D810">_xlfn.IFS(F810="J","Hofer",F810="A","Lowell",F810="B","Lowell")</f>
        <v>#N/A</v>
      </c>
      <c r="E810" s="20">
        <f t="shared" si="24"/>
        <v>0</v>
      </c>
      <c r="F810" s="20" t="str">
        <f t="shared" si="25"/>
        <v/>
      </c>
    </row>
    <row r="811" spans="3:6" x14ac:dyDescent="0.2">
      <c r="C811" s="40" t="e">
        <v>#N/A</v>
      </c>
      <c r="D811" s="20" t="e" cm="1">
        <f t="array" ref="D811">_xlfn.IFS(F811="J","Hofer",F811="A","Lowell",F811="B","Lowell")</f>
        <v>#N/A</v>
      </c>
      <c r="E811" s="20">
        <f t="shared" si="24"/>
        <v>0</v>
      </c>
      <c r="F811" s="20" t="str">
        <f t="shared" si="25"/>
        <v/>
      </c>
    </row>
    <row r="812" spans="3:6" x14ac:dyDescent="0.2">
      <c r="C812" s="40" t="e">
        <v>#N/A</v>
      </c>
      <c r="D812" s="20" t="e" cm="1">
        <f t="array" ref="D812">_xlfn.IFS(F812="J","Hofer",F812="A","Lowell",F812="B","Lowell")</f>
        <v>#N/A</v>
      </c>
      <c r="E812" s="20">
        <f t="shared" si="24"/>
        <v>0</v>
      </c>
      <c r="F812" s="20" t="str">
        <f t="shared" si="25"/>
        <v/>
      </c>
    </row>
    <row r="813" spans="3:6" x14ac:dyDescent="0.2">
      <c r="C813" s="40" t="e">
        <v>#N/A</v>
      </c>
      <c r="D813" s="20" t="e" cm="1">
        <f t="array" ref="D813">_xlfn.IFS(F813="J","Hofer",F813="A","Lowell",F813="B","Lowell")</f>
        <v>#N/A</v>
      </c>
      <c r="E813" s="20">
        <f t="shared" si="24"/>
        <v>0</v>
      </c>
      <c r="F813" s="20" t="str">
        <f t="shared" si="25"/>
        <v/>
      </c>
    </row>
    <row r="814" spans="3:6" x14ac:dyDescent="0.2">
      <c r="C814" s="40" t="e">
        <v>#N/A</v>
      </c>
      <c r="D814" s="20" t="e" cm="1">
        <f t="array" ref="D814">_xlfn.IFS(F814="J","Hofer",F814="A","Lowell",F814="B","Lowell")</f>
        <v>#N/A</v>
      </c>
      <c r="E814" s="20">
        <f t="shared" si="24"/>
        <v>0</v>
      </c>
      <c r="F814" s="20" t="str">
        <f t="shared" si="25"/>
        <v/>
      </c>
    </row>
    <row r="815" spans="3:6" x14ac:dyDescent="0.2">
      <c r="C815" s="40" t="e">
        <v>#N/A</v>
      </c>
      <c r="D815" s="20" t="e" cm="1">
        <f t="array" ref="D815">_xlfn.IFS(F815="J","Hofer",F815="A","Lowell",F815="B","Lowell")</f>
        <v>#N/A</v>
      </c>
      <c r="E815" s="20">
        <f t="shared" si="24"/>
        <v>0</v>
      </c>
      <c r="F815" s="20" t="str">
        <f t="shared" si="25"/>
        <v/>
      </c>
    </row>
    <row r="816" spans="3:6" x14ac:dyDescent="0.2">
      <c r="C816" s="40" t="e">
        <v>#N/A</v>
      </c>
      <c r="D816" s="20" t="e" cm="1">
        <f t="array" ref="D816">_xlfn.IFS(F816="J","Hofer",F816="A","Lowell",F816="B","Lowell")</f>
        <v>#N/A</v>
      </c>
      <c r="E816" s="20">
        <f t="shared" si="24"/>
        <v>0</v>
      </c>
      <c r="F816" s="20" t="str">
        <f t="shared" si="25"/>
        <v/>
      </c>
    </row>
    <row r="817" spans="3:6" x14ac:dyDescent="0.2">
      <c r="C817" s="40" t="e">
        <v>#N/A</v>
      </c>
      <c r="D817" s="20" t="e" cm="1">
        <f t="array" ref="D817">_xlfn.IFS(F817="J","Hofer",F817="A","Lowell",F817="B","Lowell")</f>
        <v>#N/A</v>
      </c>
      <c r="E817" s="20">
        <f t="shared" si="24"/>
        <v>0</v>
      </c>
      <c r="F817" s="20" t="str">
        <f t="shared" si="25"/>
        <v/>
      </c>
    </row>
    <row r="818" spans="3:6" x14ac:dyDescent="0.2">
      <c r="C818" s="40" t="e">
        <v>#N/A</v>
      </c>
      <c r="D818" s="20" t="e" cm="1">
        <f t="array" ref="D818">_xlfn.IFS(F818="J","Hofer",F818="A","Lowell",F818="B","Lowell")</f>
        <v>#N/A</v>
      </c>
      <c r="E818" s="20">
        <f t="shared" si="24"/>
        <v>0</v>
      </c>
      <c r="F818" s="20" t="str">
        <f t="shared" si="25"/>
        <v/>
      </c>
    </row>
    <row r="819" spans="3:6" x14ac:dyDescent="0.2">
      <c r="C819" s="40" t="e">
        <v>#N/A</v>
      </c>
      <c r="D819" s="20" t="e" cm="1">
        <f t="array" ref="D819">_xlfn.IFS(F819="J","Hofer",F819="A","Lowell",F819="B","Lowell")</f>
        <v>#N/A</v>
      </c>
      <c r="E819" s="20">
        <f t="shared" si="24"/>
        <v>0</v>
      </c>
      <c r="F819" s="20" t="str">
        <f t="shared" si="25"/>
        <v/>
      </c>
    </row>
    <row r="820" spans="3:6" x14ac:dyDescent="0.2">
      <c r="C820" s="40" t="e">
        <v>#N/A</v>
      </c>
      <c r="D820" s="20" t="e" cm="1">
        <f t="array" ref="D820">_xlfn.IFS(F820="J","Hofer",F820="A","Lowell",F820="B","Lowell")</f>
        <v>#N/A</v>
      </c>
      <c r="E820" s="20">
        <f t="shared" si="24"/>
        <v>0</v>
      </c>
      <c r="F820" s="20" t="str">
        <f t="shared" si="25"/>
        <v/>
      </c>
    </row>
    <row r="821" spans="3:6" x14ac:dyDescent="0.2">
      <c r="C821" s="40" t="e">
        <v>#N/A</v>
      </c>
      <c r="D821" s="20" t="e" cm="1">
        <f t="array" ref="D821">_xlfn.IFS(F821="J","Hofer",F821="A","Lowell",F821="B","Lowell")</f>
        <v>#N/A</v>
      </c>
      <c r="E821" s="20">
        <f t="shared" si="24"/>
        <v>0</v>
      </c>
      <c r="F821" s="20" t="str">
        <f t="shared" si="25"/>
        <v/>
      </c>
    </row>
    <row r="822" spans="3:6" x14ac:dyDescent="0.2">
      <c r="C822" s="40" t="e">
        <v>#N/A</v>
      </c>
      <c r="D822" s="20" t="e" cm="1">
        <f t="array" ref="D822">_xlfn.IFS(F822="J","Hofer",F822="A","Lowell",F822="B","Lowell")</f>
        <v>#N/A</v>
      </c>
      <c r="E822" s="20">
        <f t="shared" si="24"/>
        <v>0</v>
      </c>
      <c r="F822" s="20" t="str">
        <f t="shared" si="25"/>
        <v/>
      </c>
    </row>
    <row r="823" spans="3:6" x14ac:dyDescent="0.2">
      <c r="C823" s="40" t="e">
        <v>#N/A</v>
      </c>
      <c r="D823" s="20" t="e" cm="1">
        <f t="array" ref="D823">_xlfn.IFS(F823="J","Hofer",F823="A","Lowell",F823="B","Lowell")</f>
        <v>#N/A</v>
      </c>
      <c r="E823" s="20">
        <f t="shared" si="24"/>
        <v>0</v>
      </c>
      <c r="F823" s="20" t="str">
        <f t="shared" si="25"/>
        <v/>
      </c>
    </row>
    <row r="824" spans="3:6" x14ac:dyDescent="0.2">
      <c r="C824" s="40" t="e">
        <v>#N/A</v>
      </c>
      <c r="D824" s="20" t="e" cm="1">
        <f t="array" ref="D824">_xlfn.IFS(F824="J","Hofer",F824="A","Lowell",F824="B","Lowell")</f>
        <v>#N/A</v>
      </c>
      <c r="E824" s="20">
        <f t="shared" si="24"/>
        <v>0</v>
      </c>
      <c r="F824" s="20" t="str">
        <f t="shared" si="25"/>
        <v/>
      </c>
    </row>
    <row r="825" spans="3:6" x14ac:dyDescent="0.2">
      <c r="C825" s="40" t="e">
        <v>#N/A</v>
      </c>
      <c r="D825" s="20" t="e" cm="1">
        <f t="array" ref="D825">_xlfn.IFS(F825="J","Hofer",F825="A","Lowell",F825="B","Lowell")</f>
        <v>#N/A</v>
      </c>
      <c r="E825" s="20">
        <f t="shared" si="24"/>
        <v>0</v>
      </c>
      <c r="F825" s="20" t="str">
        <f t="shared" si="25"/>
        <v/>
      </c>
    </row>
    <row r="826" spans="3:6" x14ac:dyDescent="0.2">
      <c r="C826" s="40" t="e">
        <v>#N/A</v>
      </c>
      <c r="D826" s="20" t="e" cm="1">
        <f t="array" ref="D826">_xlfn.IFS(F826="J","Hofer",F826="A","Lowell",F826="B","Lowell")</f>
        <v>#N/A</v>
      </c>
      <c r="E826" s="20">
        <f t="shared" si="24"/>
        <v>0</v>
      </c>
      <c r="F826" s="20" t="str">
        <f t="shared" si="25"/>
        <v/>
      </c>
    </row>
    <row r="827" spans="3:6" x14ac:dyDescent="0.2">
      <c r="C827" s="40" t="e">
        <v>#N/A</v>
      </c>
      <c r="D827" s="20" t="e" cm="1">
        <f t="array" ref="D827">_xlfn.IFS(F827="J","Hofer",F827="A","Lowell",F827="B","Lowell")</f>
        <v>#N/A</v>
      </c>
      <c r="E827" s="20">
        <f t="shared" si="24"/>
        <v>0</v>
      </c>
      <c r="F827" s="20" t="str">
        <f t="shared" si="25"/>
        <v/>
      </c>
    </row>
    <row r="828" spans="3:6" x14ac:dyDescent="0.2">
      <c r="C828" s="40" t="e">
        <v>#N/A</v>
      </c>
      <c r="D828" s="20" t="e" cm="1">
        <f t="array" ref="D828">_xlfn.IFS(F828="J","Hofer",F828="A","Lowell",F828="B","Lowell")</f>
        <v>#N/A</v>
      </c>
      <c r="E828" s="20">
        <f t="shared" si="24"/>
        <v>0</v>
      </c>
      <c r="F828" s="20" t="str">
        <f t="shared" si="25"/>
        <v/>
      </c>
    </row>
    <row r="829" spans="3:6" x14ac:dyDescent="0.2">
      <c r="C829" s="40" t="e">
        <v>#N/A</v>
      </c>
      <c r="D829" s="20" t="e" cm="1">
        <f t="array" ref="D829">_xlfn.IFS(F829="J","Hofer",F829="A","Lowell",F829="B","Lowell")</f>
        <v>#N/A</v>
      </c>
      <c r="E829" s="20">
        <f t="shared" si="24"/>
        <v>0</v>
      </c>
      <c r="F829" s="20" t="str">
        <f t="shared" si="25"/>
        <v/>
      </c>
    </row>
    <row r="830" spans="3:6" x14ac:dyDescent="0.2">
      <c r="C830" s="40" t="e">
        <v>#N/A</v>
      </c>
      <c r="D830" s="20" t="e" cm="1">
        <f t="array" ref="D830">_xlfn.IFS(F830="J","Hofer",F830="A","Lowell",F830="B","Lowell")</f>
        <v>#N/A</v>
      </c>
      <c r="E830" s="20">
        <f t="shared" si="24"/>
        <v>0</v>
      </c>
      <c r="F830" s="20" t="str">
        <f t="shared" si="25"/>
        <v/>
      </c>
    </row>
    <row r="831" spans="3:6" x14ac:dyDescent="0.2">
      <c r="C831" s="40" t="e">
        <v>#N/A</v>
      </c>
      <c r="D831" s="20" t="e" cm="1">
        <f t="array" ref="D831">_xlfn.IFS(F831="J","Hofer",F831="A","Lowell",F831="B","Lowell")</f>
        <v>#N/A</v>
      </c>
      <c r="E831" s="20">
        <f t="shared" si="24"/>
        <v>0</v>
      </c>
      <c r="F831" s="20" t="str">
        <f t="shared" si="25"/>
        <v/>
      </c>
    </row>
    <row r="832" spans="3:6" x14ac:dyDescent="0.2">
      <c r="C832" s="40" t="e">
        <v>#N/A</v>
      </c>
      <c r="D832" s="20" t="e" cm="1">
        <f t="array" ref="D832">_xlfn.IFS(F832="J","Hofer",F832="A","Lowell",F832="B","Lowell")</f>
        <v>#N/A</v>
      </c>
      <c r="E832" s="20">
        <f t="shared" si="24"/>
        <v>0</v>
      </c>
      <c r="F832" s="20" t="str">
        <f t="shared" si="25"/>
        <v/>
      </c>
    </row>
    <row r="833" spans="3:6" x14ac:dyDescent="0.2">
      <c r="C833" s="40" t="e">
        <v>#N/A</v>
      </c>
      <c r="D833" s="20" t="e" cm="1">
        <f t="array" ref="D833">_xlfn.IFS(F833="J","Hofer",F833="A","Lowell",F833="B","Lowell")</f>
        <v>#N/A</v>
      </c>
      <c r="E833" s="20">
        <f t="shared" si="24"/>
        <v>0</v>
      </c>
      <c r="F833" s="20" t="str">
        <f t="shared" si="25"/>
        <v/>
      </c>
    </row>
    <row r="834" spans="3:6" x14ac:dyDescent="0.2">
      <c r="C834" s="40" t="e">
        <v>#N/A</v>
      </c>
      <c r="D834" s="20" t="e" cm="1">
        <f t="array" ref="D834">_xlfn.IFS(F834="J","Hofer",F834="A","Lowell",F834="B","Lowell")</f>
        <v>#N/A</v>
      </c>
      <c r="E834" s="20">
        <f t="shared" ref="E834:E897" si="26">G834-H834+I834</f>
        <v>0</v>
      </c>
      <c r="F834" s="20" t="str">
        <f t="shared" ref="F834:F897" si="27">LEFT(B834,1)</f>
        <v/>
      </c>
    </row>
    <row r="835" spans="3:6" x14ac:dyDescent="0.2">
      <c r="C835" s="40" t="e">
        <v>#N/A</v>
      </c>
      <c r="D835" s="20" t="e" cm="1">
        <f t="array" ref="D835">_xlfn.IFS(F835="J","Hofer",F835="A","Lowell",F835="B","Lowell")</f>
        <v>#N/A</v>
      </c>
      <c r="E835" s="20">
        <f t="shared" si="26"/>
        <v>0</v>
      </c>
      <c r="F835" s="20" t="str">
        <f t="shared" si="27"/>
        <v/>
      </c>
    </row>
    <row r="836" spans="3:6" x14ac:dyDescent="0.2">
      <c r="C836" s="40" t="e">
        <v>#N/A</v>
      </c>
      <c r="D836" s="20" t="e" cm="1">
        <f t="array" ref="D836">_xlfn.IFS(F836="J","Hofer",F836="A","Lowell",F836="B","Lowell")</f>
        <v>#N/A</v>
      </c>
      <c r="E836" s="20">
        <f t="shared" si="26"/>
        <v>0</v>
      </c>
      <c r="F836" s="20" t="str">
        <f t="shared" si="27"/>
        <v/>
      </c>
    </row>
    <row r="837" spans="3:6" x14ac:dyDescent="0.2">
      <c r="C837" s="40" t="e">
        <v>#N/A</v>
      </c>
      <c r="D837" s="20" t="e" cm="1">
        <f t="array" ref="D837">_xlfn.IFS(F837="J","Hofer",F837="A","Lowell",F837="B","Lowell")</f>
        <v>#N/A</v>
      </c>
      <c r="E837" s="20">
        <f t="shared" si="26"/>
        <v>0</v>
      </c>
      <c r="F837" s="20" t="str">
        <f t="shared" si="27"/>
        <v/>
      </c>
    </row>
    <row r="838" spans="3:6" x14ac:dyDescent="0.2">
      <c r="C838" s="40" t="e">
        <v>#N/A</v>
      </c>
      <c r="D838" s="20" t="e" cm="1">
        <f t="array" ref="D838">_xlfn.IFS(F838="J","Hofer",F838="A","Lowell",F838="B","Lowell")</f>
        <v>#N/A</v>
      </c>
      <c r="E838" s="20">
        <f t="shared" si="26"/>
        <v>0</v>
      </c>
      <c r="F838" s="20" t="str">
        <f t="shared" si="27"/>
        <v/>
      </c>
    </row>
    <row r="839" spans="3:6" x14ac:dyDescent="0.2">
      <c r="C839" s="40" t="e">
        <v>#N/A</v>
      </c>
      <c r="D839" s="20" t="e" cm="1">
        <f t="array" ref="D839">_xlfn.IFS(F839="J","Hofer",F839="A","Lowell",F839="B","Lowell")</f>
        <v>#N/A</v>
      </c>
      <c r="E839" s="20">
        <f t="shared" si="26"/>
        <v>0</v>
      </c>
      <c r="F839" s="20" t="str">
        <f t="shared" si="27"/>
        <v/>
      </c>
    </row>
    <row r="840" spans="3:6" x14ac:dyDescent="0.2">
      <c r="C840" s="40" t="e">
        <v>#N/A</v>
      </c>
      <c r="D840" s="20" t="e" cm="1">
        <f t="array" ref="D840">_xlfn.IFS(F840="J","Hofer",F840="A","Lowell",F840="B","Lowell")</f>
        <v>#N/A</v>
      </c>
      <c r="E840" s="20">
        <f t="shared" si="26"/>
        <v>0</v>
      </c>
      <c r="F840" s="20" t="str">
        <f t="shared" si="27"/>
        <v/>
      </c>
    </row>
    <row r="841" spans="3:6" x14ac:dyDescent="0.2">
      <c r="C841" s="40" t="e">
        <v>#N/A</v>
      </c>
      <c r="D841" s="20" t="e" cm="1">
        <f t="array" ref="D841">_xlfn.IFS(F841="J","Hofer",F841="A","Lowell",F841="B","Lowell")</f>
        <v>#N/A</v>
      </c>
      <c r="E841" s="20">
        <f t="shared" si="26"/>
        <v>0</v>
      </c>
      <c r="F841" s="20" t="str">
        <f t="shared" si="27"/>
        <v/>
      </c>
    </row>
    <row r="842" spans="3:6" x14ac:dyDescent="0.2">
      <c r="C842" s="40" t="e">
        <v>#N/A</v>
      </c>
      <c r="D842" s="20" t="e" cm="1">
        <f t="array" ref="D842">_xlfn.IFS(F842="J","Hofer",F842="A","Lowell",F842="B","Lowell")</f>
        <v>#N/A</v>
      </c>
      <c r="E842" s="20">
        <f t="shared" si="26"/>
        <v>0</v>
      </c>
      <c r="F842" s="20" t="str">
        <f t="shared" si="27"/>
        <v/>
      </c>
    </row>
    <row r="843" spans="3:6" x14ac:dyDescent="0.2">
      <c r="C843" s="40" t="e">
        <v>#N/A</v>
      </c>
      <c r="D843" s="20" t="e" cm="1">
        <f t="array" ref="D843">_xlfn.IFS(F843="J","Hofer",F843="A","Lowell",F843="B","Lowell")</f>
        <v>#N/A</v>
      </c>
      <c r="E843" s="20">
        <f t="shared" si="26"/>
        <v>0</v>
      </c>
      <c r="F843" s="20" t="str">
        <f t="shared" si="27"/>
        <v/>
      </c>
    </row>
    <row r="844" spans="3:6" x14ac:dyDescent="0.2">
      <c r="C844" s="40" t="e">
        <v>#N/A</v>
      </c>
      <c r="D844" s="20" t="e" cm="1">
        <f t="array" ref="D844">_xlfn.IFS(F844="J","Hofer",F844="A","Lowell",F844="B","Lowell")</f>
        <v>#N/A</v>
      </c>
      <c r="E844" s="20">
        <f t="shared" si="26"/>
        <v>0</v>
      </c>
      <c r="F844" s="20" t="str">
        <f t="shared" si="27"/>
        <v/>
      </c>
    </row>
    <row r="845" spans="3:6" x14ac:dyDescent="0.2">
      <c r="C845" s="40" t="e">
        <v>#N/A</v>
      </c>
      <c r="D845" s="20" t="e" cm="1">
        <f t="array" ref="D845">_xlfn.IFS(F845="J","Hofer",F845="A","Lowell",F845="B","Lowell")</f>
        <v>#N/A</v>
      </c>
      <c r="E845" s="20">
        <f t="shared" si="26"/>
        <v>0</v>
      </c>
      <c r="F845" s="20" t="str">
        <f t="shared" si="27"/>
        <v/>
      </c>
    </row>
    <row r="846" spans="3:6" x14ac:dyDescent="0.2">
      <c r="C846" s="40" t="e">
        <v>#N/A</v>
      </c>
      <c r="D846" s="20" t="e" cm="1">
        <f t="array" ref="D846">_xlfn.IFS(F846="J","Hofer",F846="A","Lowell",F846="B","Lowell")</f>
        <v>#N/A</v>
      </c>
      <c r="E846" s="20">
        <f t="shared" si="26"/>
        <v>0</v>
      </c>
      <c r="F846" s="20" t="str">
        <f t="shared" si="27"/>
        <v/>
      </c>
    </row>
    <row r="847" spans="3:6" x14ac:dyDescent="0.2">
      <c r="C847" s="40" t="e">
        <v>#N/A</v>
      </c>
      <c r="D847" s="20" t="e" cm="1">
        <f t="array" ref="D847">_xlfn.IFS(F847="J","Hofer",F847="A","Lowell",F847="B","Lowell")</f>
        <v>#N/A</v>
      </c>
      <c r="E847" s="20">
        <f t="shared" si="26"/>
        <v>0</v>
      </c>
      <c r="F847" s="20" t="str">
        <f t="shared" si="27"/>
        <v/>
      </c>
    </row>
    <row r="848" spans="3:6" x14ac:dyDescent="0.2">
      <c r="C848" s="40" t="e">
        <v>#N/A</v>
      </c>
      <c r="D848" s="20" t="e" cm="1">
        <f t="array" ref="D848">_xlfn.IFS(F848="J","Hofer",F848="A","Lowell",F848="B","Lowell")</f>
        <v>#N/A</v>
      </c>
      <c r="E848" s="20">
        <f t="shared" si="26"/>
        <v>0</v>
      </c>
      <c r="F848" s="20" t="str">
        <f t="shared" si="27"/>
        <v/>
      </c>
    </row>
    <row r="849" spans="3:6" x14ac:dyDescent="0.2">
      <c r="C849" s="40" t="e">
        <v>#N/A</v>
      </c>
      <c r="D849" s="20" t="e" cm="1">
        <f t="array" ref="D849">_xlfn.IFS(F849="J","Hofer",F849="A","Lowell",F849="B","Lowell")</f>
        <v>#N/A</v>
      </c>
      <c r="E849" s="20">
        <f t="shared" si="26"/>
        <v>0</v>
      </c>
      <c r="F849" s="20" t="str">
        <f t="shared" si="27"/>
        <v/>
      </c>
    </row>
    <row r="850" spans="3:6" x14ac:dyDescent="0.2">
      <c r="C850" s="40" t="e">
        <v>#N/A</v>
      </c>
      <c r="D850" s="20" t="e" cm="1">
        <f t="array" ref="D850">_xlfn.IFS(F850="J","Hofer",F850="A","Lowell",F850="B","Lowell")</f>
        <v>#N/A</v>
      </c>
      <c r="E850" s="20">
        <f t="shared" si="26"/>
        <v>0</v>
      </c>
      <c r="F850" s="20" t="str">
        <f t="shared" si="27"/>
        <v/>
      </c>
    </row>
    <row r="851" spans="3:6" x14ac:dyDescent="0.2">
      <c r="C851" s="40" t="e">
        <v>#N/A</v>
      </c>
      <c r="D851" s="20" t="e" cm="1">
        <f t="array" ref="D851">_xlfn.IFS(F851="J","Hofer",F851="A","Lowell",F851="B","Lowell")</f>
        <v>#N/A</v>
      </c>
      <c r="E851" s="20">
        <f t="shared" si="26"/>
        <v>0</v>
      </c>
      <c r="F851" s="20" t="str">
        <f t="shared" si="27"/>
        <v/>
      </c>
    </row>
    <row r="852" spans="3:6" x14ac:dyDescent="0.2">
      <c r="C852" s="40" t="e">
        <v>#N/A</v>
      </c>
      <c r="D852" s="20" t="e" cm="1">
        <f t="array" ref="D852">_xlfn.IFS(F852="J","Hofer",F852="A","Lowell",F852="B","Lowell")</f>
        <v>#N/A</v>
      </c>
      <c r="E852" s="20">
        <f t="shared" si="26"/>
        <v>0</v>
      </c>
      <c r="F852" s="20" t="str">
        <f t="shared" si="27"/>
        <v/>
      </c>
    </row>
    <row r="853" spans="3:6" x14ac:dyDescent="0.2">
      <c r="C853" s="40" t="e">
        <v>#N/A</v>
      </c>
      <c r="D853" s="20" t="e" cm="1">
        <f t="array" ref="D853">_xlfn.IFS(F853="J","Hofer",F853="A","Lowell",F853="B","Lowell")</f>
        <v>#N/A</v>
      </c>
      <c r="E853" s="20">
        <f t="shared" si="26"/>
        <v>0</v>
      </c>
      <c r="F853" s="20" t="str">
        <f t="shared" si="27"/>
        <v/>
      </c>
    </row>
    <row r="854" spans="3:6" x14ac:dyDescent="0.2">
      <c r="C854" s="40" t="e">
        <v>#N/A</v>
      </c>
      <c r="D854" s="20" t="e" cm="1">
        <f t="array" ref="D854">_xlfn.IFS(F854="J","Hofer",F854="A","Lowell",F854="B","Lowell")</f>
        <v>#N/A</v>
      </c>
      <c r="E854" s="20">
        <f t="shared" si="26"/>
        <v>0</v>
      </c>
      <c r="F854" s="20" t="str">
        <f t="shared" si="27"/>
        <v/>
      </c>
    </row>
    <row r="855" spans="3:6" x14ac:dyDescent="0.2">
      <c r="C855" s="40" t="e">
        <v>#N/A</v>
      </c>
      <c r="D855" s="20" t="e" cm="1">
        <f t="array" ref="D855">_xlfn.IFS(F855="J","Hofer",F855="A","Lowell",F855="B","Lowell")</f>
        <v>#N/A</v>
      </c>
      <c r="E855" s="20">
        <f t="shared" si="26"/>
        <v>0</v>
      </c>
      <c r="F855" s="20" t="str">
        <f t="shared" si="27"/>
        <v/>
      </c>
    </row>
    <row r="856" spans="3:6" x14ac:dyDescent="0.2">
      <c r="C856" s="40" t="e">
        <v>#N/A</v>
      </c>
      <c r="D856" s="20" t="e" cm="1">
        <f t="array" ref="D856">_xlfn.IFS(F856="J","Hofer",F856="A","Lowell",F856="B","Lowell")</f>
        <v>#N/A</v>
      </c>
      <c r="E856" s="20">
        <f t="shared" si="26"/>
        <v>0</v>
      </c>
      <c r="F856" s="20" t="str">
        <f t="shared" si="27"/>
        <v/>
      </c>
    </row>
    <row r="857" spans="3:6" x14ac:dyDescent="0.2">
      <c r="C857" s="40" t="e">
        <v>#N/A</v>
      </c>
      <c r="D857" s="20" t="e" cm="1">
        <f t="array" ref="D857">_xlfn.IFS(F857="J","Hofer",F857="A","Lowell",F857="B","Lowell")</f>
        <v>#N/A</v>
      </c>
      <c r="E857" s="20">
        <f t="shared" si="26"/>
        <v>0</v>
      </c>
      <c r="F857" s="20" t="str">
        <f t="shared" si="27"/>
        <v/>
      </c>
    </row>
    <row r="858" spans="3:6" x14ac:dyDescent="0.2">
      <c r="C858" s="40" t="e">
        <v>#N/A</v>
      </c>
      <c r="D858" s="20" t="e" cm="1">
        <f t="array" ref="D858">_xlfn.IFS(F858="J","Hofer",F858="A","Lowell",F858="B","Lowell")</f>
        <v>#N/A</v>
      </c>
      <c r="E858" s="20">
        <f t="shared" si="26"/>
        <v>0</v>
      </c>
      <c r="F858" s="20" t="str">
        <f t="shared" si="27"/>
        <v/>
      </c>
    </row>
    <row r="859" spans="3:6" x14ac:dyDescent="0.2">
      <c r="C859" s="40" t="e">
        <v>#N/A</v>
      </c>
      <c r="D859" s="20" t="e" cm="1">
        <f t="array" ref="D859">_xlfn.IFS(F859="J","Hofer",F859="A","Lowell",F859="B","Lowell")</f>
        <v>#N/A</v>
      </c>
      <c r="E859" s="20">
        <f t="shared" si="26"/>
        <v>0</v>
      </c>
      <c r="F859" s="20" t="str">
        <f t="shared" si="27"/>
        <v/>
      </c>
    </row>
    <row r="860" spans="3:6" x14ac:dyDescent="0.2">
      <c r="C860" s="40" t="e">
        <v>#N/A</v>
      </c>
      <c r="D860" s="20" t="e" cm="1">
        <f t="array" ref="D860">_xlfn.IFS(F860="J","Hofer",F860="A","Lowell",F860="B","Lowell")</f>
        <v>#N/A</v>
      </c>
      <c r="E860" s="20">
        <f t="shared" si="26"/>
        <v>0</v>
      </c>
      <c r="F860" s="20" t="str">
        <f t="shared" si="27"/>
        <v/>
      </c>
    </row>
    <row r="861" spans="3:6" x14ac:dyDescent="0.2">
      <c r="C861" s="40" t="e">
        <v>#N/A</v>
      </c>
      <c r="D861" s="20" t="e" cm="1">
        <f t="array" ref="D861">_xlfn.IFS(F861="J","Hofer",F861="A","Lowell",F861="B","Lowell")</f>
        <v>#N/A</v>
      </c>
      <c r="E861" s="20">
        <f t="shared" si="26"/>
        <v>0</v>
      </c>
      <c r="F861" s="20" t="str">
        <f t="shared" si="27"/>
        <v/>
      </c>
    </row>
    <row r="862" spans="3:6" x14ac:dyDescent="0.2">
      <c r="C862" s="40" t="e">
        <v>#N/A</v>
      </c>
      <c r="D862" s="20" t="e" cm="1">
        <f t="array" ref="D862">_xlfn.IFS(F862="J","Hofer",F862="A","Lowell",F862="B","Lowell")</f>
        <v>#N/A</v>
      </c>
      <c r="E862" s="20">
        <f t="shared" si="26"/>
        <v>0</v>
      </c>
      <c r="F862" s="20" t="str">
        <f t="shared" si="27"/>
        <v/>
      </c>
    </row>
    <row r="863" spans="3:6" x14ac:dyDescent="0.2">
      <c r="C863" s="40" t="e">
        <v>#N/A</v>
      </c>
      <c r="D863" s="20" t="e" cm="1">
        <f t="array" ref="D863">_xlfn.IFS(F863="J","Hofer",F863="A","Lowell",F863="B","Lowell")</f>
        <v>#N/A</v>
      </c>
      <c r="E863" s="20">
        <f t="shared" si="26"/>
        <v>0</v>
      </c>
      <c r="F863" s="20" t="str">
        <f t="shared" si="27"/>
        <v/>
      </c>
    </row>
    <row r="864" spans="3:6" x14ac:dyDescent="0.2">
      <c r="C864" s="40" t="e">
        <v>#N/A</v>
      </c>
      <c r="D864" s="20" t="e" cm="1">
        <f t="array" ref="D864">_xlfn.IFS(F864="J","Hofer",F864="A","Lowell",F864="B","Lowell")</f>
        <v>#N/A</v>
      </c>
      <c r="E864" s="20">
        <f t="shared" si="26"/>
        <v>0</v>
      </c>
      <c r="F864" s="20" t="str">
        <f t="shared" si="27"/>
        <v/>
      </c>
    </row>
    <row r="865" spans="3:6" x14ac:dyDescent="0.2">
      <c r="C865" s="40" t="e">
        <v>#N/A</v>
      </c>
      <c r="D865" s="20" t="e" cm="1">
        <f t="array" ref="D865">_xlfn.IFS(F865="J","Hofer",F865="A","Lowell",F865="B","Lowell")</f>
        <v>#N/A</v>
      </c>
      <c r="E865" s="20">
        <f t="shared" si="26"/>
        <v>0</v>
      </c>
      <c r="F865" s="20" t="str">
        <f t="shared" si="27"/>
        <v/>
      </c>
    </row>
    <row r="866" spans="3:6" x14ac:dyDescent="0.2">
      <c r="C866" s="40" t="e">
        <v>#N/A</v>
      </c>
      <c r="D866" s="20" t="e" cm="1">
        <f t="array" ref="D866">_xlfn.IFS(F866="J","Hofer",F866="A","Lowell",F866="B","Lowell")</f>
        <v>#N/A</v>
      </c>
      <c r="E866" s="20">
        <f t="shared" si="26"/>
        <v>0</v>
      </c>
      <c r="F866" s="20" t="str">
        <f t="shared" si="27"/>
        <v/>
      </c>
    </row>
    <row r="867" spans="3:6" x14ac:dyDescent="0.2">
      <c r="C867" s="40" t="e">
        <v>#N/A</v>
      </c>
      <c r="D867" s="20" t="e" cm="1">
        <f t="array" ref="D867">_xlfn.IFS(F867="J","Hofer",F867="A","Lowell",F867="B","Lowell")</f>
        <v>#N/A</v>
      </c>
      <c r="E867" s="20">
        <f t="shared" si="26"/>
        <v>0</v>
      </c>
      <c r="F867" s="20" t="str">
        <f t="shared" si="27"/>
        <v/>
      </c>
    </row>
    <row r="868" spans="3:6" x14ac:dyDescent="0.2">
      <c r="C868" s="40" t="e">
        <v>#N/A</v>
      </c>
      <c r="D868" s="20" t="e" cm="1">
        <f t="array" ref="D868">_xlfn.IFS(F868="J","Hofer",F868="A","Lowell",F868="B","Lowell")</f>
        <v>#N/A</v>
      </c>
      <c r="E868" s="20">
        <f t="shared" si="26"/>
        <v>0</v>
      </c>
      <c r="F868" s="20" t="str">
        <f t="shared" si="27"/>
        <v/>
      </c>
    </row>
    <row r="869" spans="3:6" x14ac:dyDescent="0.2">
      <c r="C869" s="40" t="e">
        <v>#N/A</v>
      </c>
      <c r="D869" s="20" t="e" cm="1">
        <f t="array" ref="D869">_xlfn.IFS(F869="J","Hofer",F869="A","Lowell",F869="B","Lowell")</f>
        <v>#N/A</v>
      </c>
      <c r="E869" s="20">
        <f t="shared" si="26"/>
        <v>0</v>
      </c>
      <c r="F869" s="20" t="str">
        <f t="shared" si="27"/>
        <v/>
      </c>
    </row>
    <row r="870" spans="3:6" x14ac:dyDescent="0.2">
      <c r="C870" s="40" t="e">
        <v>#N/A</v>
      </c>
      <c r="D870" s="20" t="e" cm="1">
        <f t="array" ref="D870">_xlfn.IFS(F870="J","Hofer",F870="A","Lowell",F870="B","Lowell")</f>
        <v>#N/A</v>
      </c>
      <c r="E870" s="20">
        <f t="shared" si="26"/>
        <v>0</v>
      </c>
      <c r="F870" s="20" t="str">
        <f t="shared" si="27"/>
        <v/>
      </c>
    </row>
    <row r="871" spans="3:6" x14ac:dyDescent="0.2">
      <c r="C871" s="40" t="e">
        <v>#N/A</v>
      </c>
      <c r="D871" s="20" t="e" cm="1">
        <f t="array" ref="D871">_xlfn.IFS(F871="J","Hofer",F871="A","Lowell",F871="B","Lowell")</f>
        <v>#N/A</v>
      </c>
      <c r="E871" s="20">
        <f t="shared" si="26"/>
        <v>0</v>
      </c>
      <c r="F871" s="20" t="str">
        <f t="shared" si="27"/>
        <v/>
      </c>
    </row>
    <row r="872" spans="3:6" x14ac:dyDescent="0.2">
      <c r="C872" s="40" t="e">
        <v>#N/A</v>
      </c>
      <c r="D872" s="20" t="e" cm="1">
        <f t="array" ref="D872">_xlfn.IFS(F872="J","Hofer",F872="A","Lowell",F872="B","Lowell")</f>
        <v>#N/A</v>
      </c>
      <c r="E872" s="20">
        <f t="shared" si="26"/>
        <v>0</v>
      </c>
      <c r="F872" s="20" t="str">
        <f t="shared" si="27"/>
        <v/>
      </c>
    </row>
    <row r="873" spans="3:6" x14ac:dyDescent="0.2">
      <c r="C873" s="40" t="e">
        <v>#N/A</v>
      </c>
      <c r="D873" s="20" t="e" cm="1">
        <f t="array" ref="D873">_xlfn.IFS(F873="J","Hofer",F873="A","Lowell",F873="B","Lowell")</f>
        <v>#N/A</v>
      </c>
      <c r="E873" s="20">
        <f t="shared" si="26"/>
        <v>0</v>
      </c>
      <c r="F873" s="20" t="str">
        <f t="shared" si="27"/>
        <v/>
      </c>
    </row>
    <row r="874" spans="3:6" x14ac:dyDescent="0.2">
      <c r="C874" s="40" t="e">
        <v>#N/A</v>
      </c>
      <c r="D874" s="20" t="e" cm="1">
        <f t="array" ref="D874">_xlfn.IFS(F874="J","Hofer",F874="A","Lowell",F874="B","Lowell")</f>
        <v>#N/A</v>
      </c>
      <c r="E874" s="20">
        <f t="shared" si="26"/>
        <v>0</v>
      </c>
      <c r="F874" s="20" t="str">
        <f t="shared" si="27"/>
        <v/>
      </c>
    </row>
    <row r="875" spans="3:6" x14ac:dyDescent="0.2">
      <c r="C875" s="40" t="e">
        <v>#N/A</v>
      </c>
      <c r="D875" s="20" t="e" cm="1">
        <f t="array" ref="D875">_xlfn.IFS(F875="J","Hofer",F875="A","Lowell",F875="B","Lowell")</f>
        <v>#N/A</v>
      </c>
      <c r="E875" s="20">
        <f t="shared" si="26"/>
        <v>0</v>
      </c>
      <c r="F875" s="20" t="str">
        <f t="shared" si="27"/>
        <v/>
      </c>
    </row>
    <row r="876" spans="3:6" x14ac:dyDescent="0.2">
      <c r="C876" s="40" t="e">
        <v>#N/A</v>
      </c>
      <c r="D876" s="20" t="e" cm="1">
        <f t="array" ref="D876">_xlfn.IFS(F876="J","Hofer",F876="A","Lowell",F876="B","Lowell")</f>
        <v>#N/A</v>
      </c>
      <c r="E876" s="20">
        <f t="shared" si="26"/>
        <v>0</v>
      </c>
      <c r="F876" s="20" t="str">
        <f t="shared" si="27"/>
        <v/>
      </c>
    </row>
    <row r="877" spans="3:6" x14ac:dyDescent="0.2">
      <c r="C877" s="40" t="e">
        <v>#N/A</v>
      </c>
      <c r="D877" s="20" t="e" cm="1">
        <f t="array" ref="D877">_xlfn.IFS(F877="J","Hofer",F877="A","Lowell",F877="B","Lowell")</f>
        <v>#N/A</v>
      </c>
      <c r="E877" s="20">
        <f t="shared" si="26"/>
        <v>0</v>
      </c>
      <c r="F877" s="20" t="str">
        <f t="shared" si="27"/>
        <v/>
      </c>
    </row>
    <row r="878" spans="3:6" x14ac:dyDescent="0.2">
      <c r="C878" s="40" t="e">
        <v>#N/A</v>
      </c>
      <c r="D878" s="20" t="e" cm="1">
        <f t="array" ref="D878">_xlfn.IFS(F878="J","Hofer",F878="A","Lowell",F878="B","Lowell")</f>
        <v>#N/A</v>
      </c>
      <c r="E878" s="20">
        <f t="shared" si="26"/>
        <v>0</v>
      </c>
      <c r="F878" s="20" t="str">
        <f t="shared" si="27"/>
        <v/>
      </c>
    </row>
    <row r="879" spans="3:6" x14ac:dyDescent="0.2">
      <c r="C879" s="40" t="e">
        <v>#N/A</v>
      </c>
      <c r="D879" s="20" t="e" cm="1">
        <f t="array" ref="D879">_xlfn.IFS(F879="J","Hofer",F879="A","Lowell",F879="B","Lowell")</f>
        <v>#N/A</v>
      </c>
      <c r="E879" s="20">
        <f t="shared" si="26"/>
        <v>0</v>
      </c>
      <c r="F879" s="20" t="str">
        <f t="shared" si="27"/>
        <v/>
      </c>
    </row>
    <row r="880" spans="3:6" x14ac:dyDescent="0.2">
      <c r="C880" s="40" t="e">
        <v>#N/A</v>
      </c>
      <c r="D880" s="20" t="e" cm="1">
        <f t="array" ref="D880">_xlfn.IFS(F880="J","Hofer",F880="A","Lowell",F880="B","Lowell")</f>
        <v>#N/A</v>
      </c>
      <c r="E880" s="20">
        <f t="shared" si="26"/>
        <v>0</v>
      </c>
      <c r="F880" s="20" t="str">
        <f t="shared" si="27"/>
        <v/>
      </c>
    </row>
    <row r="881" spans="3:6" x14ac:dyDescent="0.2">
      <c r="C881" s="40" t="e">
        <v>#N/A</v>
      </c>
      <c r="D881" s="20" t="e" cm="1">
        <f t="array" ref="D881">_xlfn.IFS(F881="J","Hofer",F881="A","Lowell",F881="B","Lowell")</f>
        <v>#N/A</v>
      </c>
      <c r="E881" s="20">
        <f t="shared" si="26"/>
        <v>0</v>
      </c>
      <c r="F881" s="20" t="str">
        <f t="shared" si="27"/>
        <v/>
      </c>
    </row>
    <row r="882" spans="3:6" x14ac:dyDescent="0.2">
      <c r="C882" s="40" t="e">
        <v>#N/A</v>
      </c>
      <c r="D882" s="20" t="e" cm="1">
        <f t="array" ref="D882">_xlfn.IFS(F882="J","Hofer",F882="A","Lowell",F882="B","Lowell")</f>
        <v>#N/A</v>
      </c>
      <c r="E882" s="20">
        <f t="shared" si="26"/>
        <v>0</v>
      </c>
      <c r="F882" s="20" t="str">
        <f t="shared" si="27"/>
        <v/>
      </c>
    </row>
    <row r="883" spans="3:6" x14ac:dyDescent="0.2">
      <c r="C883" s="40" t="e">
        <v>#N/A</v>
      </c>
      <c r="D883" s="20" t="e" cm="1">
        <f t="array" ref="D883">_xlfn.IFS(F883="J","Hofer",F883="A","Lowell",F883="B","Lowell")</f>
        <v>#N/A</v>
      </c>
      <c r="E883" s="20">
        <f t="shared" si="26"/>
        <v>0</v>
      </c>
      <c r="F883" s="20" t="str">
        <f t="shared" si="27"/>
        <v/>
      </c>
    </row>
    <row r="884" spans="3:6" x14ac:dyDescent="0.2">
      <c r="C884" s="40" t="e">
        <v>#N/A</v>
      </c>
      <c r="D884" s="20" t="e" cm="1">
        <f t="array" ref="D884">_xlfn.IFS(F884="J","Hofer",F884="A","Lowell",F884="B","Lowell")</f>
        <v>#N/A</v>
      </c>
      <c r="E884" s="20">
        <f t="shared" si="26"/>
        <v>0</v>
      </c>
      <c r="F884" s="20" t="str">
        <f t="shared" si="27"/>
        <v/>
      </c>
    </row>
    <row r="885" spans="3:6" x14ac:dyDescent="0.2">
      <c r="C885" s="40" t="e">
        <v>#N/A</v>
      </c>
      <c r="D885" s="20" t="e" cm="1">
        <f t="array" ref="D885">_xlfn.IFS(F885="J","Hofer",F885="A","Lowell",F885="B","Lowell")</f>
        <v>#N/A</v>
      </c>
      <c r="E885" s="20">
        <f t="shared" si="26"/>
        <v>0</v>
      </c>
      <c r="F885" s="20" t="str">
        <f t="shared" si="27"/>
        <v/>
      </c>
    </row>
    <row r="886" spans="3:6" x14ac:dyDescent="0.2">
      <c r="C886" s="40" t="e">
        <v>#N/A</v>
      </c>
      <c r="D886" s="20" t="e" cm="1">
        <f t="array" ref="D886">_xlfn.IFS(F886="J","Hofer",F886="A","Lowell",F886="B","Lowell")</f>
        <v>#N/A</v>
      </c>
      <c r="E886" s="20">
        <f t="shared" si="26"/>
        <v>0</v>
      </c>
      <c r="F886" s="20" t="str">
        <f t="shared" si="27"/>
        <v/>
      </c>
    </row>
    <row r="887" spans="3:6" x14ac:dyDescent="0.2">
      <c r="C887" s="40" t="e">
        <v>#N/A</v>
      </c>
      <c r="D887" s="20" t="e" cm="1">
        <f t="array" ref="D887">_xlfn.IFS(F887="J","Hofer",F887="A","Lowell",F887="B","Lowell")</f>
        <v>#N/A</v>
      </c>
      <c r="E887" s="20">
        <f t="shared" si="26"/>
        <v>0</v>
      </c>
      <c r="F887" s="20" t="str">
        <f t="shared" si="27"/>
        <v/>
      </c>
    </row>
    <row r="888" spans="3:6" x14ac:dyDescent="0.2">
      <c r="C888" s="40" t="e">
        <v>#N/A</v>
      </c>
      <c r="D888" s="20" t="e" cm="1">
        <f t="array" ref="D888">_xlfn.IFS(F888="J","Hofer",F888="A","Lowell",F888="B","Lowell")</f>
        <v>#N/A</v>
      </c>
      <c r="E888" s="20">
        <f t="shared" si="26"/>
        <v>0</v>
      </c>
      <c r="F888" s="20" t="str">
        <f t="shared" si="27"/>
        <v/>
      </c>
    </row>
    <row r="889" spans="3:6" x14ac:dyDescent="0.2">
      <c r="C889" s="40" t="e">
        <v>#N/A</v>
      </c>
      <c r="D889" s="20" t="e" cm="1">
        <f t="array" ref="D889">_xlfn.IFS(F889="J","Hofer",F889="A","Lowell",F889="B","Lowell")</f>
        <v>#N/A</v>
      </c>
      <c r="E889" s="20">
        <f t="shared" si="26"/>
        <v>0</v>
      </c>
      <c r="F889" s="20" t="str">
        <f t="shared" si="27"/>
        <v/>
      </c>
    </row>
    <row r="890" spans="3:6" x14ac:dyDescent="0.2">
      <c r="C890" s="40" t="e">
        <v>#N/A</v>
      </c>
      <c r="D890" s="20" t="e" cm="1">
        <f t="array" ref="D890">_xlfn.IFS(F890="J","Hofer",F890="A","Lowell",F890="B","Lowell")</f>
        <v>#N/A</v>
      </c>
      <c r="E890" s="20">
        <f t="shared" si="26"/>
        <v>0</v>
      </c>
      <c r="F890" s="20" t="str">
        <f t="shared" si="27"/>
        <v/>
      </c>
    </row>
    <row r="891" spans="3:6" x14ac:dyDescent="0.2">
      <c r="C891" s="40" t="e">
        <v>#N/A</v>
      </c>
      <c r="D891" s="20" t="e" cm="1">
        <f t="array" ref="D891">_xlfn.IFS(F891="J","Hofer",F891="A","Lowell",F891="B","Lowell")</f>
        <v>#N/A</v>
      </c>
      <c r="E891" s="20">
        <f t="shared" si="26"/>
        <v>0</v>
      </c>
      <c r="F891" s="20" t="str">
        <f t="shared" si="27"/>
        <v/>
      </c>
    </row>
    <row r="892" spans="3:6" x14ac:dyDescent="0.2">
      <c r="C892" s="40" t="e">
        <v>#N/A</v>
      </c>
      <c r="D892" s="20" t="e" cm="1">
        <f t="array" ref="D892">_xlfn.IFS(F892="J","Hofer",F892="A","Lowell",F892="B","Lowell")</f>
        <v>#N/A</v>
      </c>
      <c r="E892" s="20">
        <f t="shared" si="26"/>
        <v>0</v>
      </c>
      <c r="F892" s="20" t="str">
        <f t="shared" si="27"/>
        <v/>
      </c>
    </row>
    <row r="893" spans="3:6" x14ac:dyDescent="0.2">
      <c r="C893" s="40" t="e">
        <v>#N/A</v>
      </c>
      <c r="D893" s="20" t="e" cm="1">
        <f t="array" ref="D893">_xlfn.IFS(F893="J","Hofer",F893="A","Lowell",F893="B","Lowell")</f>
        <v>#N/A</v>
      </c>
      <c r="E893" s="20">
        <f t="shared" si="26"/>
        <v>0</v>
      </c>
      <c r="F893" s="20" t="str">
        <f t="shared" si="27"/>
        <v/>
      </c>
    </row>
    <row r="894" spans="3:6" x14ac:dyDescent="0.2">
      <c r="C894" s="40" t="e">
        <v>#N/A</v>
      </c>
      <c r="D894" s="20" t="e" cm="1">
        <f t="array" ref="D894">_xlfn.IFS(F894="J","Hofer",F894="A","Lowell",F894="B","Lowell")</f>
        <v>#N/A</v>
      </c>
      <c r="E894" s="20">
        <f t="shared" si="26"/>
        <v>0</v>
      </c>
      <c r="F894" s="20" t="str">
        <f t="shared" si="27"/>
        <v/>
      </c>
    </row>
    <row r="895" spans="3:6" x14ac:dyDescent="0.2">
      <c r="C895" s="40" t="e">
        <v>#N/A</v>
      </c>
      <c r="D895" s="20" t="e" cm="1">
        <f t="array" ref="D895">_xlfn.IFS(F895="J","Hofer",F895="A","Lowell",F895="B","Lowell")</f>
        <v>#N/A</v>
      </c>
      <c r="E895" s="20">
        <f t="shared" si="26"/>
        <v>0</v>
      </c>
      <c r="F895" s="20" t="str">
        <f t="shared" si="27"/>
        <v/>
      </c>
    </row>
    <row r="896" spans="3:6" x14ac:dyDescent="0.2">
      <c r="C896" s="40" t="e">
        <v>#N/A</v>
      </c>
      <c r="D896" s="20" t="e" cm="1">
        <f t="array" ref="D896">_xlfn.IFS(F896="J","Hofer",F896="A","Lowell",F896="B","Lowell")</f>
        <v>#N/A</v>
      </c>
      <c r="E896" s="20">
        <f t="shared" si="26"/>
        <v>0</v>
      </c>
      <c r="F896" s="20" t="str">
        <f t="shared" si="27"/>
        <v/>
      </c>
    </row>
    <row r="897" spans="3:6" x14ac:dyDescent="0.2">
      <c r="C897" s="40" t="e">
        <v>#N/A</v>
      </c>
      <c r="D897" s="20" t="e" cm="1">
        <f t="array" ref="D897">_xlfn.IFS(F897="J","Hofer",F897="A","Lowell",F897="B","Lowell")</f>
        <v>#N/A</v>
      </c>
      <c r="E897" s="20">
        <f t="shared" si="26"/>
        <v>0</v>
      </c>
      <c r="F897" s="20" t="str">
        <f t="shared" si="27"/>
        <v/>
      </c>
    </row>
    <row r="898" spans="3:6" x14ac:dyDescent="0.2">
      <c r="C898" s="40" t="e">
        <v>#N/A</v>
      </c>
      <c r="D898" s="20" t="e" cm="1">
        <f t="array" ref="D898">_xlfn.IFS(F898="J","Hofer",F898="A","Lowell",F898="B","Lowell")</f>
        <v>#N/A</v>
      </c>
      <c r="E898" s="20">
        <f t="shared" ref="E898:E956" si="28">G898-H898+I898</f>
        <v>0</v>
      </c>
      <c r="F898" s="20" t="str">
        <f t="shared" ref="F898:F960" si="29">LEFT(B898,1)</f>
        <v/>
      </c>
    </row>
    <row r="899" spans="3:6" x14ac:dyDescent="0.2">
      <c r="C899" s="40" t="e">
        <v>#N/A</v>
      </c>
      <c r="D899" s="20" t="e" cm="1">
        <f t="array" ref="D899">_xlfn.IFS(F899="J","Hofer",F899="A","Lowell",F899="B","Lowell")</f>
        <v>#N/A</v>
      </c>
      <c r="E899" s="20">
        <f t="shared" si="28"/>
        <v>0</v>
      </c>
      <c r="F899" s="20" t="str">
        <f t="shared" si="29"/>
        <v/>
      </c>
    </row>
    <row r="900" spans="3:6" x14ac:dyDescent="0.2">
      <c r="C900" s="40" t="e">
        <v>#N/A</v>
      </c>
      <c r="D900" s="20" t="e" cm="1">
        <f t="array" ref="D900">_xlfn.IFS(F900="J","Hofer",F900="A","Lowell",F900="B","Lowell")</f>
        <v>#N/A</v>
      </c>
      <c r="E900" s="20">
        <f t="shared" si="28"/>
        <v>0</v>
      </c>
      <c r="F900" s="20" t="str">
        <f t="shared" si="29"/>
        <v/>
      </c>
    </row>
    <row r="901" spans="3:6" x14ac:dyDescent="0.2">
      <c r="C901" s="40" t="e">
        <v>#N/A</v>
      </c>
      <c r="D901" s="20" t="e" cm="1">
        <f t="array" ref="D901">_xlfn.IFS(F901="J","Hofer",F901="A","Lowell",F901="B","Lowell")</f>
        <v>#N/A</v>
      </c>
      <c r="E901" s="20">
        <f t="shared" si="28"/>
        <v>0</v>
      </c>
      <c r="F901" s="20" t="str">
        <f t="shared" si="29"/>
        <v/>
      </c>
    </row>
    <row r="902" spans="3:6" x14ac:dyDescent="0.2">
      <c r="C902" s="40" t="e">
        <v>#N/A</v>
      </c>
      <c r="D902" s="20" t="e" cm="1">
        <f t="array" ref="D902">_xlfn.IFS(F902="J","Hofer",F902="A","Lowell",F902="B","Lowell")</f>
        <v>#N/A</v>
      </c>
      <c r="E902" s="20">
        <f t="shared" si="28"/>
        <v>0</v>
      </c>
      <c r="F902" s="20" t="str">
        <f t="shared" si="29"/>
        <v/>
      </c>
    </row>
    <row r="903" spans="3:6" x14ac:dyDescent="0.2">
      <c r="C903" s="40" t="e">
        <v>#N/A</v>
      </c>
      <c r="D903" s="20" t="e" cm="1">
        <f t="array" ref="D903">_xlfn.IFS(F903="J","Hofer",F903="A","Lowell",F903="B","Lowell")</f>
        <v>#N/A</v>
      </c>
      <c r="E903" s="20">
        <f t="shared" si="28"/>
        <v>0</v>
      </c>
      <c r="F903" s="20" t="str">
        <f t="shared" si="29"/>
        <v/>
      </c>
    </row>
    <row r="904" spans="3:6" x14ac:dyDescent="0.2">
      <c r="C904" s="40" t="e">
        <v>#N/A</v>
      </c>
      <c r="D904" s="20" t="e" cm="1">
        <f t="array" ref="D904">_xlfn.IFS(F904="J","Hofer",F904="A","Lowell",F904="B","Lowell")</f>
        <v>#N/A</v>
      </c>
      <c r="E904" s="20">
        <f t="shared" si="28"/>
        <v>0</v>
      </c>
      <c r="F904" s="20" t="str">
        <f t="shared" si="29"/>
        <v/>
      </c>
    </row>
    <row r="905" spans="3:6" x14ac:dyDescent="0.2">
      <c r="C905" s="40" t="e">
        <v>#N/A</v>
      </c>
      <c r="D905" s="20" t="e" cm="1">
        <f t="array" ref="D905">_xlfn.IFS(F905="J","Hofer",F905="A","Lowell",F905="B","Lowell")</f>
        <v>#N/A</v>
      </c>
      <c r="E905" s="20">
        <f t="shared" si="28"/>
        <v>0</v>
      </c>
      <c r="F905" s="20" t="str">
        <f t="shared" si="29"/>
        <v/>
      </c>
    </row>
    <row r="906" spans="3:6" x14ac:dyDescent="0.2">
      <c r="C906" s="40" t="e">
        <v>#N/A</v>
      </c>
      <c r="D906" s="20" t="e" cm="1">
        <f t="array" ref="D906">_xlfn.IFS(F906="J","Hofer",F906="A","Lowell",F906="B","Lowell")</f>
        <v>#N/A</v>
      </c>
      <c r="E906" s="20">
        <f t="shared" si="28"/>
        <v>0</v>
      </c>
      <c r="F906" s="20" t="str">
        <f t="shared" si="29"/>
        <v/>
      </c>
    </row>
    <row r="907" spans="3:6" x14ac:dyDescent="0.2">
      <c r="C907" s="40" t="e">
        <v>#N/A</v>
      </c>
      <c r="D907" s="20" t="e" cm="1">
        <f t="array" ref="D907">_xlfn.IFS(F907="J","Hofer",F907="A","Lowell",F907="B","Lowell")</f>
        <v>#N/A</v>
      </c>
      <c r="E907" s="20">
        <f t="shared" si="28"/>
        <v>0</v>
      </c>
      <c r="F907" s="20" t="str">
        <f t="shared" si="29"/>
        <v/>
      </c>
    </row>
    <row r="908" spans="3:6" x14ac:dyDescent="0.2">
      <c r="C908" s="40" t="e">
        <v>#N/A</v>
      </c>
      <c r="D908" s="20" t="e" cm="1">
        <f t="array" ref="D908">_xlfn.IFS(F908="J","Hofer",F908="A","Lowell",F908="B","Lowell")</f>
        <v>#N/A</v>
      </c>
      <c r="E908" s="20">
        <f t="shared" si="28"/>
        <v>0</v>
      </c>
      <c r="F908" s="20" t="str">
        <f t="shared" si="29"/>
        <v/>
      </c>
    </row>
    <row r="909" spans="3:6" x14ac:dyDescent="0.2">
      <c r="C909" s="40" t="e">
        <v>#N/A</v>
      </c>
      <c r="D909" s="20" t="e" cm="1">
        <f t="array" ref="D909">_xlfn.IFS(F909="J","Hofer",F909="A","Lowell",F909="B","Lowell")</f>
        <v>#N/A</v>
      </c>
      <c r="E909" s="20">
        <f t="shared" si="28"/>
        <v>0</v>
      </c>
      <c r="F909" s="20" t="str">
        <f t="shared" si="29"/>
        <v/>
      </c>
    </row>
    <row r="910" spans="3:6" x14ac:dyDescent="0.2">
      <c r="C910" s="40" t="e">
        <v>#N/A</v>
      </c>
      <c r="D910" s="20" t="e" cm="1">
        <f t="array" ref="D910">_xlfn.IFS(F910="J","Hofer",F910="A","Lowell",F910="B","Lowell")</f>
        <v>#N/A</v>
      </c>
      <c r="E910" s="20">
        <f t="shared" si="28"/>
        <v>0</v>
      </c>
      <c r="F910" s="20" t="str">
        <f t="shared" si="29"/>
        <v/>
      </c>
    </row>
    <row r="911" spans="3:6" x14ac:dyDescent="0.2">
      <c r="C911" s="40" t="e">
        <v>#N/A</v>
      </c>
      <c r="D911" s="20" t="e" cm="1">
        <f t="array" ref="D911">_xlfn.IFS(F911="J","Hofer",F911="A","Lowell",F911="B","Lowell")</f>
        <v>#N/A</v>
      </c>
      <c r="E911" s="20">
        <f t="shared" si="28"/>
        <v>0</v>
      </c>
      <c r="F911" s="20" t="str">
        <f t="shared" si="29"/>
        <v/>
      </c>
    </row>
    <row r="912" spans="3:6" x14ac:dyDescent="0.2">
      <c r="C912" s="40" t="e">
        <v>#N/A</v>
      </c>
      <c r="D912" s="20" t="e" cm="1">
        <f t="array" ref="D912">_xlfn.IFS(F912="J","Hofer",F912="A","Lowell",F912="B","Lowell")</f>
        <v>#N/A</v>
      </c>
      <c r="E912" s="20">
        <f t="shared" si="28"/>
        <v>0</v>
      </c>
      <c r="F912" s="20" t="str">
        <f t="shared" si="29"/>
        <v/>
      </c>
    </row>
    <row r="913" spans="3:6" x14ac:dyDescent="0.2">
      <c r="C913" s="40" t="e">
        <v>#N/A</v>
      </c>
      <c r="D913" s="20" t="e" cm="1">
        <f t="array" ref="D913">_xlfn.IFS(F913="J","Hofer",F913="A","Lowell",F913="B","Lowell")</f>
        <v>#N/A</v>
      </c>
      <c r="E913" s="20">
        <f t="shared" si="28"/>
        <v>0</v>
      </c>
      <c r="F913" s="20" t="str">
        <f t="shared" si="29"/>
        <v/>
      </c>
    </row>
    <row r="914" spans="3:6" x14ac:dyDescent="0.2">
      <c r="C914" s="40" t="e">
        <v>#N/A</v>
      </c>
      <c r="D914" s="20" t="e" cm="1">
        <f t="array" ref="D914">_xlfn.IFS(F914="J","Hofer",F914="A","Lowell",F914="B","Lowell")</f>
        <v>#N/A</v>
      </c>
      <c r="E914" s="20">
        <f t="shared" si="28"/>
        <v>0</v>
      </c>
      <c r="F914" s="20" t="str">
        <f t="shared" si="29"/>
        <v/>
      </c>
    </row>
    <row r="915" spans="3:6" x14ac:dyDescent="0.2">
      <c r="C915" s="40" t="e">
        <v>#N/A</v>
      </c>
      <c r="D915" s="20" t="e" cm="1">
        <f t="array" ref="D915">_xlfn.IFS(F915="J","Hofer",F915="A","Lowell",F915="B","Lowell")</f>
        <v>#N/A</v>
      </c>
      <c r="E915" s="20">
        <f t="shared" si="28"/>
        <v>0</v>
      </c>
      <c r="F915" s="20" t="str">
        <f t="shared" si="29"/>
        <v/>
      </c>
    </row>
    <row r="916" spans="3:6" x14ac:dyDescent="0.2">
      <c r="C916" s="40" t="e">
        <v>#N/A</v>
      </c>
      <c r="D916" s="20" t="e" cm="1">
        <f t="array" ref="D916">_xlfn.IFS(F916="J","Hofer",F916="A","Lowell",F916="B","Lowell")</f>
        <v>#N/A</v>
      </c>
      <c r="E916" s="20">
        <f t="shared" si="28"/>
        <v>0</v>
      </c>
      <c r="F916" s="20" t="str">
        <f t="shared" si="29"/>
        <v/>
      </c>
    </row>
    <row r="917" spans="3:6" x14ac:dyDescent="0.2">
      <c r="C917" s="40" t="e">
        <v>#N/A</v>
      </c>
      <c r="D917" s="20" t="e" cm="1">
        <f t="array" ref="D917">_xlfn.IFS(F917="J","Hofer",F917="A","Lowell",F917="B","Lowell")</f>
        <v>#N/A</v>
      </c>
      <c r="E917" s="20">
        <f t="shared" si="28"/>
        <v>0</v>
      </c>
      <c r="F917" s="20" t="str">
        <f t="shared" si="29"/>
        <v/>
      </c>
    </row>
    <row r="918" spans="3:6" x14ac:dyDescent="0.2">
      <c r="C918" s="40" t="e">
        <v>#N/A</v>
      </c>
      <c r="D918" s="20" t="e" cm="1">
        <f t="array" ref="D918">_xlfn.IFS(F918="J","Hofer",F918="A","Lowell",F918="B","Lowell")</f>
        <v>#N/A</v>
      </c>
      <c r="E918" s="20">
        <f t="shared" si="28"/>
        <v>0</v>
      </c>
      <c r="F918" s="20" t="str">
        <f t="shared" si="29"/>
        <v/>
      </c>
    </row>
    <row r="919" spans="3:6" x14ac:dyDescent="0.2">
      <c r="C919" s="40" t="e">
        <v>#N/A</v>
      </c>
      <c r="D919" s="20" t="e" cm="1">
        <f t="array" ref="D919">_xlfn.IFS(F919="J","Hofer",F919="A","Lowell",F919="B","Lowell")</f>
        <v>#N/A</v>
      </c>
      <c r="E919" s="20">
        <f t="shared" si="28"/>
        <v>0</v>
      </c>
      <c r="F919" s="20" t="str">
        <f t="shared" si="29"/>
        <v/>
      </c>
    </row>
    <row r="920" spans="3:6" x14ac:dyDescent="0.2">
      <c r="C920" s="40" t="e">
        <v>#N/A</v>
      </c>
      <c r="D920" s="20" t="e" cm="1">
        <f t="array" ref="D920">_xlfn.IFS(F920="J","Hofer",F920="A","Lowell",F920="B","Lowell")</f>
        <v>#N/A</v>
      </c>
      <c r="E920" s="20">
        <f t="shared" si="28"/>
        <v>0</v>
      </c>
      <c r="F920" s="20" t="str">
        <f t="shared" si="29"/>
        <v/>
      </c>
    </row>
    <row r="921" spans="3:6" x14ac:dyDescent="0.2">
      <c r="C921" s="40" t="e">
        <v>#N/A</v>
      </c>
      <c r="D921" s="20" t="e" cm="1">
        <f t="array" ref="D921">_xlfn.IFS(F921="J","Hofer",F921="A","Lowell",F921="B","Lowell")</f>
        <v>#N/A</v>
      </c>
      <c r="E921" s="20">
        <f t="shared" si="28"/>
        <v>0</v>
      </c>
      <c r="F921" s="20" t="str">
        <f t="shared" si="29"/>
        <v/>
      </c>
    </row>
    <row r="922" spans="3:6" x14ac:dyDescent="0.2">
      <c r="C922" s="40" t="e">
        <v>#N/A</v>
      </c>
      <c r="D922" s="20" t="e" cm="1">
        <f t="array" ref="D922">_xlfn.IFS(F922="J","Hofer",F922="A","Lowell",F922="B","Lowell")</f>
        <v>#N/A</v>
      </c>
      <c r="E922" s="20">
        <f t="shared" si="28"/>
        <v>0</v>
      </c>
      <c r="F922" s="20" t="str">
        <f t="shared" si="29"/>
        <v/>
      </c>
    </row>
    <row r="923" spans="3:6" x14ac:dyDescent="0.2">
      <c r="C923" s="40" t="e">
        <v>#N/A</v>
      </c>
      <c r="D923" s="20" t="e" cm="1">
        <f t="array" ref="D923">_xlfn.IFS(F923="J","Hofer",F923="A","Lowell",F923="B","Lowell")</f>
        <v>#N/A</v>
      </c>
      <c r="E923" s="20">
        <f t="shared" si="28"/>
        <v>0</v>
      </c>
      <c r="F923" s="20" t="str">
        <f t="shared" si="29"/>
        <v/>
      </c>
    </row>
    <row r="924" spans="3:6" x14ac:dyDescent="0.2">
      <c r="C924" s="40" t="e">
        <v>#N/A</v>
      </c>
      <c r="D924" s="20" t="e" cm="1">
        <f t="array" ref="D924">_xlfn.IFS(F924="J","Hofer",F924="A","Lowell",F924="B","Lowell")</f>
        <v>#N/A</v>
      </c>
      <c r="E924" s="20">
        <f t="shared" si="28"/>
        <v>0</v>
      </c>
      <c r="F924" s="20" t="str">
        <f t="shared" si="29"/>
        <v/>
      </c>
    </row>
    <row r="925" spans="3:6" x14ac:dyDescent="0.2">
      <c r="C925" s="40" t="e">
        <v>#N/A</v>
      </c>
      <c r="D925" s="20" t="e" cm="1">
        <f t="array" ref="D925">_xlfn.IFS(F925="J","Hofer",F925="A","Lowell",F925="B","Lowell")</f>
        <v>#N/A</v>
      </c>
      <c r="E925" s="20">
        <f t="shared" si="28"/>
        <v>0</v>
      </c>
      <c r="F925" s="20" t="str">
        <f t="shared" si="29"/>
        <v/>
      </c>
    </row>
    <row r="926" spans="3:6" x14ac:dyDescent="0.2">
      <c r="C926" s="40" t="e">
        <v>#N/A</v>
      </c>
      <c r="D926" s="20" t="e" cm="1">
        <f t="array" ref="D926">_xlfn.IFS(F926="J","Hofer",F926="A","Lowell",F926="B","Lowell")</f>
        <v>#N/A</v>
      </c>
      <c r="E926" s="20">
        <f t="shared" si="28"/>
        <v>0</v>
      </c>
      <c r="F926" s="20" t="str">
        <f t="shared" si="29"/>
        <v/>
      </c>
    </row>
    <row r="927" spans="3:6" x14ac:dyDescent="0.2">
      <c r="C927" s="40" t="e">
        <v>#N/A</v>
      </c>
      <c r="D927" s="20" t="e" cm="1">
        <f t="array" ref="D927">_xlfn.IFS(F927="J","Hofer",F927="A","Lowell",F927="B","Lowell")</f>
        <v>#N/A</v>
      </c>
      <c r="E927" s="20">
        <f t="shared" si="28"/>
        <v>0</v>
      </c>
      <c r="F927" s="20" t="str">
        <f t="shared" si="29"/>
        <v/>
      </c>
    </row>
    <row r="928" spans="3:6" x14ac:dyDescent="0.2">
      <c r="C928" s="40" t="e">
        <v>#N/A</v>
      </c>
      <c r="D928" s="20" t="e" cm="1">
        <f t="array" ref="D928">_xlfn.IFS(F928="J","Hofer",F928="A","Lowell",F928="B","Lowell")</f>
        <v>#N/A</v>
      </c>
      <c r="E928" s="20">
        <f t="shared" si="28"/>
        <v>0</v>
      </c>
      <c r="F928" s="20" t="str">
        <f t="shared" si="29"/>
        <v/>
      </c>
    </row>
    <row r="929" spans="3:6" x14ac:dyDescent="0.2">
      <c r="C929" s="40" t="e">
        <v>#N/A</v>
      </c>
      <c r="D929" s="20" t="e" cm="1">
        <f t="array" ref="D929">_xlfn.IFS(F929="J","Hofer",F929="A","Lowell",F929="B","Lowell")</f>
        <v>#N/A</v>
      </c>
      <c r="E929" s="20">
        <f t="shared" si="28"/>
        <v>0</v>
      </c>
      <c r="F929" s="20" t="str">
        <f t="shared" si="29"/>
        <v/>
      </c>
    </row>
    <row r="930" spans="3:6" x14ac:dyDescent="0.2">
      <c r="C930" s="40" t="e">
        <v>#N/A</v>
      </c>
      <c r="D930" s="20" t="e" cm="1">
        <f t="array" ref="D930">_xlfn.IFS(F930="J","Hofer",F930="A","Lowell",F930="B","Lowell")</f>
        <v>#N/A</v>
      </c>
      <c r="E930" s="20">
        <f t="shared" si="28"/>
        <v>0</v>
      </c>
      <c r="F930" s="20" t="str">
        <f t="shared" si="29"/>
        <v/>
      </c>
    </row>
    <row r="931" spans="3:6" x14ac:dyDescent="0.2">
      <c r="C931" s="40" t="e">
        <v>#N/A</v>
      </c>
      <c r="D931" s="20" t="e" cm="1">
        <f t="array" ref="D931">_xlfn.IFS(F931="J","Hofer",F931="A","Lowell",F931="B","Lowell")</f>
        <v>#N/A</v>
      </c>
      <c r="E931" s="20">
        <f t="shared" si="28"/>
        <v>0</v>
      </c>
      <c r="F931" s="20" t="str">
        <f t="shared" si="29"/>
        <v/>
      </c>
    </row>
    <row r="932" spans="3:6" x14ac:dyDescent="0.2">
      <c r="C932" s="40" t="e">
        <v>#N/A</v>
      </c>
      <c r="D932" s="20" t="e" cm="1">
        <f t="array" ref="D932">_xlfn.IFS(F932="J","Hofer",F932="A","Lowell",F932="B","Lowell")</f>
        <v>#N/A</v>
      </c>
      <c r="E932" s="20">
        <f t="shared" si="28"/>
        <v>0</v>
      </c>
      <c r="F932" s="20" t="str">
        <f t="shared" si="29"/>
        <v/>
      </c>
    </row>
    <row r="933" spans="3:6" x14ac:dyDescent="0.2">
      <c r="C933" s="40" t="e">
        <v>#N/A</v>
      </c>
      <c r="D933" s="20" t="e" cm="1">
        <f t="array" ref="D933">_xlfn.IFS(F933="J","Hofer",F933="A","Lowell",F933="B","Lowell")</f>
        <v>#N/A</v>
      </c>
      <c r="E933" s="20">
        <f t="shared" si="28"/>
        <v>0</v>
      </c>
      <c r="F933" s="20" t="str">
        <f t="shared" si="29"/>
        <v/>
      </c>
    </row>
    <row r="934" spans="3:6" x14ac:dyDescent="0.2">
      <c r="C934" s="40" t="e">
        <v>#N/A</v>
      </c>
      <c r="D934" s="20" t="e" cm="1">
        <f t="array" ref="D934">_xlfn.IFS(F934="J","Hofer",F934="A","Lowell",F934="B","Lowell")</f>
        <v>#N/A</v>
      </c>
      <c r="E934" s="20">
        <f t="shared" si="28"/>
        <v>0</v>
      </c>
      <c r="F934" s="20" t="str">
        <f t="shared" si="29"/>
        <v/>
      </c>
    </row>
    <row r="935" spans="3:6" x14ac:dyDescent="0.2">
      <c r="C935" s="40" t="e">
        <v>#N/A</v>
      </c>
      <c r="D935" s="20" t="e" cm="1">
        <f t="array" ref="D935">_xlfn.IFS(F935="J","Hofer",F935="A","Lowell",F935="B","Lowell")</f>
        <v>#N/A</v>
      </c>
      <c r="E935" s="20">
        <f t="shared" si="28"/>
        <v>0</v>
      </c>
      <c r="F935" s="20" t="str">
        <f t="shared" si="29"/>
        <v/>
      </c>
    </row>
    <row r="936" spans="3:6" x14ac:dyDescent="0.2">
      <c r="C936" s="40" t="e">
        <v>#N/A</v>
      </c>
      <c r="D936" s="20" t="e" cm="1">
        <f t="array" ref="D936">_xlfn.IFS(F936="J","Hofer",F936="A","Lowell",F936="B","Lowell")</f>
        <v>#N/A</v>
      </c>
      <c r="E936" s="20">
        <f t="shared" si="28"/>
        <v>0</v>
      </c>
      <c r="F936" s="20" t="str">
        <f t="shared" si="29"/>
        <v/>
      </c>
    </row>
    <row r="937" spans="3:6" x14ac:dyDescent="0.2">
      <c r="C937" s="40" t="e">
        <v>#N/A</v>
      </c>
      <c r="D937" s="20" t="e" cm="1">
        <f t="array" ref="D937">_xlfn.IFS(F937="J","Hofer",F937="A","Lowell",F937="B","Lowell")</f>
        <v>#N/A</v>
      </c>
      <c r="E937" s="20">
        <f t="shared" si="28"/>
        <v>0</v>
      </c>
      <c r="F937" s="20" t="str">
        <f t="shared" si="29"/>
        <v/>
      </c>
    </row>
    <row r="938" spans="3:6" x14ac:dyDescent="0.2">
      <c r="C938" s="40" t="e">
        <v>#N/A</v>
      </c>
      <c r="D938" s="20" t="e" cm="1">
        <f t="array" ref="D938">_xlfn.IFS(F938="J","Hofer",F938="A","Lowell",F938="B","Lowell")</f>
        <v>#N/A</v>
      </c>
      <c r="E938" s="20">
        <f t="shared" si="28"/>
        <v>0</v>
      </c>
      <c r="F938" s="20" t="str">
        <f t="shared" si="29"/>
        <v/>
      </c>
    </row>
    <row r="939" spans="3:6" x14ac:dyDescent="0.2">
      <c r="C939" s="40" t="e">
        <v>#N/A</v>
      </c>
      <c r="D939" s="20" t="e" cm="1">
        <f t="array" ref="D939">_xlfn.IFS(F939="J","Hofer",F939="A","Lowell",F939="B","Lowell")</f>
        <v>#N/A</v>
      </c>
      <c r="E939" s="20">
        <f t="shared" si="28"/>
        <v>0</v>
      </c>
      <c r="F939" s="20" t="str">
        <f t="shared" si="29"/>
        <v/>
      </c>
    </row>
    <row r="940" spans="3:6" x14ac:dyDescent="0.2">
      <c r="C940" s="40" t="e">
        <v>#N/A</v>
      </c>
      <c r="D940" s="20" t="e" cm="1">
        <f t="array" ref="D940">_xlfn.IFS(F940="J","Hofer",F940="A","Lowell",F940="B","Lowell")</f>
        <v>#N/A</v>
      </c>
      <c r="E940" s="20">
        <f t="shared" si="28"/>
        <v>0</v>
      </c>
      <c r="F940" s="20" t="str">
        <f t="shared" si="29"/>
        <v/>
      </c>
    </row>
    <row r="941" spans="3:6" x14ac:dyDescent="0.2">
      <c r="C941" s="40" t="e">
        <v>#N/A</v>
      </c>
      <c r="D941" s="20" t="e" cm="1">
        <f t="array" ref="D941">_xlfn.IFS(F941="J","Hofer",F941="A","Lowell",F941="B","Lowell")</f>
        <v>#N/A</v>
      </c>
      <c r="E941" s="20">
        <f t="shared" si="28"/>
        <v>0</v>
      </c>
      <c r="F941" s="20" t="str">
        <f t="shared" si="29"/>
        <v/>
      </c>
    </row>
    <row r="942" spans="3:6" x14ac:dyDescent="0.2">
      <c r="C942" s="40" t="e">
        <v>#N/A</v>
      </c>
      <c r="D942" s="20" t="e" cm="1">
        <f t="array" ref="D942">_xlfn.IFS(F942="J","Hofer",F942="A","Lowell",F942="B","Lowell")</f>
        <v>#N/A</v>
      </c>
      <c r="E942" s="20">
        <f t="shared" si="28"/>
        <v>0</v>
      </c>
      <c r="F942" s="20" t="str">
        <f t="shared" si="29"/>
        <v/>
      </c>
    </row>
    <row r="943" spans="3:6" x14ac:dyDescent="0.2">
      <c r="C943" s="40" t="e">
        <v>#N/A</v>
      </c>
      <c r="D943" s="20" t="e" cm="1">
        <f t="array" ref="D943">_xlfn.IFS(F943="J","Hofer",F943="A","Lowell",F943="B","Lowell")</f>
        <v>#N/A</v>
      </c>
      <c r="E943" s="20">
        <f t="shared" si="28"/>
        <v>0</v>
      </c>
      <c r="F943" s="20" t="str">
        <f t="shared" si="29"/>
        <v/>
      </c>
    </row>
    <row r="944" spans="3:6" x14ac:dyDescent="0.2">
      <c r="C944" s="40" t="e">
        <v>#N/A</v>
      </c>
      <c r="D944" s="20" t="e" cm="1">
        <f t="array" ref="D944">_xlfn.IFS(F944="J","Hofer",F944="A","Lowell",F944="B","Lowell")</f>
        <v>#N/A</v>
      </c>
      <c r="E944" s="20">
        <f t="shared" si="28"/>
        <v>0</v>
      </c>
      <c r="F944" s="20" t="str">
        <f t="shared" si="29"/>
        <v/>
      </c>
    </row>
    <row r="945" spans="3:6" x14ac:dyDescent="0.2">
      <c r="C945" s="40" t="e">
        <v>#N/A</v>
      </c>
      <c r="D945" s="20" t="e" cm="1">
        <f t="array" ref="D945">_xlfn.IFS(F945="J","Hofer",F945="A","Lowell",F945="B","Lowell")</f>
        <v>#N/A</v>
      </c>
      <c r="E945" s="20">
        <f t="shared" si="28"/>
        <v>0</v>
      </c>
      <c r="F945" s="20" t="str">
        <f t="shared" si="29"/>
        <v/>
      </c>
    </row>
    <row r="946" spans="3:6" x14ac:dyDescent="0.2">
      <c r="C946" s="40" t="e">
        <v>#N/A</v>
      </c>
      <c r="D946" s="20" t="e" cm="1">
        <f t="array" ref="D946">_xlfn.IFS(F946="J","Hofer",F946="A","Lowell",F946="B","Lowell")</f>
        <v>#N/A</v>
      </c>
      <c r="E946" s="20">
        <f t="shared" si="28"/>
        <v>0</v>
      </c>
      <c r="F946" s="20" t="str">
        <f t="shared" si="29"/>
        <v/>
      </c>
    </row>
    <row r="947" spans="3:6" x14ac:dyDescent="0.2">
      <c r="C947" s="40" t="e">
        <v>#N/A</v>
      </c>
      <c r="D947" s="20" t="e" cm="1">
        <f t="array" ref="D947">_xlfn.IFS(F947="J","Hofer",F947="A","Lowell",F947="B","Lowell")</f>
        <v>#N/A</v>
      </c>
      <c r="E947" s="20">
        <f t="shared" si="28"/>
        <v>0</v>
      </c>
      <c r="F947" s="20" t="str">
        <f t="shared" si="29"/>
        <v/>
      </c>
    </row>
    <row r="948" spans="3:6" x14ac:dyDescent="0.2">
      <c r="C948" s="40" t="e">
        <v>#N/A</v>
      </c>
      <c r="D948" s="20" t="e" cm="1">
        <f t="array" ref="D948">_xlfn.IFS(F948="J","Hofer",F948="A","Lowell",F948="B","Lowell")</f>
        <v>#N/A</v>
      </c>
      <c r="E948" s="20">
        <f t="shared" si="28"/>
        <v>0</v>
      </c>
      <c r="F948" s="20" t="str">
        <f t="shared" si="29"/>
        <v/>
      </c>
    </row>
    <row r="949" spans="3:6" x14ac:dyDescent="0.2">
      <c r="C949" s="40" t="e">
        <v>#N/A</v>
      </c>
      <c r="D949" s="20" t="e" cm="1">
        <f t="array" ref="D949">_xlfn.IFS(F949="J","Hofer",F949="A","Lowell",F949="B","Lowell")</f>
        <v>#N/A</v>
      </c>
      <c r="E949" s="20">
        <f t="shared" si="28"/>
        <v>0</v>
      </c>
      <c r="F949" s="20" t="str">
        <f t="shared" si="29"/>
        <v/>
      </c>
    </row>
    <row r="950" spans="3:6" x14ac:dyDescent="0.2">
      <c r="C950" s="40" t="e">
        <v>#N/A</v>
      </c>
      <c r="D950" s="20" t="e" cm="1">
        <f t="array" ref="D950">_xlfn.IFS(F950="J","Hofer",F950="A","Lowell",F950="B","Lowell")</f>
        <v>#N/A</v>
      </c>
      <c r="E950" s="20">
        <f t="shared" si="28"/>
        <v>0</v>
      </c>
      <c r="F950" s="20" t="str">
        <f t="shared" si="29"/>
        <v/>
      </c>
    </row>
    <row r="951" spans="3:6" x14ac:dyDescent="0.2">
      <c r="C951" s="40" t="e">
        <v>#N/A</v>
      </c>
      <c r="D951" s="20" t="e" cm="1">
        <f t="array" ref="D951">_xlfn.IFS(F951="J","Hofer",F951="A","Lowell",F951="B","Lowell")</f>
        <v>#N/A</v>
      </c>
      <c r="E951" s="20">
        <f t="shared" si="28"/>
        <v>0</v>
      </c>
      <c r="F951" s="20" t="str">
        <f t="shared" si="29"/>
        <v/>
      </c>
    </row>
    <row r="952" spans="3:6" x14ac:dyDescent="0.2">
      <c r="C952" s="40" t="e">
        <v>#N/A</v>
      </c>
      <c r="D952" s="20" t="e" cm="1">
        <f t="array" ref="D952">_xlfn.IFS(F952="J","Hofer",F952="A","Lowell",F952="B","Lowell")</f>
        <v>#N/A</v>
      </c>
      <c r="E952" s="20">
        <f t="shared" si="28"/>
        <v>0</v>
      </c>
      <c r="F952" s="20" t="str">
        <f t="shared" si="29"/>
        <v/>
      </c>
    </row>
    <row r="953" spans="3:6" x14ac:dyDescent="0.2">
      <c r="C953" s="40" t="e">
        <v>#N/A</v>
      </c>
      <c r="D953" s="20" t="e" cm="1">
        <f t="array" ref="D953">_xlfn.IFS(F953="J","Hofer",F953="A","Lowell",F953="B","Lowell")</f>
        <v>#N/A</v>
      </c>
      <c r="E953" s="20">
        <f t="shared" si="28"/>
        <v>0</v>
      </c>
      <c r="F953" s="20" t="str">
        <f t="shared" si="29"/>
        <v/>
      </c>
    </row>
    <row r="954" spans="3:6" x14ac:dyDescent="0.2">
      <c r="C954" s="40" t="e">
        <v>#N/A</v>
      </c>
      <c r="D954" s="20" t="e" cm="1">
        <f t="array" ref="D954">_xlfn.IFS(F954="J","Hofer",F954="A","Lowell",F954="B","Lowell")</f>
        <v>#N/A</v>
      </c>
      <c r="E954" s="20">
        <f t="shared" si="28"/>
        <v>0</v>
      </c>
      <c r="F954" s="20" t="str">
        <f t="shared" si="29"/>
        <v/>
      </c>
    </row>
    <row r="955" spans="3:6" x14ac:dyDescent="0.2">
      <c r="C955" s="40" t="e">
        <v>#N/A</v>
      </c>
      <c r="D955" s="20" t="e" cm="1">
        <f t="array" ref="D955">_xlfn.IFS(F955="J","Hofer",F955="A","Lowell",F955="B","Lowell")</f>
        <v>#N/A</v>
      </c>
      <c r="E955" s="20">
        <f t="shared" si="28"/>
        <v>0</v>
      </c>
      <c r="F955" s="20" t="str">
        <f t="shared" si="29"/>
        <v/>
      </c>
    </row>
    <row r="956" spans="3:6" x14ac:dyDescent="0.2">
      <c r="C956" s="40" t="e">
        <v>#N/A</v>
      </c>
      <c r="D956" s="20" t="e" cm="1">
        <f t="array" ref="D956">_xlfn.IFS(F956="J","Hofer",F956="A","Lowell",F956="B","Lowell")</f>
        <v>#N/A</v>
      </c>
      <c r="E956" s="20">
        <f t="shared" si="28"/>
        <v>0</v>
      </c>
      <c r="F956" s="20" t="str">
        <f t="shared" si="29"/>
        <v/>
      </c>
    </row>
    <row r="957" spans="3:6" x14ac:dyDescent="0.2">
      <c r="C957" s="40" t="e">
        <v>#N/A</v>
      </c>
      <c r="D957" s="20" t="e" cm="1">
        <f t="array" ref="D957">_xlfn.IFS(F957="J","Hofer",F957="A","Lowell",F957="B","Lowell")</f>
        <v>#N/A</v>
      </c>
      <c r="F957" s="20" t="str">
        <f t="shared" si="29"/>
        <v/>
      </c>
    </row>
    <row r="958" spans="3:6" x14ac:dyDescent="0.2">
      <c r="C958" s="40" t="e">
        <v>#N/A</v>
      </c>
      <c r="D958" s="20" t="e" cm="1">
        <f t="array" ref="D958">_xlfn.IFS(F958="J","Hofer",F958="A","Lowell",F958="B","Lowell")</f>
        <v>#N/A</v>
      </c>
      <c r="F958" s="20" t="str">
        <f t="shared" si="29"/>
        <v/>
      </c>
    </row>
    <row r="959" spans="3:6" x14ac:dyDescent="0.2">
      <c r="C959" s="40" t="e">
        <v>#N/A</v>
      </c>
      <c r="D959" s="20" t="e" cm="1">
        <f t="array" ref="D959">_xlfn.IFS(F959="J","Hofer",F959="A","Lowell",F959="B","Lowell")</f>
        <v>#N/A</v>
      </c>
      <c r="F959" s="20" t="str">
        <f t="shared" si="29"/>
        <v/>
      </c>
    </row>
    <row r="960" spans="3:6" x14ac:dyDescent="0.2">
      <c r="F960" s="20" t="str">
        <f t="shared" si="29"/>
        <v/>
      </c>
    </row>
  </sheetData>
  <autoFilter ref="A1:I960" xr:uid="{F48B9E2C-56C0-42F1-B6A7-B60066C6D594}"/>
  <conditionalFormatting sqref="I2:I1048576">
    <cfRule type="cellIs" dxfId="13" priority="2" operator="greaterThan">
      <formula>0</formula>
    </cfRule>
  </conditionalFormatting>
  <conditionalFormatting sqref="A1:A1048576">
    <cfRule type="duplicateValues" dxfId="12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A3AE-8F83-42BE-AC4D-759A224DA4C6}">
  <sheetPr codeName="Sheet7"/>
  <dimension ref="A2:A12"/>
  <sheetViews>
    <sheetView workbookViewId="0">
      <selection activeCell="S1" sqref="A1:S1048576"/>
    </sheetView>
  </sheetViews>
  <sheetFormatPr defaultRowHeight="12.75" x14ac:dyDescent="0.2"/>
  <sheetData>
    <row r="2" spans="1:1" x14ac:dyDescent="0.2">
      <c r="A2" s="10"/>
    </row>
    <row r="3" spans="1:1" x14ac:dyDescent="0.2">
      <c r="A3" s="10"/>
    </row>
    <row r="4" spans="1:1" x14ac:dyDescent="0.2">
      <c r="A4" s="10"/>
    </row>
    <row r="5" spans="1:1" x14ac:dyDescent="0.2">
      <c r="A5" s="10"/>
    </row>
    <row r="6" spans="1:1" x14ac:dyDescent="0.2">
      <c r="A6" s="10"/>
    </row>
    <row r="7" spans="1:1" x14ac:dyDescent="0.2">
      <c r="A7" s="10"/>
    </row>
    <row r="8" spans="1:1" x14ac:dyDescent="0.2">
      <c r="A8" s="10"/>
    </row>
    <row r="9" spans="1:1" x14ac:dyDescent="0.2">
      <c r="A9" s="10"/>
    </row>
    <row r="10" spans="1:1" x14ac:dyDescent="0.2">
      <c r="A10" s="10"/>
    </row>
    <row r="11" spans="1:1" x14ac:dyDescent="0.2">
      <c r="A11" s="10"/>
    </row>
    <row r="12" spans="1:1" x14ac:dyDescent="0.2">
      <c r="A1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B5ED-34A7-4173-99F9-A9FFD1F6C184}">
  <sheetPr codeName="Sheet8"/>
  <dimension ref="A2:A4"/>
  <sheetViews>
    <sheetView workbookViewId="0">
      <selection activeCell="S1" sqref="A1:S1048576"/>
    </sheetView>
  </sheetViews>
  <sheetFormatPr defaultRowHeight="12.75" x14ac:dyDescent="0.2"/>
  <sheetData>
    <row r="2" spans="1:1" x14ac:dyDescent="0.2">
      <c r="A2" s="10"/>
    </row>
    <row r="3" spans="1:1" x14ac:dyDescent="0.2">
      <c r="A3" s="10"/>
    </row>
    <row r="4" spans="1:1" x14ac:dyDescent="0.2">
      <c r="A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07B1-264A-47CF-995F-3798A1C494E7}">
  <sheetPr codeName="Sheet4"/>
  <dimension ref="A1:M556"/>
  <sheetViews>
    <sheetView workbookViewId="0">
      <selection activeCell="S12" sqref="S12"/>
    </sheetView>
  </sheetViews>
  <sheetFormatPr defaultRowHeight="12.75" x14ac:dyDescent="0.2"/>
  <cols>
    <col min="3" max="3" width="9.85546875" bestFit="1" customWidth="1"/>
    <col min="4" max="4" width="8.85546875" bestFit="1" customWidth="1"/>
    <col min="5" max="6" width="21.42578125" bestFit="1" customWidth="1"/>
    <col min="8" max="8" width="16.85546875" bestFit="1" customWidth="1"/>
    <col min="12" max="12" width="10.85546875" bestFit="1" customWidth="1"/>
    <col min="13" max="13" width="13.42578125" style="28" bestFit="1" customWidth="1"/>
  </cols>
  <sheetData>
    <row r="1" spans="1:13" x14ac:dyDescent="0.2">
      <c r="A1" t="s">
        <v>8</v>
      </c>
      <c r="B1" t="s">
        <v>96</v>
      </c>
      <c r="C1" t="s">
        <v>93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s="28" t="s">
        <v>802</v>
      </c>
    </row>
    <row r="2" spans="1:13" x14ac:dyDescent="0.2">
      <c r="A2" t="s">
        <v>48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s="4">
        <v>12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s="28" t="str" cm="1">
        <f t="array" ref="M2">_xlfn.IFS(B2="D   ","Lowell Reserve", B2="E   ","Lowell Reserve", B2="R   ","Lowell Reserve",B2="W   ","Lowell Reserve",B2="H   ","Hofer Reserve",B2="I   ","Hofer Reserve",B2="J   ","Hofer Reserve")</f>
        <v>Lowell Reserve</v>
      </c>
    </row>
    <row r="3" spans="1:13" x14ac:dyDescent="0.2">
      <c r="A3" t="s">
        <v>48</v>
      </c>
      <c r="B3" t="s">
        <v>106</v>
      </c>
      <c r="C3" t="s">
        <v>107</v>
      </c>
      <c r="D3" t="s">
        <v>108</v>
      </c>
      <c r="E3" t="s">
        <v>116</v>
      </c>
      <c r="F3" t="s">
        <v>110</v>
      </c>
      <c r="G3" s="4">
        <v>12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s="28" t="str" cm="1">
        <f t="array" ref="M3">_xlfn.IFS(B3="D   ","Lowell Reserve", B3="E   ","Lowell Reserve", B3="R   ","Lowell Reserve",B3="W   ","Lowell Reserve",B3="H   ","Hofer Reserve",B3="I   ","Hofer Reserve",B3="J   ","Hofer Reserve")</f>
        <v>Lowell Reserve</v>
      </c>
    </row>
    <row r="4" spans="1:13" x14ac:dyDescent="0.2">
      <c r="A4" t="s">
        <v>18</v>
      </c>
      <c r="B4" t="s">
        <v>106</v>
      </c>
      <c r="C4" t="s">
        <v>117</v>
      </c>
      <c r="D4" t="s">
        <v>118</v>
      </c>
      <c r="E4" t="s">
        <v>119</v>
      </c>
      <c r="F4" t="s">
        <v>110</v>
      </c>
      <c r="G4" s="4">
        <v>1</v>
      </c>
      <c r="H4" t="s">
        <v>110</v>
      </c>
      <c r="I4" t="s">
        <v>112</v>
      </c>
      <c r="J4" t="s">
        <v>113</v>
      </c>
      <c r="K4" t="s">
        <v>114</v>
      </c>
      <c r="L4" t="s">
        <v>115</v>
      </c>
      <c r="M4" s="28" t="str" cm="1">
        <f t="array" ref="M4">_xlfn.IFS(B4="D   ","Lowell Reserve", B4="E   ","Lowell Reserve", B4="R   ","Lowell Reserve",B4="W   ","Lowell Reserve",B4="H   ","Hofer Reserve",B4="I   ","Hofer Reserve",B4="J   ","Hofer Reserve")</f>
        <v>Lowell Reserve</v>
      </c>
    </row>
    <row r="5" spans="1:13" x14ac:dyDescent="0.2">
      <c r="A5" t="s">
        <v>31</v>
      </c>
      <c r="B5" t="s">
        <v>120</v>
      </c>
      <c r="C5" t="s">
        <v>121</v>
      </c>
      <c r="D5" t="s">
        <v>122</v>
      </c>
      <c r="E5" t="s">
        <v>123</v>
      </c>
      <c r="F5" t="s">
        <v>110</v>
      </c>
      <c r="G5" s="4">
        <v>3</v>
      </c>
      <c r="H5" t="s">
        <v>110</v>
      </c>
      <c r="I5" t="s">
        <v>112</v>
      </c>
      <c r="J5" t="s">
        <v>113</v>
      </c>
      <c r="K5" t="s">
        <v>124</v>
      </c>
      <c r="L5" t="s">
        <v>115</v>
      </c>
      <c r="M5" s="28" t="str" cm="1">
        <f t="array" ref="M5">_xlfn.IFS(B5="D   ","Lowell Reserve", B5="E   ","Lowell Reserve", B5="R   ","Lowell Reserve",B5="W   ","Lowell Reserve",B5="H   ","Hofer Reserve",B5="I   ","Hofer Reserve",B5="J   ","Hofer Reserve")</f>
        <v>Lowell Reserve</v>
      </c>
    </row>
    <row r="6" spans="1:13" x14ac:dyDescent="0.2">
      <c r="A6" t="s">
        <v>31</v>
      </c>
      <c r="B6" t="s">
        <v>120</v>
      </c>
      <c r="C6" t="s">
        <v>125</v>
      </c>
      <c r="D6" t="s">
        <v>122</v>
      </c>
      <c r="E6" t="s">
        <v>126</v>
      </c>
      <c r="F6" t="s">
        <v>127</v>
      </c>
      <c r="G6" s="4">
        <v>12</v>
      </c>
      <c r="H6" t="s">
        <v>128</v>
      </c>
      <c r="I6" t="s">
        <v>112</v>
      </c>
      <c r="J6" t="s">
        <v>113</v>
      </c>
      <c r="K6" t="s">
        <v>114</v>
      </c>
      <c r="L6" t="s">
        <v>115</v>
      </c>
      <c r="M6" s="28" t="str" cm="1">
        <f t="array" ref="M6">_xlfn.IFS(B6="D   ","Lowell Reserve", B6="E   ","Lowell Reserve", B6="R   ","Lowell Reserve",B6="W   ","Lowell Reserve",B6="H   ","Hofer Reserve",B6="I   ","Hofer Reserve",B6="J   ","Hofer Reserve")</f>
        <v>Lowell Reserve</v>
      </c>
    </row>
    <row r="7" spans="1:13" x14ac:dyDescent="0.2">
      <c r="A7" t="s">
        <v>31</v>
      </c>
      <c r="B7" t="s">
        <v>120</v>
      </c>
      <c r="C7" t="s">
        <v>125</v>
      </c>
      <c r="D7" t="s">
        <v>122</v>
      </c>
      <c r="E7" t="s">
        <v>129</v>
      </c>
      <c r="F7" t="s">
        <v>127</v>
      </c>
      <c r="G7" s="4">
        <v>12</v>
      </c>
      <c r="H7" t="s">
        <v>128</v>
      </c>
      <c r="I7" t="s">
        <v>112</v>
      </c>
      <c r="J7" t="s">
        <v>113</v>
      </c>
      <c r="K7" t="s">
        <v>114</v>
      </c>
      <c r="L7" t="s">
        <v>115</v>
      </c>
      <c r="M7" s="28" t="str" cm="1">
        <f t="array" ref="M7">_xlfn.IFS(B7="D   ","Lowell Reserve", B7="E   ","Lowell Reserve", B7="R   ","Lowell Reserve",B7="W   ","Lowell Reserve",B7="H   ","Hofer Reserve",B7="I   ","Hofer Reserve",B7="J   ","Hofer Reserve")</f>
        <v>Lowell Reserve</v>
      </c>
    </row>
    <row r="8" spans="1:13" x14ac:dyDescent="0.2">
      <c r="A8" t="s">
        <v>31</v>
      </c>
      <c r="B8" t="s">
        <v>120</v>
      </c>
      <c r="C8" t="s">
        <v>125</v>
      </c>
      <c r="D8" t="s">
        <v>122</v>
      </c>
      <c r="E8" t="s">
        <v>130</v>
      </c>
      <c r="F8" t="s">
        <v>127</v>
      </c>
      <c r="G8" s="4">
        <v>12</v>
      </c>
      <c r="H8" t="s">
        <v>128</v>
      </c>
      <c r="I8" t="s">
        <v>112</v>
      </c>
      <c r="J8" t="s">
        <v>113</v>
      </c>
      <c r="K8" t="s">
        <v>114</v>
      </c>
      <c r="L8" t="s">
        <v>115</v>
      </c>
      <c r="M8" s="28" t="str" cm="1">
        <f t="array" ref="M8">_xlfn.IFS(B8="D   ","Lowell Reserve", B8="E   ","Lowell Reserve", B8="R   ","Lowell Reserve",B8="W   ","Lowell Reserve",B8="H   ","Hofer Reserve",B8="I   ","Hofer Reserve",B8="J   ","Hofer Reserve")</f>
        <v>Lowell Reserve</v>
      </c>
    </row>
    <row r="9" spans="1:13" x14ac:dyDescent="0.2">
      <c r="A9" t="s">
        <v>31</v>
      </c>
      <c r="B9" t="s">
        <v>120</v>
      </c>
      <c r="C9" t="s">
        <v>125</v>
      </c>
      <c r="D9" t="s">
        <v>122</v>
      </c>
      <c r="E9" t="s">
        <v>131</v>
      </c>
      <c r="F9" t="s">
        <v>127</v>
      </c>
      <c r="G9" s="4">
        <v>12</v>
      </c>
      <c r="H9" t="s">
        <v>128</v>
      </c>
      <c r="I9" t="s">
        <v>112</v>
      </c>
      <c r="J9" t="s">
        <v>113</v>
      </c>
      <c r="K9" t="s">
        <v>114</v>
      </c>
      <c r="L9" t="s">
        <v>115</v>
      </c>
      <c r="M9" s="28" t="str" cm="1">
        <f t="array" ref="M9">_xlfn.IFS(B9="D   ","Lowell Reserve", B9="E   ","Lowell Reserve", B9="R   ","Lowell Reserve",B9="W   ","Lowell Reserve",B9="H   ","Hofer Reserve",B9="I   ","Hofer Reserve",B9="J   ","Hofer Reserve")</f>
        <v>Lowell Reserve</v>
      </c>
    </row>
    <row r="10" spans="1:13" x14ac:dyDescent="0.2">
      <c r="A10" t="s">
        <v>31</v>
      </c>
      <c r="B10" t="s">
        <v>120</v>
      </c>
      <c r="C10" t="s">
        <v>125</v>
      </c>
      <c r="D10" t="s">
        <v>122</v>
      </c>
      <c r="E10" t="s">
        <v>132</v>
      </c>
      <c r="F10" t="s">
        <v>127</v>
      </c>
      <c r="G10" s="4">
        <v>12</v>
      </c>
      <c r="H10" t="s">
        <v>128</v>
      </c>
      <c r="I10" t="s">
        <v>112</v>
      </c>
      <c r="J10" t="s">
        <v>113</v>
      </c>
      <c r="K10" t="s">
        <v>114</v>
      </c>
      <c r="L10" t="s">
        <v>115</v>
      </c>
      <c r="M10" s="28" t="str" cm="1">
        <f t="array" ref="M10">_xlfn.IFS(B10="D   ","Lowell Reserve", B10="E   ","Lowell Reserve", B10="R   ","Lowell Reserve",B10="W   ","Lowell Reserve",B10="H   ","Hofer Reserve",B10="I   ","Hofer Reserve",B10="J   ","Hofer Reserve")</f>
        <v>Lowell Reserve</v>
      </c>
    </row>
    <row r="11" spans="1:13" x14ac:dyDescent="0.2">
      <c r="A11" t="s">
        <v>31</v>
      </c>
      <c r="B11" t="s">
        <v>120</v>
      </c>
      <c r="C11" t="s">
        <v>125</v>
      </c>
      <c r="D11" t="s">
        <v>122</v>
      </c>
      <c r="E11" t="s">
        <v>133</v>
      </c>
      <c r="F11" t="s">
        <v>127</v>
      </c>
      <c r="G11" s="4">
        <v>12</v>
      </c>
      <c r="H11" t="s">
        <v>128</v>
      </c>
      <c r="I11" t="s">
        <v>112</v>
      </c>
      <c r="J11" t="s">
        <v>113</v>
      </c>
      <c r="K11" t="s">
        <v>114</v>
      </c>
      <c r="L11" t="s">
        <v>115</v>
      </c>
      <c r="M11" s="28" t="str" cm="1">
        <f t="array" ref="M11">_xlfn.IFS(B11="D   ","Lowell Reserve", B11="E   ","Lowell Reserve", B11="R   ","Lowell Reserve",B11="W   ","Lowell Reserve",B11="H   ","Hofer Reserve",B11="I   ","Hofer Reserve",B11="J   ","Hofer Reserve")</f>
        <v>Lowell Reserve</v>
      </c>
    </row>
    <row r="12" spans="1:13" x14ac:dyDescent="0.2">
      <c r="A12" t="s">
        <v>31</v>
      </c>
      <c r="B12" t="s">
        <v>120</v>
      </c>
      <c r="C12" t="s">
        <v>125</v>
      </c>
      <c r="D12" t="s">
        <v>122</v>
      </c>
      <c r="E12" t="s">
        <v>134</v>
      </c>
      <c r="F12" t="s">
        <v>127</v>
      </c>
      <c r="G12" s="4">
        <v>12</v>
      </c>
      <c r="H12" t="s">
        <v>128</v>
      </c>
      <c r="I12" t="s">
        <v>112</v>
      </c>
      <c r="J12" t="s">
        <v>113</v>
      </c>
      <c r="K12" t="s">
        <v>114</v>
      </c>
      <c r="L12" t="s">
        <v>115</v>
      </c>
      <c r="M12" s="28" t="str" cm="1">
        <f t="array" ref="M12">_xlfn.IFS(B12="D   ","Lowell Reserve", B12="E   ","Lowell Reserve", B12="R   ","Lowell Reserve",B12="W   ","Lowell Reserve",B12="H   ","Hofer Reserve",B12="I   ","Hofer Reserve",B12="J   ","Hofer Reserve")</f>
        <v>Lowell Reserve</v>
      </c>
    </row>
    <row r="13" spans="1:13" x14ac:dyDescent="0.2">
      <c r="A13" t="s">
        <v>31</v>
      </c>
      <c r="B13" t="s">
        <v>120</v>
      </c>
      <c r="C13" t="s">
        <v>125</v>
      </c>
      <c r="D13" t="s">
        <v>122</v>
      </c>
      <c r="E13" t="s">
        <v>135</v>
      </c>
      <c r="F13" t="s">
        <v>127</v>
      </c>
      <c r="G13" s="4">
        <v>12</v>
      </c>
      <c r="H13" t="s">
        <v>128</v>
      </c>
      <c r="I13" t="s">
        <v>112</v>
      </c>
      <c r="J13" t="s">
        <v>113</v>
      </c>
      <c r="K13" t="s">
        <v>114</v>
      </c>
      <c r="L13" t="s">
        <v>115</v>
      </c>
      <c r="M13" s="28" t="str" cm="1">
        <f t="array" ref="M13">_xlfn.IFS(B13="D   ","Lowell Reserve", B13="E   ","Lowell Reserve", B13="R   ","Lowell Reserve",B13="W   ","Lowell Reserve",B13="H   ","Hofer Reserve",B13="I   ","Hofer Reserve",B13="J   ","Hofer Reserve")</f>
        <v>Lowell Reserve</v>
      </c>
    </row>
    <row r="14" spans="1:13" x14ac:dyDescent="0.2">
      <c r="A14" t="s">
        <v>31</v>
      </c>
      <c r="B14" t="s">
        <v>120</v>
      </c>
      <c r="C14" t="s">
        <v>125</v>
      </c>
      <c r="D14" t="s">
        <v>122</v>
      </c>
      <c r="E14" t="s">
        <v>136</v>
      </c>
      <c r="F14" t="s">
        <v>127</v>
      </c>
      <c r="G14" s="4">
        <v>12</v>
      </c>
      <c r="H14" t="s">
        <v>128</v>
      </c>
      <c r="I14" t="s">
        <v>112</v>
      </c>
      <c r="J14" t="s">
        <v>113</v>
      </c>
      <c r="K14" t="s">
        <v>114</v>
      </c>
      <c r="L14" t="s">
        <v>115</v>
      </c>
      <c r="M14" s="28" t="str" cm="1">
        <f t="array" ref="M14">_xlfn.IFS(B14="D   ","Lowell Reserve", B14="E   ","Lowell Reserve", B14="R   ","Lowell Reserve",B14="W   ","Lowell Reserve",B14="H   ","Hofer Reserve",B14="I   ","Hofer Reserve",B14="J   ","Hofer Reserve")</f>
        <v>Lowell Reserve</v>
      </c>
    </row>
    <row r="15" spans="1:13" x14ac:dyDescent="0.2">
      <c r="A15" t="s">
        <v>31</v>
      </c>
      <c r="B15" t="s">
        <v>120</v>
      </c>
      <c r="C15" t="s">
        <v>125</v>
      </c>
      <c r="D15" t="s">
        <v>122</v>
      </c>
      <c r="E15" t="s">
        <v>137</v>
      </c>
      <c r="F15" t="s">
        <v>127</v>
      </c>
      <c r="G15" s="4">
        <v>12</v>
      </c>
      <c r="H15" t="s">
        <v>128</v>
      </c>
      <c r="I15" t="s">
        <v>112</v>
      </c>
      <c r="J15" t="s">
        <v>113</v>
      </c>
      <c r="K15" t="s">
        <v>114</v>
      </c>
      <c r="L15" t="s">
        <v>115</v>
      </c>
      <c r="M15" s="28" t="str" cm="1">
        <f t="array" ref="M15">_xlfn.IFS(B15="D   ","Lowell Reserve", B15="E   ","Lowell Reserve", B15="R   ","Lowell Reserve",B15="W   ","Lowell Reserve",B15="H   ","Hofer Reserve",B15="I   ","Hofer Reserve",B15="J   ","Hofer Reserve")</f>
        <v>Lowell Reserve</v>
      </c>
    </row>
    <row r="16" spans="1:13" x14ac:dyDescent="0.2">
      <c r="A16" t="s">
        <v>31</v>
      </c>
      <c r="B16" t="s">
        <v>120</v>
      </c>
      <c r="C16" t="s">
        <v>125</v>
      </c>
      <c r="D16" t="s">
        <v>122</v>
      </c>
      <c r="E16" t="s">
        <v>138</v>
      </c>
      <c r="F16" t="s">
        <v>127</v>
      </c>
      <c r="G16" s="4">
        <v>12</v>
      </c>
      <c r="H16" t="s">
        <v>128</v>
      </c>
      <c r="I16" t="s">
        <v>112</v>
      </c>
      <c r="J16" t="s">
        <v>113</v>
      </c>
      <c r="K16" t="s">
        <v>114</v>
      </c>
      <c r="L16" t="s">
        <v>115</v>
      </c>
      <c r="M16" s="28" t="str" cm="1">
        <f t="array" ref="M16">_xlfn.IFS(B16="D   ","Lowell Reserve", B16="E   ","Lowell Reserve", B16="R   ","Lowell Reserve",B16="W   ","Lowell Reserve",B16="H   ","Hofer Reserve",B16="I   ","Hofer Reserve",B16="J   ","Hofer Reserve")</f>
        <v>Lowell Reserve</v>
      </c>
    </row>
    <row r="17" spans="1:13" x14ac:dyDescent="0.2">
      <c r="A17" t="s">
        <v>31</v>
      </c>
      <c r="B17" t="s">
        <v>120</v>
      </c>
      <c r="C17" t="s">
        <v>125</v>
      </c>
      <c r="D17" t="s">
        <v>122</v>
      </c>
      <c r="E17" t="s">
        <v>139</v>
      </c>
      <c r="F17" t="s">
        <v>127</v>
      </c>
      <c r="G17" s="4">
        <v>12</v>
      </c>
      <c r="H17" t="s">
        <v>128</v>
      </c>
      <c r="I17" t="s">
        <v>112</v>
      </c>
      <c r="J17" t="s">
        <v>113</v>
      </c>
      <c r="K17" t="s">
        <v>114</v>
      </c>
      <c r="L17" t="s">
        <v>115</v>
      </c>
      <c r="M17" s="28" t="str" cm="1">
        <f t="array" ref="M17">_xlfn.IFS(B17="D   ","Lowell Reserve", B17="E   ","Lowell Reserve", B17="R   ","Lowell Reserve",B17="W   ","Lowell Reserve",B17="H   ","Hofer Reserve",B17="I   ","Hofer Reserve",B17="J   ","Hofer Reserve")</f>
        <v>Lowell Reserve</v>
      </c>
    </row>
    <row r="18" spans="1:13" x14ac:dyDescent="0.2">
      <c r="A18" t="s">
        <v>31</v>
      </c>
      <c r="B18" t="s">
        <v>120</v>
      </c>
      <c r="C18" t="s">
        <v>125</v>
      </c>
      <c r="D18" t="s">
        <v>122</v>
      </c>
      <c r="E18" t="s">
        <v>140</v>
      </c>
      <c r="F18" t="s">
        <v>127</v>
      </c>
      <c r="G18" s="4">
        <v>12</v>
      </c>
      <c r="H18" t="s">
        <v>128</v>
      </c>
      <c r="I18" t="s">
        <v>112</v>
      </c>
      <c r="J18" t="s">
        <v>113</v>
      </c>
      <c r="K18" t="s">
        <v>114</v>
      </c>
      <c r="L18" t="s">
        <v>115</v>
      </c>
      <c r="M18" s="28" t="str" cm="1">
        <f t="array" ref="M18">_xlfn.IFS(B18="D   ","Lowell Reserve", B18="E   ","Lowell Reserve", B18="R   ","Lowell Reserve",B18="W   ","Lowell Reserve",B18="H   ","Hofer Reserve",B18="I   ","Hofer Reserve",B18="J   ","Hofer Reserve")</f>
        <v>Lowell Reserve</v>
      </c>
    </row>
    <row r="19" spans="1:13" x14ac:dyDescent="0.2">
      <c r="A19" t="s">
        <v>31</v>
      </c>
      <c r="B19" t="s">
        <v>120</v>
      </c>
      <c r="C19" t="s">
        <v>125</v>
      </c>
      <c r="D19" t="s">
        <v>122</v>
      </c>
      <c r="E19" t="s">
        <v>141</v>
      </c>
      <c r="F19" t="s">
        <v>127</v>
      </c>
      <c r="G19" s="4">
        <v>12</v>
      </c>
      <c r="H19" t="s">
        <v>128</v>
      </c>
      <c r="I19" t="s">
        <v>112</v>
      </c>
      <c r="J19" t="s">
        <v>113</v>
      </c>
      <c r="K19" t="s">
        <v>114</v>
      </c>
      <c r="L19" t="s">
        <v>115</v>
      </c>
      <c r="M19" s="28" t="str" cm="1">
        <f t="array" ref="M19">_xlfn.IFS(B19="D   ","Lowell Reserve", B19="E   ","Lowell Reserve", B19="R   ","Lowell Reserve",B19="W   ","Lowell Reserve",B19="H   ","Hofer Reserve",B19="I   ","Hofer Reserve",B19="J   ","Hofer Reserve")</f>
        <v>Lowell Reserve</v>
      </c>
    </row>
    <row r="20" spans="1:13" x14ac:dyDescent="0.2">
      <c r="A20" t="s">
        <v>31</v>
      </c>
      <c r="B20" t="s">
        <v>120</v>
      </c>
      <c r="C20" t="s">
        <v>125</v>
      </c>
      <c r="D20" t="s">
        <v>122</v>
      </c>
      <c r="E20" t="s">
        <v>142</v>
      </c>
      <c r="F20" t="s">
        <v>127</v>
      </c>
      <c r="G20" s="4">
        <v>12</v>
      </c>
      <c r="H20" t="s">
        <v>128</v>
      </c>
      <c r="I20" t="s">
        <v>112</v>
      </c>
      <c r="J20" t="s">
        <v>113</v>
      </c>
      <c r="K20" t="s">
        <v>114</v>
      </c>
      <c r="L20" t="s">
        <v>115</v>
      </c>
      <c r="M20" s="28" t="str" cm="1">
        <f t="array" ref="M20">_xlfn.IFS(B20="D   ","Lowell Reserve", B20="E   ","Lowell Reserve", B20="R   ","Lowell Reserve",B20="W   ","Lowell Reserve",B20="H   ","Hofer Reserve",B20="I   ","Hofer Reserve",B20="J   ","Hofer Reserve")</f>
        <v>Lowell Reserve</v>
      </c>
    </row>
    <row r="21" spans="1:13" x14ac:dyDescent="0.2">
      <c r="A21" t="s">
        <v>31</v>
      </c>
      <c r="B21" t="s">
        <v>120</v>
      </c>
      <c r="C21" t="s">
        <v>125</v>
      </c>
      <c r="D21" t="s">
        <v>122</v>
      </c>
      <c r="E21" t="s">
        <v>143</v>
      </c>
      <c r="F21" t="s">
        <v>127</v>
      </c>
      <c r="G21" s="4">
        <v>12</v>
      </c>
      <c r="H21" t="s">
        <v>128</v>
      </c>
      <c r="I21" t="s">
        <v>112</v>
      </c>
      <c r="J21" t="s">
        <v>113</v>
      </c>
      <c r="K21" t="s">
        <v>114</v>
      </c>
      <c r="L21" t="s">
        <v>115</v>
      </c>
      <c r="M21" s="28" t="str" cm="1">
        <f t="array" ref="M21">_xlfn.IFS(B21="D   ","Lowell Reserve", B21="E   ","Lowell Reserve", B21="R   ","Lowell Reserve",B21="W   ","Lowell Reserve",B21="H   ","Hofer Reserve",B21="I   ","Hofer Reserve",B21="J   ","Hofer Reserve")</f>
        <v>Lowell Reserve</v>
      </c>
    </row>
    <row r="22" spans="1:13" x14ac:dyDescent="0.2">
      <c r="A22" t="s">
        <v>31</v>
      </c>
      <c r="B22" t="s">
        <v>120</v>
      </c>
      <c r="C22" t="s">
        <v>144</v>
      </c>
      <c r="D22" t="s">
        <v>122</v>
      </c>
      <c r="E22" t="s">
        <v>145</v>
      </c>
      <c r="F22" t="s">
        <v>146</v>
      </c>
      <c r="G22" s="4">
        <v>12</v>
      </c>
      <c r="H22" t="s">
        <v>128</v>
      </c>
      <c r="I22" t="s">
        <v>112</v>
      </c>
      <c r="J22" t="s">
        <v>113</v>
      </c>
      <c r="K22" t="s">
        <v>114</v>
      </c>
      <c r="L22" t="s">
        <v>115</v>
      </c>
      <c r="M22" s="28" t="str" cm="1">
        <f t="array" ref="M22">_xlfn.IFS(B22="D   ","Lowell Reserve", B22="E   ","Lowell Reserve", B22="R   ","Lowell Reserve",B22="W   ","Lowell Reserve",B22="H   ","Hofer Reserve",B22="I   ","Hofer Reserve",B22="J   ","Hofer Reserve")</f>
        <v>Lowell Reserve</v>
      </c>
    </row>
    <row r="23" spans="1:13" x14ac:dyDescent="0.2">
      <c r="A23" t="s">
        <v>31</v>
      </c>
      <c r="B23" t="s">
        <v>120</v>
      </c>
      <c r="C23" t="s">
        <v>144</v>
      </c>
      <c r="D23" t="s">
        <v>122</v>
      </c>
      <c r="E23" t="s">
        <v>147</v>
      </c>
      <c r="F23" t="s">
        <v>146</v>
      </c>
      <c r="G23" s="4">
        <v>12</v>
      </c>
      <c r="H23" t="s">
        <v>128</v>
      </c>
      <c r="I23" t="s">
        <v>112</v>
      </c>
      <c r="J23" t="s">
        <v>113</v>
      </c>
      <c r="K23" t="s">
        <v>114</v>
      </c>
      <c r="L23" t="s">
        <v>115</v>
      </c>
      <c r="M23" s="28" t="str" cm="1">
        <f t="array" ref="M23">_xlfn.IFS(B23="D   ","Lowell Reserve", B23="E   ","Lowell Reserve", B23="R   ","Lowell Reserve",B23="W   ","Lowell Reserve",B23="H   ","Hofer Reserve",B23="I   ","Hofer Reserve",B23="J   ","Hofer Reserve")</f>
        <v>Lowell Reserve</v>
      </c>
    </row>
    <row r="24" spans="1:13" x14ac:dyDescent="0.2">
      <c r="A24" t="s">
        <v>31</v>
      </c>
      <c r="B24" t="s">
        <v>120</v>
      </c>
      <c r="C24" t="s">
        <v>144</v>
      </c>
      <c r="D24" t="s">
        <v>122</v>
      </c>
      <c r="E24" t="s">
        <v>148</v>
      </c>
      <c r="F24" t="s">
        <v>146</v>
      </c>
      <c r="G24" s="4">
        <v>12</v>
      </c>
      <c r="H24" t="s">
        <v>128</v>
      </c>
      <c r="I24" t="s">
        <v>112</v>
      </c>
      <c r="J24" t="s">
        <v>113</v>
      </c>
      <c r="K24" t="s">
        <v>114</v>
      </c>
      <c r="L24" t="s">
        <v>115</v>
      </c>
      <c r="M24" s="28" t="str" cm="1">
        <f t="array" ref="M24">_xlfn.IFS(B24="D   ","Lowell Reserve", B24="E   ","Lowell Reserve", B24="R   ","Lowell Reserve",B24="W   ","Lowell Reserve",B24="H   ","Hofer Reserve",B24="I   ","Hofer Reserve",B24="J   ","Hofer Reserve")</f>
        <v>Lowell Reserve</v>
      </c>
    </row>
    <row r="25" spans="1:13" x14ac:dyDescent="0.2">
      <c r="A25" t="s">
        <v>31</v>
      </c>
      <c r="B25" t="s">
        <v>120</v>
      </c>
      <c r="C25" t="s">
        <v>144</v>
      </c>
      <c r="D25" t="s">
        <v>122</v>
      </c>
      <c r="E25" t="s">
        <v>149</v>
      </c>
      <c r="F25" t="s">
        <v>146</v>
      </c>
      <c r="G25" s="4">
        <v>12</v>
      </c>
      <c r="H25" t="s">
        <v>128</v>
      </c>
      <c r="I25" t="s">
        <v>112</v>
      </c>
      <c r="J25" t="s">
        <v>113</v>
      </c>
      <c r="K25" t="s">
        <v>114</v>
      </c>
      <c r="L25" t="s">
        <v>115</v>
      </c>
      <c r="M25" s="28" t="str" cm="1">
        <f t="array" ref="M25">_xlfn.IFS(B25="D   ","Lowell Reserve", B25="E   ","Lowell Reserve", B25="R   ","Lowell Reserve",B25="W   ","Lowell Reserve",B25="H   ","Hofer Reserve",B25="I   ","Hofer Reserve",B25="J   ","Hofer Reserve")</f>
        <v>Lowell Reserve</v>
      </c>
    </row>
    <row r="26" spans="1:13" x14ac:dyDescent="0.2">
      <c r="A26" t="s">
        <v>31</v>
      </c>
      <c r="B26" t="s">
        <v>120</v>
      </c>
      <c r="C26" t="s">
        <v>144</v>
      </c>
      <c r="D26" t="s">
        <v>122</v>
      </c>
      <c r="E26" t="s">
        <v>150</v>
      </c>
      <c r="F26" t="s">
        <v>146</v>
      </c>
      <c r="G26" s="4">
        <v>12</v>
      </c>
      <c r="H26" t="s">
        <v>128</v>
      </c>
      <c r="I26" t="s">
        <v>112</v>
      </c>
      <c r="J26" t="s">
        <v>113</v>
      </c>
      <c r="K26" t="s">
        <v>114</v>
      </c>
      <c r="L26" t="s">
        <v>115</v>
      </c>
      <c r="M26" s="28" t="str" cm="1">
        <f t="array" ref="M26">_xlfn.IFS(B26="D   ","Lowell Reserve", B26="E   ","Lowell Reserve", B26="R   ","Lowell Reserve",B26="W   ","Lowell Reserve",B26="H   ","Hofer Reserve",B26="I   ","Hofer Reserve",B26="J   ","Hofer Reserve")</f>
        <v>Lowell Reserve</v>
      </c>
    </row>
    <row r="27" spans="1:13" x14ac:dyDescent="0.2">
      <c r="A27" t="s">
        <v>31</v>
      </c>
      <c r="B27" t="s">
        <v>120</v>
      </c>
      <c r="C27" t="s">
        <v>144</v>
      </c>
      <c r="D27" t="s">
        <v>122</v>
      </c>
      <c r="E27" t="s">
        <v>151</v>
      </c>
      <c r="F27" t="s">
        <v>146</v>
      </c>
      <c r="G27" s="4">
        <v>12</v>
      </c>
      <c r="H27" t="s">
        <v>128</v>
      </c>
      <c r="I27" t="s">
        <v>112</v>
      </c>
      <c r="J27" t="s">
        <v>113</v>
      </c>
      <c r="K27" t="s">
        <v>114</v>
      </c>
      <c r="L27" t="s">
        <v>115</v>
      </c>
      <c r="M27" s="28" t="str" cm="1">
        <f t="array" ref="M27">_xlfn.IFS(B27="D   ","Lowell Reserve", B27="E   ","Lowell Reserve", B27="R   ","Lowell Reserve",B27="W   ","Lowell Reserve",B27="H   ","Hofer Reserve",B27="I   ","Hofer Reserve",B27="J   ","Hofer Reserve")</f>
        <v>Lowell Reserve</v>
      </c>
    </row>
    <row r="28" spans="1:13" x14ac:dyDescent="0.2">
      <c r="A28" t="s">
        <v>31</v>
      </c>
      <c r="B28" t="s">
        <v>120</v>
      </c>
      <c r="C28" t="s">
        <v>144</v>
      </c>
      <c r="D28" t="s">
        <v>122</v>
      </c>
      <c r="E28" t="s">
        <v>152</v>
      </c>
      <c r="F28" t="s">
        <v>146</v>
      </c>
      <c r="G28" s="4">
        <v>12</v>
      </c>
      <c r="H28" t="s">
        <v>128</v>
      </c>
      <c r="I28" t="s">
        <v>112</v>
      </c>
      <c r="J28" t="s">
        <v>113</v>
      </c>
      <c r="K28" t="s">
        <v>114</v>
      </c>
      <c r="L28" t="s">
        <v>115</v>
      </c>
      <c r="M28" s="28" t="str" cm="1">
        <f t="array" ref="M28">_xlfn.IFS(B28="D   ","Lowell Reserve", B28="E   ","Lowell Reserve", B28="R   ","Lowell Reserve",B28="W   ","Lowell Reserve",B28="H   ","Hofer Reserve",B28="I   ","Hofer Reserve",B28="J   ","Hofer Reserve")</f>
        <v>Lowell Reserve</v>
      </c>
    </row>
    <row r="29" spans="1:13" x14ac:dyDescent="0.2">
      <c r="A29" t="s">
        <v>31</v>
      </c>
      <c r="B29" t="s">
        <v>120</v>
      </c>
      <c r="C29" t="s">
        <v>144</v>
      </c>
      <c r="D29" t="s">
        <v>122</v>
      </c>
      <c r="E29" t="s">
        <v>153</v>
      </c>
      <c r="F29" t="s">
        <v>146</v>
      </c>
      <c r="G29" s="4">
        <v>12</v>
      </c>
      <c r="H29" t="s">
        <v>128</v>
      </c>
      <c r="I29" t="s">
        <v>112</v>
      </c>
      <c r="J29" t="s">
        <v>113</v>
      </c>
      <c r="K29" t="s">
        <v>114</v>
      </c>
      <c r="L29" t="s">
        <v>115</v>
      </c>
      <c r="M29" s="28" t="str" cm="1">
        <f t="array" ref="M29">_xlfn.IFS(B29="D   ","Lowell Reserve", B29="E   ","Lowell Reserve", B29="R   ","Lowell Reserve",B29="W   ","Lowell Reserve",B29="H   ","Hofer Reserve",B29="I   ","Hofer Reserve",B29="J   ","Hofer Reserve")</f>
        <v>Lowell Reserve</v>
      </c>
    </row>
    <row r="30" spans="1:13" x14ac:dyDescent="0.2">
      <c r="A30" t="s">
        <v>31</v>
      </c>
      <c r="B30" t="s">
        <v>120</v>
      </c>
      <c r="C30" t="s">
        <v>144</v>
      </c>
      <c r="D30" t="s">
        <v>122</v>
      </c>
      <c r="E30" t="s">
        <v>154</v>
      </c>
      <c r="F30" t="s">
        <v>146</v>
      </c>
      <c r="G30" s="4">
        <v>12</v>
      </c>
      <c r="H30" t="s">
        <v>128</v>
      </c>
      <c r="I30" t="s">
        <v>112</v>
      </c>
      <c r="J30" t="s">
        <v>113</v>
      </c>
      <c r="K30" t="s">
        <v>114</v>
      </c>
      <c r="L30" t="s">
        <v>115</v>
      </c>
      <c r="M30" s="28" t="str" cm="1">
        <f t="array" ref="M30">_xlfn.IFS(B30="D   ","Lowell Reserve", B30="E   ","Lowell Reserve", B30="R   ","Lowell Reserve",B30="W   ","Lowell Reserve",B30="H   ","Hofer Reserve",B30="I   ","Hofer Reserve",B30="J   ","Hofer Reserve")</f>
        <v>Lowell Reserve</v>
      </c>
    </row>
    <row r="31" spans="1:13" x14ac:dyDescent="0.2">
      <c r="A31" t="s">
        <v>31</v>
      </c>
      <c r="B31" t="s">
        <v>120</v>
      </c>
      <c r="C31" t="s">
        <v>144</v>
      </c>
      <c r="D31" t="s">
        <v>122</v>
      </c>
      <c r="E31" t="s">
        <v>155</v>
      </c>
      <c r="F31" t="s">
        <v>146</v>
      </c>
      <c r="G31" s="4">
        <v>12</v>
      </c>
      <c r="H31" t="s">
        <v>128</v>
      </c>
      <c r="I31" t="s">
        <v>112</v>
      </c>
      <c r="J31" t="s">
        <v>113</v>
      </c>
      <c r="K31" t="s">
        <v>114</v>
      </c>
      <c r="L31" t="s">
        <v>115</v>
      </c>
      <c r="M31" s="28" t="str" cm="1">
        <f t="array" ref="M31">_xlfn.IFS(B31="D   ","Lowell Reserve", B31="E   ","Lowell Reserve", B31="R   ","Lowell Reserve",B31="W   ","Lowell Reserve",B31="H   ","Hofer Reserve",B31="I   ","Hofer Reserve",B31="J   ","Hofer Reserve")</f>
        <v>Lowell Reserve</v>
      </c>
    </row>
    <row r="32" spans="1:13" x14ac:dyDescent="0.2">
      <c r="A32" t="s">
        <v>31</v>
      </c>
      <c r="B32" t="s">
        <v>120</v>
      </c>
      <c r="C32" t="s">
        <v>144</v>
      </c>
      <c r="D32" t="s">
        <v>122</v>
      </c>
      <c r="E32" t="s">
        <v>156</v>
      </c>
      <c r="F32" t="s">
        <v>146</v>
      </c>
      <c r="G32" s="4">
        <v>12</v>
      </c>
      <c r="H32" t="s">
        <v>128</v>
      </c>
      <c r="I32" t="s">
        <v>112</v>
      </c>
      <c r="J32" t="s">
        <v>113</v>
      </c>
      <c r="K32" t="s">
        <v>114</v>
      </c>
      <c r="L32" t="s">
        <v>115</v>
      </c>
      <c r="M32" s="28" t="str" cm="1">
        <f t="array" ref="M32">_xlfn.IFS(B32="D   ","Lowell Reserve", B32="E   ","Lowell Reserve", B32="R   ","Lowell Reserve",B32="W   ","Lowell Reserve",B32="H   ","Hofer Reserve",B32="I   ","Hofer Reserve",B32="J   ","Hofer Reserve")</f>
        <v>Lowell Reserve</v>
      </c>
    </row>
    <row r="33" spans="1:13" x14ac:dyDescent="0.2">
      <c r="A33" t="s">
        <v>31</v>
      </c>
      <c r="B33" t="s">
        <v>120</v>
      </c>
      <c r="C33" t="s">
        <v>144</v>
      </c>
      <c r="D33" t="s">
        <v>122</v>
      </c>
      <c r="E33" t="s">
        <v>157</v>
      </c>
      <c r="F33" t="s">
        <v>146</v>
      </c>
      <c r="G33" s="4">
        <v>12</v>
      </c>
      <c r="H33" t="s">
        <v>128</v>
      </c>
      <c r="I33" t="s">
        <v>112</v>
      </c>
      <c r="J33" t="s">
        <v>113</v>
      </c>
      <c r="K33" t="s">
        <v>114</v>
      </c>
      <c r="L33" t="s">
        <v>115</v>
      </c>
      <c r="M33" s="28" t="str" cm="1">
        <f t="array" ref="M33">_xlfn.IFS(B33="D   ","Lowell Reserve", B33="E   ","Lowell Reserve", B33="R   ","Lowell Reserve",B33="W   ","Lowell Reserve",B33="H   ","Hofer Reserve",B33="I   ","Hofer Reserve",B33="J   ","Hofer Reserve")</f>
        <v>Lowell Reserve</v>
      </c>
    </row>
    <row r="34" spans="1:13" x14ac:dyDescent="0.2">
      <c r="A34" t="s">
        <v>31</v>
      </c>
      <c r="B34" t="s">
        <v>120</v>
      </c>
      <c r="C34" t="s">
        <v>144</v>
      </c>
      <c r="D34" t="s">
        <v>122</v>
      </c>
      <c r="E34" t="s">
        <v>158</v>
      </c>
      <c r="F34" t="s">
        <v>146</v>
      </c>
      <c r="G34" s="4">
        <v>12</v>
      </c>
      <c r="H34" t="s">
        <v>128</v>
      </c>
      <c r="I34" t="s">
        <v>112</v>
      </c>
      <c r="J34" t="s">
        <v>113</v>
      </c>
      <c r="K34" t="s">
        <v>114</v>
      </c>
      <c r="L34" t="s">
        <v>115</v>
      </c>
      <c r="M34" s="28" t="str" cm="1">
        <f t="array" ref="M34">_xlfn.IFS(B34="D   ","Lowell Reserve", B34="E   ","Lowell Reserve", B34="R   ","Lowell Reserve",B34="W   ","Lowell Reserve",B34="H   ","Hofer Reserve",B34="I   ","Hofer Reserve",B34="J   ","Hofer Reserve")</f>
        <v>Lowell Reserve</v>
      </c>
    </row>
    <row r="35" spans="1:13" x14ac:dyDescent="0.2">
      <c r="A35" t="s">
        <v>31</v>
      </c>
      <c r="B35" t="s">
        <v>120</v>
      </c>
      <c r="C35" t="s">
        <v>144</v>
      </c>
      <c r="D35" t="s">
        <v>122</v>
      </c>
      <c r="E35" t="s">
        <v>159</v>
      </c>
      <c r="F35" t="s">
        <v>146</v>
      </c>
      <c r="G35" s="4">
        <v>12</v>
      </c>
      <c r="H35" t="s">
        <v>128</v>
      </c>
      <c r="I35" t="s">
        <v>112</v>
      </c>
      <c r="J35" t="s">
        <v>113</v>
      </c>
      <c r="K35" t="s">
        <v>114</v>
      </c>
      <c r="L35" t="s">
        <v>115</v>
      </c>
      <c r="M35" s="28" t="str" cm="1">
        <f t="array" ref="M35">_xlfn.IFS(B35="D   ","Lowell Reserve", B35="E   ","Lowell Reserve", B35="R   ","Lowell Reserve",B35="W   ","Lowell Reserve",B35="H   ","Hofer Reserve",B35="I   ","Hofer Reserve",B35="J   ","Hofer Reserve")</f>
        <v>Lowell Reserve</v>
      </c>
    </row>
    <row r="36" spans="1:13" x14ac:dyDescent="0.2">
      <c r="A36" t="s">
        <v>31</v>
      </c>
      <c r="B36" t="s">
        <v>120</v>
      </c>
      <c r="C36" t="s">
        <v>144</v>
      </c>
      <c r="D36" t="s">
        <v>122</v>
      </c>
      <c r="E36" t="s">
        <v>160</v>
      </c>
      <c r="F36" t="s">
        <v>146</v>
      </c>
      <c r="G36" s="4">
        <v>12</v>
      </c>
      <c r="H36" t="s">
        <v>128</v>
      </c>
      <c r="I36" t="s">
        <v>112</v>
      </c>
      <c r="J36" t="s">
        <v>113</v>
      </c>
      <c r="K36" t="s">
        <v>114</v>
      </c>
      <c r="L36" t="s">
        <v>115</v>
      </c>
      <c r="M36" s="28" t="str" cm="1">
        <f t="array" ref="M36">_xlfn.IFS(B36="D   ","Lowell Reserve", B36="E   ","Lowell Reserve", B36="R   ","Lowell Reserve",B36="W   ","Lowell Reserve",B36="H   ","Hofer Reserve",B36="I   ","Hofer Reserve",B36="J   ","Hofer Reserve")</f>
        <v>Lowell Reserve</v>
      </c>
    </row>
    <row r="37" spans="1:13" x14ac:dyDescent="0.2">
      <c r="A37" t="s">
        <v>31</v>
      </c>
      <c r="B37" t="s">
        <v>120</v>
      </c>
      <c r="C37" t="s">
        <v>144</v>
      </c>
      <c r="D37" t="s">
        <v>122</v>
      </c>
      <c r="E37" t="s">
        <v>161</v>
      </c>
      <c r="F37" t="s">
        <v>146</v>
      </c>
      <c r="G37" s="4">
        <v>12</v>
      </c>
      <c r="H37" t="s">
        <v>128</v>
      </c>
      <c r="I37" t="s">
        <v>112</v>
      </c>
      <c r="J37" t="s">
        <v>113</v>
      </c>
      <c r="K37" t="s">
        <v>114</v>
      </c>
      <c r="L37" t="s">
        <v>115</v>
      </c>
      <c r="M37" s="28" t="str" cm="1">
        <f t="array" ref="M37">_xlfn.IFS(B37="D   ","Lowell Reserve", B37="E   ","Lowell Reserve", B37="R   ","Lowell Reserve",B37="W   ","Lowell Reserve",B37="H   ","Hofer Reserve",B37="I   ","Hofer Reserve",B37="J   ","Hofer Reserve")</f>
        <v>Lowell Reserve</v>
      </c>
    </row>
    <row r="38" spans="1:13" x14ac:dyDescent="0.2">
      <c r="A38" t="s">
        <v>31</v>
      </c>
      <c r="B38" t="s">
        <v>120</v>
      </c>
      <c r="C38" t="s">
        <v>162</v>
      </c>
      <c r="D38" t="s">
        <v>122</v>
      </c>
      <c r="E38" t="s">
        <v>163</v>
      </c>
      <c r="F38" t="s">
        <v>164</v>
      </c>
      <c r="G38" s="4">
        <v>12</v>
      </c>
      <c r="H38" t="s">
        <v>128</v>
      </c>
      <c r="I38" t="s">
        <v>112</v>
      </c>
      <c r="J38" t="s">
        <v>113</v>
      </c>
      <c r="K38" t="s">
        <v>114</v>
      </c>
      <c r="L38" t="s">
        <v>115</v>
      </c>
      <c r="M38" s="28" t="str" cm="1">
        <f t="array" ref="M38">_xlfn.IFS(B38="D   ","Lowell Reserve", B38="E   ","Lowell Reserve", B38="R   ","Lowell Reserve",B38="W   ","Lowell Reserve",B38="H   ","Hofer Reserve",B38="I   ","Hofer Reserve",B38="J   ","Hofer Reserve")</f>
        <v>Lowell Reserve</v>
      </c>
    </row>
    <row r="39" spans="1:13" x14ac:dyDescent="0.2">
      <c r="A39" t="s">
        <v>31</v>
      </c>
      <c r="B39" t="s">
        <v>120</v>
      </c>
      <c r="C39" t="s">
        <v>162</v>
      </c>
      <c r="D39" t="s">
        <v>122</v>
      </c>
      <c r="E39" t="s">
        <v>165</v>
      </c>
      <c r="F39" t="s">
        <v>164</v>
      </c>
      <c r="G39" s="4">
        <v>12</v>
      </c>
      <c r="H39" t="s">
        <v>128</v>
      </c>
      <c r="I39" t="s">
        <v>112</v>
      </c>
      <c r="J39" t="s">
        <v>113</v>
      </c>
      <c r="K39" t="s">
        <v>114</v>
      </c>
      <c r="L39" t="s">
        <v>115</v>
      </c>
      <c r="M39" s="28" t="str" cm="1">
        <f t="array" ref="M39">_xlfn.IFS(B39="D   ","Lowell Reserve", B39="E   ","Lowell Reserve", B39="R   ","Lowell Reserve",B39="W   ","Lowell Reserve",B39="H   ","Hofer Reserve",B39="I   ","Hofer Reserve",B39="J   ","Hofer Reserve")</f>
        <v>Lowell Reserve</v>
      </c>
    </row>
    <row r="40" spans="1:13" x14ac:dyDescent="0.2">
      <c r="A40" t="s">
        <v>31</v>
      </c>
      <c r="B40" t="s">
        <v>120</v>
      </c>
      <c r="C40" t="s">
        <v>162</v>
      </c>
      <c r="D40" t="s">
        <v>122</v>
      </c>
      <c r="E40" t="s">
        <v>166</v>
      </c>
      <c r="F40" t="s">
        <v>164</v>
      </c>
      <c r="G40" s="4">
        <v>12</v>
      </c>
      <c r="H40" t="s">
        <v>128</v>
      </c>
      <c r="I40" t="s">
        <v>112</v>
      </c>
      <c r="J40" t="s">
        <v>113</v>
      </c>
      <c r="K40" t="s">
        <v>114</v>
      </c>
      <c r="L40" t="s">
        <v>115</v>
      </c>
      <c r="M40" s="28" t="str" cm="1">
        <f t="array" ref="M40">_xlfn.IFS(B40="D   ","Lowell Reserve", B40="E   ","Lowell Reserve", B40="R   ","Lowell Reserve",B40="W   ","Lowell Reserve",B40="H   ","Hofer Reserve",B40="I   ","Hofer Reserve",B40="J   ","Hofer Reserve")</f>
        <v>Lowell Reserve</v>
      </c>
    </row>
    <row r="41" spans="1:13" x14ac:dyDescent="0.2">
      <c r="A41" t="s">
        <v>31</v>
      </c>
      <c r="B41" t="s">
        <v>120</v>
      </c>
      <c r="C41" t="s">
        <v>162</v>
      </c>
      <c r="D41" t="s">
        <v>122</v>
      </c>
      <c r="E41" t="s">
        <v>167</v>
      </c>
      <c r="F41" t="s">
        <v>164</v>
      </c>
      <c r="G41" s="4">
        <v>12</v>
      </c>
      <c r="H41" t="s">
        <v>128</v>
      </c>
      <c r="I41" t="s">
        <v>112</v>
      </c>
      <c r="J41" t="s">
        <v>113</v>
      </c>
      <c r="K41" t="s">
        <v>114</v>
      </c>
      <c r="L41" t="s">
        <v>115</v>
      </c>
      <c r="M41" s="28" t="str" cm="1">
        <f t="array" ref="M41">_xlfn.IFS(B41="D   ","Lowell Reserve", B41="E   ","Lowell Reserve", B41="R   ","Lowell Reserve",B41="W   ","Lowell Reserve",B41="H   ","Hofer Reserve",B41="I   ","Hofer Reserve",B41="J   ","Hofer Reserve")</f>
        <v>Lowell Reserve</v>
      </c>
    </row>
    <row r="42" spans="1:13" x14ac:dyDescent="0.2">
      <c r="A42" t="s">
        <v>31</v>
      </c>
      <c r="B42" t="s">
        <v>120</v>
      </c>
      <c r="C42" t="s">
        <v>162</v>
      </c>
      <c r="D42" t="s">
        <v>122</v>
      </c>
      <c r="E42" t="s">
        <v>168</v>
      </c>
      <c r="F42" t="s">
        <v>164</v>
      </c>
      <c r="G42" s="4">
        <v>12</v>
      </c>
      <c r="H42" t="s">
        <v>128</v>
      </c>
      <c r="I42" t="s">
        <v>112</v>
      </c>
      <c r="J42" t="s">
        <v>113</v>
      </c>
      <c r="K42" t="s">
        <v>114</v>
      </c>
      <c r="L42" t="s">
        <v>115</v>
      </c>
      <c r="M42" s="28" t="str" cm="1">
        <f t="array" ref="M42">_xlfn.IFS(B42="D   ","Lowell Reserve", B42="E   ","Lowell Reserve", B42="R   ","Lowell Reserve",B42="W   ","Lowell Reserve",B42="H   ","Hofer Reserve",B42="I   ","Hofer Reserve",B42="J   ","Hofer Reserve")</f>
        <v>Lowell Reserve</v>
      </c>
    </row>
    <row r="43" spans="1:13" x14ac:dyDescent="0.2">
      <c r="A43" t="s">
        <v>31</v>
      </c>
      <c r="B43" t="s">
        <v>120</v>
      </c>
      <c r="C43" t="s">
        <v>162</v>
      </c>
      <c r="D43" t="s">
        <v>122</v>
      </c>
      <c r="E43" t="s">
        <v>169</v>
      </c>
      <c r="F43" t="s">
        <v>164</v>
      </c>
      <c r="G43" s="4">
        <v>12</v>
      </c>
      <c r="H43" t="s">
        <v>128</v>
      </c>
      <c r="I43" t="s">
        <v>112</v>
      </c>
      <c r="J43" t="s">
        <v>113</v>
      </c>
      <c r="K43" t="s">
        <v>114</v>
      </c>
      <c r="L43" t="s">
        <v>115</v>
      </c>
      <c r="M43" s="28" t="str" cm="1">
        <f t="array" ref="M43">_xlfn.IFS(B43="D   ","Lowell Reserve", B43="E   ","Lowell Reserve", B43="R   ","Lowell Reserve",B43="W   ","Lowell Reserve",B43="H   ","Hofer Reserve",B43="I   ","Hofer Reserve",B43="J   ","Hofer Reserve")</f>
        <v>Lowell Reserve</v>
      </c>
    </row>
    <row r="44" spans="1:13" x14ac:dyDescent="0.2">
      <c r="A44" t="s">
        <v>31</v>
      </c>
      <c r="B44" t="s">
        <v>120</v>
      </c>
      <c r="C44" t="s">
        <v>162</v>
      </c>
      <c r="D44" t="s">
        <v>122</v>
      </c>
      <c r="E44" t="s">
        <v>170</v>
      </c>
      <c r="F44" t="s">
        <v>164</v>
      </c>
      <c r="G44" s="4">
        <v>12</v>
      </c>
      <c r="H44" t="s">
        <v>128</v>
      </c>
      <c r="I44" t="s">
        <v>112</v>
      </c>
      <c r="J44" t="s">
        <v>113</v>
      </c>
      <c r="K44" t="s">
        <v>114</v>
      </c>
      <c r="L44" t="s">
        <v>115</v>
      </c>
      <c r="M44" s="28" t="str" cm="1">
        <f t="array" ref="M44">_xlfn.IFS(B44="D   ","Lowell Reserve", B44="E   ","Lowell Reserve", B44="R   ","Lowell Reserve",B44="W   ","Lowell Reserve",B44="H   ","Hofer Reserve",B44="I   ","Hofer Reserve",B44="J   ","Hofer Reserve")</f>
        <v>Lowell Reserve</v>
      </c>
    </row>
    <row r="45" spans="1:13" x14ac:dyDescent="0.2">
      <c r="A45" t="s">
        <v>31</v>
      </c>
      <c r="B45" t="s">
        <v>120</v>
      </c>
      <c r="C45" t="s">
        <v>162</v>
      </c>
      <c r="D45" t="s">
        <v>122</v>
      </c>
      <c r="E45" t="s">
        <v>171</v>
      </c>
      <c r="F45" t="s">
        <v>164</v>
      </c>
      <c r="G45" s="4">
        <v>12</v>
      </c>
      <c r="H45" t="s">
        <v>128</v>
      </c>
      <c r="I45" t="s">
        <v>112</v>
      </c>
      <c r="J45" t="s">
        <v>113</v>
      </c>
      <c r="K45" t="s">
        <v>114</v>
      </c>
      <c r="L45" t="s">
        <v>115</v>
      </c>
      <c r="M45" s="28" t="str" cm="1">
        <f t="array" ref="M45">_xlfn.IFS(B45="D   ","Lowell Reserve", B45="E   ","Lowell Reserve", B45="R   ","Lowell Reserve",B45="W   ","Lowell Reserve",B45="H   ","Hofer Reserve",B45="I   ","Hofer Reserve",B45="J   ","Hofer Reserve")</f>
        <v>Lowell Reserve</v>
      </c>
    </row>
    <row r="46" spans="1:13" x14ac:dyDescent="0.2">
      <c r="A46" t="s">
        <v>31</v>
      </c>
      <c r="B46" t="s">
        <v>120</v>
      </c>
      <c r="C46" t="s">
        <v>162</v>
      </c>
      <c r="D46" t="s">
        <v>122</v>
      </c>
      <c r="E46" t="s">
        <v>172</v>
      </c>
      <c r="F46" t="s">
        <v>164</v>
      </c>
      <c r="G46" s="4">
        <v>12</v>
      </c>
      <c r="H46" t="s">
        <v>128</v>
      </c>
      <c r="I46" t="s">
        <v>112</v>
      </c>
      <c r="J46" t="s">
        <v>113</v>
      </c>
      <c r="K46" t="s">
        <v>114</v>
      </c>
      <c r="L46" t="s">
        <v>115</v>
      </c>
      <c r="M46" s="28" t="str" cm="1">
        <f t="array" ref="M46">_xlfn.IFS(B46="D   ","Lowell Reserve", B46="E   ","Lowell Reserve", B46="R   ","Lowell Reserve",B46="W   ","Lowell Reserve",B46="H   ","Hofer Reserve",B46="I   ","Hofer Reserve",B46="J   ","Hofer Reserve")</f>
        <v>Lowell Reserve</v>
      </c>
    </row>
    <row r="47" spans="1:13" x14ac:dyDescent="0.2">
      <c r="A47" t="s">
        <v>31</v>
      </c>
      <c r="B47" t="s">
        <v>120</v>
      </c>
      <c r="C47" t="s">
        <v>162</v>
      </c>
      <c r="D47" t="s">
        <v>122</v>
      </c>
      <c r="E47" t="s">
        <v>173</v>
      </c>
      <c r="F47" t="s">
        <v>164</v>
      </c>
      <c r="G47" s="4">
        <v>12</v>
      </c>
      <c r="H47" t="s">
        <v>128</v>
      </c>
      <c r="I47" t="s">
        <v>112</v>
      </c>
      <c r="J47" t="s">
        <v>113</v>
      </c>
      <c r="K47" t="s">
        <v>114</v>
      </c>
      <c r="L47" t="s">
        <v>115</v>
      </c>
      <c r="M47" s="28" t="str" cm="1">
        <f t="array" ref="M47">_xlfn.IFS(B47="D   ","Lowell Reserve", B47="E   ","Lowell Reserve", B47="R   ","Lowell Reserve",B47="W   ","Lowell Reserve",B47="H   ","Hofer Reserve",B47="I   ","Hofer Reserve",B47="J   ","Hofer Reserve")</f>
        <v>Lowell Reserve</v>
      </c>
    </row>
    <row r="48" spans="1:13" x14ac:dyDescent="0.2">
      <c r="A48" t="s">
        <v>31</v>
      </c>
      <c r="B48" t="s">
        <v>120</v>
      </c>
      <c r="C48" t="s">
        <v>162</v>
      </c>
      <c r="D48" t="s">
        <v>122</v>
      </c>
      <c r="E48" t="s">
        <v>174</v>
      </c>
      <c r="F48" t="s">
        <v>164</v>
      </c>
      <c r="G48" s="4">
        <v>12</v>
      </c>
      <c r="H48" t="s">
        <v>128</v>
      </c>
      <c r="I48" t="s">
        <v>112</v>
      </c>
      <c r="J48" t="s">
        <v>113</v>
      </c>
      <c r="K48" t="s">
        <v>114</v>
      </c>
      <c r="L48" t="s">
        <v>115</v>
      </c>
      <c r="M48" s="28" t="str" cm="1">
        <f t="array" ref="M48">_xlfn.IFS(B48="D   ","Lowell Reserve", B48="E   ","Lowell Reserve", B48="R   ","Lowell Reserve",B48="W   ","Lowell Reserve",B48="H   ","Hofer Reserve",B48="I   ","Hofer Reserve",B48="J   ","Hofer Reserve")</f>
        <v>Lowell Reserve</v>
      </c>
    </row>
    <row r="49" spans="1:13" x14ac:dyDescent="0.2">
      <c r="A49" t="s">
        <v>31</v>
      </c>
      <c r="B49" t="s">
        <v>120</v>
      </c>
      <c r="C49" t="s">
        <v>162</v>
      </c>
      <c r="D49" t="s">
        <v>122</v>
      </c>
      <c r="E49" t="s">
        <v>175</v>
      </c>
      <c r="F49" t="s">
        <v>164</v>
      </c>
      <c r="G49" s="4">
        <v>12</v>
      </c>
      <c r="H49" t="s">
        <v>128</v>
      </c>
      <c r="I49" t="s">
        <v>112</v>
      </c>
      <c r="J49" t="s">
        <v>113</v>
      </c>
      <c r="K49" t="s">
        <v>114</v>
      </c>
      <c r="L49" t="s">
        <v>115</v>
      </c>
      <c r="M49" s="28" t="str" cm="1">
        <f t="array" ref="M49">_xlfn.IFS(B49="D   ","Lowell Reserve", B49="E   ","Lowell Reserve", B49="R   ","Lowell Reserve",B49="W   ","Lowell Reserve",B49="H   ","Hofer Reserve",B49="I   ","Hofer Reserve",B49="J   ","Hofer Reserve")</f>
        <v>Lowell Reserve</v>
      </c>
    </row>
    <row r="50" spans="1:13" x14ac:dyDescent="0.2">
      <c r="A50" t="s">
        <v>31</v>
      </c>
      <c r="B50" t="s">
        <v>120</v>
      </c>
      <c r="C50" t="s">
        <v>162</v>
      </c>
      <c r="D50" t="s">
        <v>122</v>
      </c>
      <c r="E50" t="s">
        <v>176</v>
      </c>
      <c r="F50" t="s">
        <v>164</v>
      </c>
      <c r="G50" s="4">
        <v>12</v>
      </c>
      <c r="H50" t="s">
        <v>128</v>
      </c>
      <c r="I50" t="s">
        <v>112</v>
      </c>
      <c r="J50" t="s">
        <v>113</v>
      </c>
      <c r="K50" t="s">
        <v>114</v>
      </c>
      <c r="L50" t="s">
        <v>115</v>
      </c>
      <c r="M50" s="28" t="str" cm="1">
        <f t="array" ref="M50">_xlfn.IFS(B50="D   ","Lowell Reserve", B50="E   ","Lowell Reserve", B50="R   ","Lowell Reserve",B50="W   ","Lowell Reserve",B50="H   ","Hofer Reserve",B50="I   ","Hofer Reserve",B50="J   ","Hofer Reserve")</f>
        <v>Lowell Reserve</v>
      </c>
    </row>
    <row r="51" spans="1:13" x14ac:dyDescent="0.2">
      <c r="A51" t="s">
        <v>31</v>
      </c>
      <c r="B51" t="s">
        <v>120</v>
      </c>
      <c r="C51" t="s">
        <v>162</v>
      </c>
      <c r="D51" t="s">
        <v>122</v>
      </c>
      <c r="E51" t="s">
        <v>177</v>
      </c>
      <c r="F51" t="s">
        <v>164</v>
      </c>
      <c r="G51" s="4">
        <v>12</v>
      </c>
      <c r="H51" t="s">
        <v>128</v>
      </c>
      <c r="I51" t="s">
        <v>112</v>
      </c>
      <c r="J51" t="s">
        <v>113</v>
      </c>
      <c r="K51" t="s">
        <v>114</v>
      </c>
      <c r="L51" t="s">
        <v>115</v>
      </c>
      <c r="M51" s="28" t="str" cm="1">
        <f t="array" ref="M51">_xlfn.IFS(B51="D   ","Lowell Reserve", B51="E   ","Lowell Reserve", B51="R   ","Lowell Reserve",B51="W   ","Lowell Reserve",B51="H   ","Hofer Reserve",B51="I   ","Hofer Reserve",B51="J   ","Hofer Reserve")</f>
        <v>Lowell Reserve</v>
      </c>
    </row>
    <row r="52" spans="1:13" x14ac:dyDescent="0.2">
      <c r="A52" t="s">
        <v>31</v>
      </c>
      <c r="B52" t="s">
        <v>120</v>
      </c>
      <c r="C52" t="s">
        <v>162</v>
      </c>
      <c r="D52" t="s">
        <v>122</v>
      </c>
      <c r="E52" t="s">
        <v>178</v>
      </c>
      <c r="F52" t="s">
        <v>164</v>
      </c>
      <c r="G52" s="4">
        <v>12</v>
      </c>
      <c r="H52" t="s">
        <v>128</v>
      </c>
      <c r="I52" t="s">
        <v>112</v>
      </c>
      <c r="J52" t="s">
        <v>113</v>
      </c>
      <c r="K52" t="s">
        <v>114</v>
      </c>
      <c r="L52" t="s">
        <v>115</v>
      </c>
      <c r="M52" s="28" t="str" cm="1">
        <f t="array" ref="M52">_xlfn.IFS(B52="D   ","Lowell Reserve", B52="E   ","Lowell Reserve", B52="R   ","Lowell Reserve",B52="W   ","Lowell Reserve",B52="H   ","Hofer Reserve",B52="I   ","Hofer Reserve",B52="J   ","Hofer Reserve")</f>
        <v>Lowell Reserve</v>
      </c>
    </row>
    <row r="53" spans="1:13" x14ac:dyDescent="0.2">
      <c r="A53" t="s">
        <v>21</v>
      </c>
      <c r="B53" t="s">
        <v>120</v>
      </c>
      <c r="C53" t="s">
        <v>179</v>
      </c>
      <c r="D53" t="s">
        <v>180</v>
      </c>
      <c r="E53" t="s">
        <v>181</v>
      </c>
      <c r="F53" t="s">
        <v>110</v>
      </c>
      <c r="G53" s="4">
        <v>2</v>
      </c>
      <c r="H53" t="s">
        <v>110</v>
      </c>
      <c r="I53" t="s">
        <v>112</v>
      </c>
      <c r="J53" t="s">
        <v>113</v>
      </c>
      <c r="K53" t="s">
        <v>124</v>
      </c>
      <c r="L53" t="s">
        <v>115</v>
      </c>
      <c r="M53" s="28" t="str" cm="1">
        <f t="array" ref="M53">_xlfn.IFS(B53="D   ","Lowell Reserve", B53="E   ","Lowell Reserve", B53="R   ","Lowell Reserve",B53="W   ","Lowell Reserve",B53="H   ","Hofer Reserve",B53="I   ","Hofer Reserve",B53="J   ","Hofer Reserve")</f>
        <v>Lowell Reserve</v>
      </c>
    </row>
    <row r="54" spans="1:13" x14ac:dyDescent="0.2">
      <c r="A54" t="s">
        <v>40</v>
      </c>
      <c r="B54" t="s">
        <v>120</v>
      </c>
      <c r="C54" t="s">
        <v>182</v>
      </c>
      <c r="D54" t="s">
        <v>183</v>
      </c>
      <c r="E54" t="s">
        <v>184</v>
      </c>
      <c r="F54" t="s">
        <v>110</v>
      </c>
      <c r="G54" s="4">
        <v>1</v>
      </c>
      <c r="H54" t="s">
        <v>110</v>
      </c>
      <c r="I54" t="s">
        <v>112</v>
      </c>
      <c r="J54" t="s">
        <v>113</v>
      </c>
      <c r="K54" t="s">
        <v>114</v>
      </c>
      <c r="L54" t="s">
        <v>115</v>
      </c>
      <c r="M54" s="28" t="str" cm="1">
        <f t="array" ref="M54">_xlfn.IFS(B54="D   ","Lowell Reserve", B54="E   ","Lowell Reserve", B54="R   ","Lowell Reserve",B54="W   ","Lowell Reserve",B54="H   ","Hofer Reserve",B54="I   ","Hofer Reserve",B54="J   ","Hofer Reserve")</f>
        <v>Lowell Reserve</v>
      </c>
    </row>
    <row r="55" spans="1:13" x14ac:dyDescent="0.2">
      <c r="A55" t="s">
        <v>43</v>
      </c>
      <c r="B55" t="s">
        <v>185</v>
      </c>
      <c r="C55" t="s">
        <v>186</v>
      </c>
      <c r="D55" t="s">
        <v>187</v>
      </c>
      <c r="E55" t="s">
        <v>188</v>
      </c>
      <c r="F55" t="s">
        <v>189</v>
      </c>
      <c r="G55" s="4">
        <v>12</v>
      </c>
      <c r="H55" t="s">
        <v>110</v>
      </c>
      <c r="I55" t="s">
        <v>112</v>
      </c>
      <c r="J55" t="s">
        <v>113</v>
      </c>
      <c r="K55" t="s">
        <v>114</v>
      </c>
      <c r="L55" t="s">
        <v>115</v>
      </c>
      <c r="M55" s="28" t="str" cm="1">
        <f t="array" ref="M55">_xlfn.IFS(B55="D   ","Lowell Reserve", B55="E   ","Lowell Reserve", B55="R   ","Lowell Reserve",B55="W   ","Lowell Reserve",B55="H   ","Hofer Reserve",B55="I   ","Hofer Reserve",B55="J   ","Hofer Reserve")</f>
        <v>Hofer Reserve</v>
      </c>
    </row>
    <row r="56" spans="1:13" x14ac:dyDescent="0.2">
      <c r="A56" t="s">
        <v>43</v>
      </c>
      <c r="B56" t="s">
        <v>185</v>
      </c>
      <c r="C56" t="s">
        <v>186</v>
      </c>
      <c r="D56" t="s">
        <v>187</v>
      </c>
      <c r="E56" t="s">
        <v>190</v>
      </c>
      <c r="F56" t="s">
        <v>189</v>
      </c>
      <c r="G56" s="4">
        <v>12</v>
      </c>
      <c r="H56" t="s">
        <v>110</v>
      </c>
      <c r="I56" t="s">
        <v>112</v>
      </c>
      <c r="J56" t="s">
        <v>113</v>
      </c>
      <c r="K56" t="s">
        <v>114</v>
      </c>
      <c r="L56" t="s">
        <v>115</v>
      </c>
      <c r="M56" s="28" t="str" cm="1">
        <f t="array" ref="M56">_xlfn.IFS(B56="D   ","Lowell Reserve", B56="E   ","Lowell Reserve", B56="R   ","Lowell Reserve",B56="W   ","Lowell Reserve",B56="H   ","Hofer Reserve",B56="I   ","Hofer Reserve",B56="J   ","Hofer Reserve")</f>
        <v>Hofer Reserve</v>
      </c>
    </row>
    <row r="57" spans="1:13" x14ac:dyDescent="0.2">
      <c r="A57" t="s">
        <v>43</v>
      </c>
      <c r="B57" t="s">
        <v>185</v>
      </c>
      <c r="C57" t="s">
        <v>186</v>
      </c>
      <c r="D57" t="s">
        <v>187</v>
      </c>
      <c r="E57" t="s">
        <v>191</v>
      </c>
      <c r="F57" t="s">
        <v>189</v>
      </c>
      <c r="G57" s="4">
        <v>12</v>
      </c>
      <c r="H57" t="s">
        <v>110</v>
      </c>
      <c r="I57" t="s">
        <v>112</v>
      </c>
      <c r="J57" t="s">
        <v>113</v>
      </c>
      <c r="K57" t="s">
        <v>114</v>
      </c>
      <c r="L57" t="s">
        <v>115</v>
      </c>
      <c r="M57" s="28" t="str" cm="1">
        <f t="array" ref="M57">_xlfn.IFS(B57="D   ","Lowell Reserve", B57="E   ","Lowell Reserve", B57="R   ","Lowell Reserve",B57="W   ","Lowell Reserve",B57="H   ","Hofer Reserve",B57="I   ","Hofer Reserve",B57="J   ","Hofer Reserve")</f>
        <v>Hofer Reserve</v>
      </c>
    </row>
    <row r="58" spans="1:13" x14ac:dyDescent="0.2">
      <c r="A58" t="s">
        <v>43</v>
      </c>
      <c r="B58" t="s">
        <v>185</v>
      </c>
      <c r="C58" t="s">
        <v>186</v>
      </c>
      <c r="D58" t="s">
        <v>187</v>
      </c>
      <c r="E58" t="s">
        <v>192</v>
      </c>
      <c r="F58" t="s">
        <v>189</v>
      </c>
      <c r="G58" s="4">
        <v>12</v>
      </c>
      <c r="H58" t="s">
        <v>110</v>
      </c>
      <c r="I58" t="s">
        <v>112</v>
      </c>
      <c r="J58" t="s">
        <v>113</v>
      </c>
      <c r="K58" t="s">
        <v>114</v>
      </c>
      <c r="L58" t="s">
        <v>115</v>
      </c>
      <c r="M58" s="28" t="str" cm="1">
        <f t="array" ref="M58">_xlfn.IFS(B58="D   ","Lowell Reserve", B58="E   ","Lowell Reserve", B58="R   ","Lowell Reserve",B58="W   ","Lowell Reserve",B58="H   ","Hofer Reserve",B58="I   ","Hofer Reserve",B58="J   ","Hofer Reserve")</f>
        <v>Hofer Reserve</v>
      </c>
    </row>
    <row r="59" spans="1:13" x14ac:dyDescent="0.2">
      <c r="A59" t="s">
        <v>43</v>
      </c>
      <c r="B59" t="s">
        <v>185</v>
      </c>
      <c r="C59" t="s">
        <v>186</v>
      </c>
      <c r="D59" t="s">
        <v>187</v>
      </c>
      <c r="E59" t="s">
        <v>193</v>
      </c>
      <c r="F59" t="s">
        <v>189</v>
      </c>
      <c r="G59" s="4">
        <v>12</v>
      </c>
      <c r="H59" t="s">
        <v>110</v>
      </c>
      <c r="I59" t="s">
        <v>112</v>
      </c>
      <c r="J59" t="s">
        <v>113</v>
      </c>
      <c r="K59" t="s">
        <v>114</v>
      </c>
      <c r="L59" t="s">
        <v>115</v>
      </c>
      <c r="M59" s="28" t="str" cm="1">
        <f t="array" ref="M59">_xlfn.IFS(B59="D   ","Lowell Reserve", B59="E   ","Lowell Reserve", B59="R   ","Lowell Reserve",B59="W   ","Lowell Reserve",B59="H   ","Hofer Reserve",B59="I   ","Hofer Reserve",B59="J   ","Hofer Reserve")</f>
        <v>Hofer Reserve</v>
      </c>
    </row>
    <row r="60" spans="1:13" x14ac:dyDescent="0.2">
      <c r="A60" t="s">
        <v>43</v>
      </c>
      <c r="B60" t="s">
        <v>185</v>
      </c>
      <c r="C60" t="s">
        <v>186</v>
      </c>
      <c r="D60" t="s">
        <v>187</v>
      </c>
      <c r="E60" t="s">
        <v>194</v>
      </c>
      <c r="F60" t="s">
        <v>189</v>
      </c>
      <c r="G60" s="4">
        <v>12</v>
      </c>
      <c r="H60" t="s">
        <v>110</v>
      </c>
      <c r="I60" t="s">
        <v>112</v>
      </c>
      <c r="J60" t="s">
        <v>113</v>
      </c>
      <c r="K60" t="s">
        <v>114</v>
      </c>
      <c r="L60" t="s">
        <v>115</v>
      </c>
      <c r="M60" s="28" t="str" cm="1">
        <f t="array" ref="M60">_xlfn.IFS(B60="D   ","Lowell Reserve", B60="E   ","Lowell Reserve", B60="R   ","Lowell Reserve",B60="W   ","Lowell Reserve",B60="H   ","Hofer Reserve",B60="I   ","Hofer Reserve",B60="J   ","Hofer Reserve")</f>
        <v>Hofer Reserve</v>
      </c>
    </row>
    <row r="61" spans="1:13" x14ac:dyDescent="0.2">
      <c r="A61" t="s">
        <v>43</v>
      </c>
      <c r="B61" t="s">
        <v>185</v>
      </c>
      <c r="C61" t="s">
        <v>186</v>
      </c>
      <c r="D61" t="s">
        <v>187</v>
      </c>
      <c r="E61" t="s">
        <v>195</v>
      </c>
      <c r="F61" t="s">
        <v>189</v>
      </c>
      <c r="G61" s="4">
        <v>12</v>
      </c>
      <c r="H61" t="s">
        <v>110</v>
      </c>
      <c r="I61" t="s">
        <v>112</v>
      </c>
      <c r="J61" t="s">
        <v>113</v>
      </c>
      <c r="K61" t="s">
        <v>114</v>
      </c>
      <c r="L61" t="s">
        <v>115</v>
      </c>
      <c r="M61" s="28" t="str" cm="1">
        <f t="array" ref="M61">_xlfn.IFS(B61="D   ","Lowell Reserve", B61="E   ","Lowell Reserve", B61="R   ","Lowell Reserve",B61="W   ","Lowell Reserve",B61="H   ","Hofer Reserve",B61="I   ","Hofer Reserve",B61="J   ","Hofer Reserve")</f>
        <v>Hofer Reserve</v>
      </c>
    </row>
    <row r="62" spans="1:13" x14ac:dyDescent="0.2">
      <c r="A62" t="s">
        <v>43</v>
      </c>
      <c r="B62" t="s">
        <v>185</v>
      </c>
      <c r="C62" t="s">
        <v>186</v>
      </c>
      <c r="D62" t="s">
        <v>187</v>
      </c>
      <c r="E62" t="s">
        <v>196</v>
      </c>
      <c r="F62" t="s">
        <v>189</v>
      </c>
      <c r="G62" s="4">
        <v>12</v>
      </c>
      <c r="H62" t="s">
        <v>110</v>
      </c>
      <c r="I62" t="s">
        <v>112</v>
      </c>
      <c r="J62" t="s">
        <v>113</v>
      </c>
      <c r="K62" t="s">
        <v>114</v>
      </c>
      <c r="L62" t="s">
        <v>115</v>
      </c>
      <c r="M62" s="28" t="str" cm="1">
        <f t="array" ref="M62">_xlfn.IFS(B62="D   ","Lowell Reserve", B62="E   ","Lowell Reserve", B62="R   ","Lowell Reserve",B62="W   ","Lowell Reserve",B62="H   ","Hofer Reserve",B62="I   ","Hofer Reserve",B62="J   ","Hofer Reserve")</f>
        <v>Hofer Reserve</v>
      </c>
    </row>
    <row r="63" spans="1:13" x14ac:dyDescent="0.2">
      <c r="A63" t="s">
        <v>43</v>
      </c>
      <c r="B63" t="s">
        <v>185</v>
      </c>
      <c r="C63" t="s">
        <v>186</v>
      </c>
      <c r="D63" t="s">
        <v>187</v>
      </c>
      <c r="E63" t="s">
        <v>197</v>
      </c>
      <c r="F63" t="s">
        <v>189</v>
      </c>
      <c r="G63" s="4">
        <v>12</v>
      </c>
      <c r="H63" t="s">
        <v>110</v>
      </c>
      <c r="I63" t="s">
        <v>112</v>
      </c>
      <c r="J63" t="s">
        <v>113</v>
      </c>
      <c r="K63" t="s">
        <v>114</v>
      </c>
      <c r="L63" t="s">
        <v>115</v>
      </c>
      <c r="M63" s="28" t="str" cm="1">
        <f t="array" ref="M63">_xlfn.IFS(B63="D   ","Lowell Reserve", B63="E   ","Lowell Reserve", B63="R   ","Lowell Reserve",B63="W   ","Lowell Reserve",B63="H   ","Hofer Reserve",B63="I   ","Hofer Reserve",B63="J   ","Hofer Reserve")</f>
        <v>Hofer Reserve</v>
      </c>
    </row>
    <row r="64" spans="1:13" x14ac:dyDescent="0.2">
      <c r="A64" t="s">
        <v>43</v>
      </c>
      <c r="B64" t="s">
        <v>185</v>
      </c>
      <c r="C64" t="s">
        <v>186</v>
      </c>
      <c r="D64" t="s">
        <v>187</v>
      </c>
      <c r="E64" t="s">
        <v>198</v>
      </c>
      <c r="F64" t="s">
        <v>189</v>
      </c>
      <c r="G64" s="4">
        <v>12</v>
      </c>
      <c r="H64" t="s">
        <v>110</v>
      </c>
      <c r="I64" t="s">
        <v>112</v>
      </c>
      <c r="J64" t="s">
        <v>113</v>
      </c>
      <c r="K64" t="s">
        <v>114</v>
      </c>
      <c r="L64" t="s">
        <v>115</v>
      </c>
      <c r="M64" s="28" t="str" cm="1">
        <f t="array" ref="M64">_xlfn.IFS(B64="D   ","Lowell Reserve", B64="E   ","Lowell Reserve", B64="R   ","Lowell Reserve",B64="W   ","Lowell Reserve",B64="H   ","Hofer Reserve",B64="I   ","Hofer Reserve",B64="J   ","Hofer Reserve")</f>
        <v>Hofer Reserve</v>
      </c>
    </row>
    <row r="65" spans="1:13" x14ac:dyDescent="0.2">
      <c r="A65" t="s">
        <v>43</v>
      </c>
      <c r="B65" t="s">
        <v>185</v>
      </c>
      <c r="C65" t="s">
        <v>186</v>
      </c>
      <c r="D65" t="s">
        <v>187</v>
      </c>
      <c r="E65" t="s">
        <v>199</v>
      </c>
      <c r="F65" t="s">
        <v>189</v>
      </c>
      <c r="G65" s="4">
        <v>12</v>
      </c>
      <c r="H65" t="s">
        <v>110</v>
      </c>
      <c r="I65" t="s">
        <v>112</v>
      </c>
      <c r="J65" t="s">
        <v>113</v>
      </c>
      <c r="K65" t="s">
        <v>114</v>
      </c>
      <c r="L65" t="s">
        <v>115</v>
      </c>
      <c r="M65" s="28" t="str" cm="1">
        <f t="array" ref="M65">_xlfn.IFS(B65="D   ","Lowell Reserve", B65="E   ","Lowell Reserve", B65="R   ","Lowell Reserve",B65="W   ","Lowell Reserve",B65="H   ","Hofer Reserve",B65="I   ","Hofer Reserve",B65="J   ","Hofer Reserve")</f>
        <v>Hofer Reserve</v>
      </c>
    </row>
    <row r="66" spans="1:13" x14ac:dyDescent="0.2">
      <c r="A66" t="s">
        <v>43</v>
      </c>
      <c r="B66" t="s">
        <v>185</v>
      </c>
      <c r="C66" t="s">
        <v>186</v>
      </c>
      <c r="D66" t="s">
        <v>187</v>
      </c>
      <c r="E66" t="s">
        <v>200</v>
      </c>
      <c r="F66" t="s">
        <v>189</v>
      </c>
      <c r="G66" s="4">
        <v>12</v>
      </c>
      <c r="H66" t="s">
        <v>110</v>
      </c>
      <c r="I66" t="s">
        <v>112</v>
      </c>
      <c r="J66" t="s">
        <v>113</v>
      </c>
      <c r="K66" t="s">
        <v>114</v>
      </c>
      <c r="L66" t="s">
        <v>115</v>
      </c>
      <c r="M66" s="28" t="str" cm="1">
        <f t="array" ref="M66">_xlfn.IFS(B66="D   ","Lowell Reserve", B66="E   ","Lowell Reserve", B66="R   ","Lowell Reserve",B66="W   ","Lowell Reserve",B66="H   ","Hofer Reserve",B66="I   ","Hofer Reserve",B66="J   ","Hofer Reserve")</f>
        <v>Hofer Reserve</v>
      </c>
    </row>
    <row r="67" spans="1:13" x14ac:dyDescent="0.2">
      <c r="A67" t="s">
        <v>43</v>
      </c>
      <c r="B67" t="s">
        <v>185</v>
      </c>
      <c r="C67" t="s">
        <v>186</v>
      </c>
      <c r="D67" t="s">
        <v>187</v>
      </c>
      <c r="E67" t="s">
        <v>201</v>
      </c>
      <c r="F67" t="s">
        <v>189</v>
      </c>
      <c r="G67" s="4">
        <v>12</v>
      </c>
      <c r="H67" t="s">
        <v>110</v>
      </c>
      <c r="I67" t="s">
        <v>112</v>
      </c>
      <c r="J67" t="s">
        <v>113</v>
      </c>
      <c r="K67" t="s">
        <v>114</v>
      </c>
      <c r="L67" t="s">
        <v>115</v>
      </c>
      <c r="M67" s="28" t="str" cm="1">
        <f t="array" ref="M67">_xlfn.IFS(B67="D   ","Lowell Reserve", B67="E   ","Lowell Reserve", B67="R   ","Lowell Reserve",B67="W   ","Lowell Reserve",B67="H   ","Hofer Reserve",B67="I   ","Hofer Reserve",B67="J   ","Hofer Reserve")</f>
        <v>Hofer Reserve</v>
      </c>
    </row>
    <row r="68" spans="1:13" x14ac:dyDescent="0.2">
      <c r="A68" t="s">
        <v>43</v>
      </c>
      <c r="B68" t="s">
        <v>185</v>
      </c>
      <c r="C68" t="s">
        <v>186</v>
      </c>
      <c r="D68" t="s">
        <v>187</v>
      </c>
      <c r="E68" t="s">
        <v>202</v>
      </c>
      <c r="F68" t="s">
        <v>189</v>
      </c>
      <c r="G68" s="4">
        <v>12</v>
      </c>
      <c r="H68" t="s">
        <v>110</v>
      </c>
      <c r="I68" t="s">
        <v>112</v>
      </c>
      <c r="J68" t="s">
        <v>113</v>
      </c>
      <c r="K68" t="s">
        <v>114</v>
      </c>
      <c r="L68" t="s">
        <v>115</v>
      </c>
      <c r="M68" s="28" t="str" cm="1">
        <f t="array" ref="M68">_xlfn.IFS(B68="D   ","Lowell Reserve", B68="E   ","Lowell Reserve", B68="R   ","Lowell Reserve",B68="W   ","Lowell Reserve",B68="H   ","Hofer Reserve",B68="I   ","Hofer Reserve",B68="J   ","Hofer Reserve")</f>
        <v>Hofer Reserve</v>
      </c>
    </row>
    <row r="69" spans="1:13" x14ac:dyDescent="0.2">
      <c r="A69" t="s">
        <v>21</v>
      </c>
      <c r="B69" t="s">
        <v>203</v>
      </c>
      <c r="C69" t="s">
        <v>204</v>
      </c>
      <c r="D69" t="s">
        <v>180</v>
      </c>
      <c r="E69" t="s">
        <v>205</v>
      </c>
      <c r="F69" t="s">
        <v>206</v>
      </c>
      <c r="G69" s="4">
        <v>12</v>
      </c>
      <c r="H69" t="s">
        <v>207</v>
      </c>
      <c r="I69" t="s">
        <v>112</v>
      </c>
      <c r="J69" t="s">
        <v>113</v>
      </c>
      <c r="K69" t="s">
        <v>114</v>
      </c>
      <c r="L69" t="s">
        <v>115</v>
      </c>
      <c r="M69" s="28" t="str" cm="1">
        <f t="array" ref="M69">_xlfn.IFS(B69="D   ","Lowell Reserve", B69="E   ","Lowell Reserve", B69="R   ","Lowell Reserve",B69="W   ","Lowell Reserve",B69="H   ","Hofer Reserve",B69="I   ","Hofer Reserve",B69="J   ","Hofer Reserve")</f>
        <v>Hofer Reserve</v>
      </c>
    </row>
    <row r="70" spans="1:13" x14ac:dyDescent="0.2">
      <c r="A70" t="s">
        <v>21</v>
      </c>
      <c r="B70" t="s">
        <v>203</v>
      </c>
      <c r="C70" t="s">
        <v>204</v>
      </c>
      <c r="D70" t="s">
        <v>180</v>
      </c>
      <c r="E70" t="s">
        <v>208</v>
      </c>
      <c r="F70" t="s">
        <v>206</v>
      </c>
      <c r="G70" s="4">
        <v>12</v>
      </c>
      <c r="H70" t="s">
        <v>207</v>
      </c>
      <c r="I70" t="s">
        <v>112</v>
      </c>
      <c r="J70" t="s">
        <v>113</v>
      </c>
      <c r="K70" t="s">
        <v>114</v>
      </c>
      <c r="L70" t="s">
        <v>115</v>
      </c>
      <c r="M70" s="28" t="str" cm="1">
        <f t="array" ref="M70">_xlfn.IFS(B70="D   ","Lowell Reserve", B70="E   ","Lowell Reserve", B70="R   ","Lowell Reserve",B70="W   ","Lowell Reserve",B70="H   ","Hofer Reserve",B70="I   ","Hofer Reserve",B70="J   ","Hofer Reserve")</f>
        <v>Hofer Reserve</v>
      </c>
    </row>
    <row r="71" spans="1:13" x14ac:dyDescent="0.2">
      <c r="A71" t="s">
        <v>21</v>
      </c>
      <c r="B71" t="s">
        <v>203</v>
      </c>
      <c r="C71" t="s">
        <v>204</v>
      </c>
      <c r="D71" t="s">
        <v>180</v>
      </c>
      <c r="E71" t="s">
        <v>209</v>
      </c>
      <c r="F71" t="s">
        <v>206</v>
      </c>
      <c r="G71" s="4">
        <v>12</v>
      </c>
      <c r="H71" t="s">
        <v>207</v>
      </c>
      <c r="I71" t="s">
        <v>112</v>
      </c>
      <c r="J71" t="s">
        <v>113</v>
      </c>
      <c r="K71" t="s">
        <v>114</v>
      </c>
      <c r="L71" t="s">
        <v>115</v>
      </c>
      <c r="M71" s="28" t="str" cm="1">
        <f t="array" ref="M71">_xlfn.IFS(B71="D   ","Lowell Reserve", B71="E   ","Lowell Reserve", B71="R   ","Lowell Reserve",B71="W   ","Lowell Reserve",B71="H   ","Hofer Reserve",B71="I   ","Hofer Reserve",B71="J   ","Hofer Reserve")</f>
        <v>Hofer Reserve</v>
      </c>
    </row>
    <row r="72" spans="1:13" x14ac:dyDescent="0.2">
      <c r="A72" t="s">
        <v>43</v>
      </c>
      <c r="B72" t="s">
        <v>203</v>
      </c>
      <c r="C72" t="s">
        <v>210</v>
      </c>
      <c r="D72" t="s">
        <v>187</v>
      </c>
      <c r="E72" t="s">
        <v>211</v>
      </c>
      <c r="F72" t="s">
        <v>212</v>
      </c>
      <c r="G72" s="4">
        <v>12</v>
      </c>
      <c r="H72" t="s">
        <v>213</v>
      </c>
      <c r="I72" t="s">
        <v>112</v>
      </c>
      <c r="J72" t="s">
        <v>113</v>
      </c>
      <c r="K72" t="s">
        <v>124</v>
      </c>
      <c r="L72" t="s">
        <v>115</v>
      </c>
      <c r="M72" s="28" t="str" cm="1">
        <f t="array" ref="M72">_xlfn.IFS(B72="D   ","Lowell Reserve", B72="E   ","Lowell Reserve", B72="R   ","Lowell Reserve",B72="W   ","Lowell Reserve",B72="H   ","Hofer Reserve",B72="I   ","Hofer Reserve",B72="J   ","Hofer Reserve")</f>
        <v>Hofer Reserve</v>
      </c>
    </row>
    <row r="73" spans="1:13" x14ac:dyDescent="0.2">
      <c r="A73" t="s">
        <v>43</v>
      </c>
      <c r="B73" t="s">
        <v>203</v>
      </c>
      <c r="C73" t="s">
        <v>210</v>
      </c>
      <c r="D73" t="s">
        <v>187</v>
      </c>
      <c r="E73" t="s">
        <v>214</v>
      </c>
      <c r="F73" t="s">
        <v>212</v>
      </c>
      <c r="G73" s="4">
        <v>12</v>
      </c>
      <c r="H73" t="s">
        <v>213</v>
      </c>
      <c r="I73" t="s">
        <v>112</v>
      </c>
      <c r="J73" t="s">
        <v>113</v>
      </c>
      <c r="K73" t="s">
        <v>124</v>
      </c>
      <c r="L73" t="s">
        <v>115</v>
      </c>
      <c r="M73" s="28" t="str" cm="1">
        <f t="array" ref="M73">_xlfn.IFS(B73="D   ","Lowell Reserve", B73="E   ","Lowell Reserve", B73="R   ","Lowell Reserve",B73="W   ","Lowell Reserve",B73="H   ","Hofer Reserve",B73="I   ","Hofer Reserve",B73="J   ","Hofer Reserve")</f>
        <v>Hofer Reserve</v>
      </c>
    </row>
    <row r="74" spans="1:13" x14ac:dyDescent="0.2">
      <c r="A74" t="s">
        <v>43</v>
      </c>
      <c r="B74" t="s">
        <v>203</v>
      </c>
      <c r="C74" t="s">
        <v>210</v>
      </c>
      <c r="D74" t="s">
        <v>187</v>
      </c>
      <c r="E74" t="s">
        <v>215</v>
      </c>
      <c r="F74" t="s">
        <v>212</v>
      </c>
      <c r="G74" s="4">
        <v>12</v>
      </c>
      <c r="H74" t="s">
        <v>213</v>
      </c>
      <c r="I74" t="s">
        <v>112</v>
      </c>
      <c r="J74" t="s">
        <v>113</v>
      </c>
      <c r="K74" t="s">
        <v>124</v>
      </c>
      <c r="L74" t="s">
        <v>115</v>
      </c>
      <c r="M74" s="28" t="str" cm="1">
        <f t="array" ref="M74">_xlfn.IFS(B74="D   ","Lowell Reserve", B74="E   ","Lowell Reserve", B74="R   ","Lowell Reserve",B74="W   ","Lowell Reserve",B74="H   ","Hofer Reserve",B74="I   ","Hofer Reserve",B74="J   ","Hofer Reserve")</f>
        <v>Hofer Reserve</v>
      </c>
    </row>
    <row r="75" spans="1:13" x14ac:dyDescent="0.2">
      <c r="A75" t="s">
        <v>43</v>
      </c>
      <c r="B75" t="s">
        <v>203</v>
      </c>
      <c r="C75" t="s">
        <v>210</v>
      </c>
      <c r="D75" t="s">
        <v>187</v>
      </c>
      <c r="E75" t="s">
        <v>216</v>
      </c>
      <c r="F75" t="s">
        <v>212</v>
      </c>
      <c r="G75" s="4">
        <v>12</v>
      </c>
      <c r="H75" t="s">
        <v>213</v>
      </c>
      <c r="I75" t="s">
        <v>112</v>
      </c>
      <c r="J75" t="s">
        <v>113</v>
      </c>
      <c r="K75" t="s">
        <v>124</v>
      </c>
      <c r="L75" t="s">
        <v>115</v>
      </c>
      <c r="M75" s="28" t="str" cm="1">
        <f t="array" ref="M75">_xlfn.IFS(B75="D   ","Lowell Reserve", B75="E   ","Lowell Reserve", B75="R   ","Lowell Reserve",B75="W   ","Lowell Reserve",B75="H   ","Hofer Reserve",B75="I   ","Hofer Reserve",B75="J   ","Hofer Reserve")</f>
        <v>Hofer Reserve</v>
      </c>
    </row>
    <row r="76" spans="1:13" x14ac:dyDescent="0.2">
      <c r="A76" t="s">
        <v>43</v>
      </c>
      <c r="B76" t="s">
        <v>203</v>
      </c>
      <c r="C76" t="s">
        <v>210</v>
      </c>
      <c r="D76" t="s">
        <v>187</v>
      </c>
      <c r="E76" t="s">
        <v>217</v>
      </c>
      <c r="F76" t="s">
        <v>212</v>
      </c>
      <c r="G76" s="4">
        <v>12</v>
      </c>
      <c r="H76" t="s">
        <v>213</v>
      </c>
      <c r="I76" t="s">
        <v>112</v>
      </c>
      <c r="J76" t="s">
        <v>113</v>
      </c>
      <c r="K76" t="s">
        <v>124</v>
      </c>
      <c r="L76" t="s">
        <v>115</v>
      </c>
      <c r="M76" s="28" t="str" cm="1">
        <f t="array" ref="M76">_xlfn.IFS(B76="D   ","Lowell Reserve", B76="E   ","Lowell Reserve", B76="R   ","Lowell Reserve",B76="W   ","Lowell Reserve",B76="H   ","Hofer Reserve",B76="I   ","Hofer Reserve",B76="J   ","Hofer Reserve")</f>
        <v>Hofer Reserve</v>
      </c>
    </row>
    <row r="77" spans="1:13" x14ac:dyDescent="0.2">
      <c r="A77" t="s">
        <v>43</v>
      </c>
      <c r="B77" t="s">
        <v>203</v>
      </c>
      <c r="C77" t="s">
        <v>210</v>
      </c>
      <c r="D77" t="s">
        <v>187</v>
      </c>
      <c r="E77" t="s">
        <v>218</v>
      </c>
      <c r="F77" t="s">
        <v>212</v>
      </c>
      <c r="G77" s="4">
        <v>12</v>
      </c>
      <c r="H77" t="s">
        <v>213</v>
      </c>
      <c r="I77" t="s">
        <v>112</v>
      </c>
      <c r="J77" t="s">
        <v>113</v>
      </c>
      <c r="K77" t="s">
        <v>124</v>
      </c>
      <c r="L77" t="s">
        <v>115</v>
      </c>
      <c r="M77" s="28" t="str" cm="1">
        <f t="array" ref="M77">_xlfn.IFS(B77="D   ","Lowell Reserve", B77="E   ","Lowell Reserve", B77="R   ","Lowell Reserve",B77="W   ","Lowell Reserve",B77="H   ","Hofer Reserve",B77="I   ","Hofer Reserve",B77="J   ","Hofer Reserve")</f>
        <v>Hofer Reserve</v>
      </c>
    </row>
    <row r="78" spans="1:13" x14ac:dyDescent="0.2">
      <c r="A78" t="s">
        <v>43</v>
      </c>
      <c r="B78" t="s">
        <v>203</v>
      </c>
      <c r="C78" t="s">
        <v>210</v>
      </c>
      <c r="D78" t="s">
        <v>187</v>
      </c>
      <c r="E78" t="s">
        <v>219</v>
      </c>
      <c r="F78" t="s">
        <v>212</v>
      </c>
      <c r="G78" s="4">
        <v>12</v>
      </c>
      <c r="H78" t="s">
        <v>213</v>
      </c>
      <c r="I78" t="s">
        <v>112</v>
      </c>
      <c r="J78" t="s">
        <v>113</v>
      </c>
      <c r="K78" t="s">
        <v>124</v>
      </c>
      <c r="L78" t="s">
        <v>115</v>
      </c>
      <c r="M78" s="28" t="str" cm="1">
        <f t="array" ref="M78">_xlfn.IFS(B78="D   ","Lowell Reserve", B78="E   ","Lowell Reserve", B78="R   ","Lowell Reserve",B78="W   ","Lowell Reserve",B78="H   ","Hofer Reserve",B78="I   ","Hofer Reserve",B78="J   ","Hofer Reserve")</f>
        <v>Hofer Reserve</v>
      </c>
    </row>
    <row r="79" spans="1:13" x14ac:dyDescent="0.2">
      <c r="A79" t="s">
        <v>43</v>
      </c>
      <c r="B79" t="s">
        <v>203</v>
      </c>
      <c r="C79" t="s">
        <v>210</v>
      </c>
      <c r="D79" t="s">
        <v>187</v>
      </c>
      <c r="E79" t="s">
        <v>220</v>
      </c>
      <c r="F79" t="s">
        <v>212</v>
      </c>
      <c r="G79" s="4">
        <v>12</v>
      </c>
      <c r="H79" t="s">
        <v>213</v>
      </c>
      <c r="I79" t="s">
        <v>112</v>
      </c>
      <c r="J79" t="s">
        <v>113</v>
      </c>
      <c r="K79" t="s">
        <v>124</v>
      </c>
      <c r="L79" t="s">
        <v>115</v>
      </c>
      <c r="M79" s="28" t="str" cm="1">
        <f t="array" ref="M79">_xlfn.IFS(B79="D   ","Lowell Reserve", B79="E   ","Lowell Reserve", B79="R   ","Lowell Reserve",B79="W   ","Lowell Reserve",B79="H   ","Hofer Reserve",B79="I   ","Hofer Reserve",B79="J   ","Hofer Reserve")</f>
        <v>Hofer Reserve</v>
      </c>
    </row>
    <row r="80" spans="1:13" x14ac:dyDescent="0.2">
      <c r="A80" t="s">
        <v>43</v>
      </c>
      <c r="B80" t="s">
        <v>203</v>
      </c>
      <c r="C80" t="s">
        <v>210</v>
      </c>
      <c r="D80" t="s">
        <v>187</v>
      </c>
      <c r="E80" t="s">
        <v>221</v>
      </c>
      <c r="F80" t="s">
        <v>212</v>
      </c>
      <c r="G80" s="4">
        <v>12</v>
      </c>
      <c r="H80" t="s">
        <v>213</v>
      </c>
      <c r="I80" t="s">
        <v>112</v>
      </c>
      <c r="J80" t="s">
        <v>113</v>
      </c>
      <c r="K80" t="s">
        <v>124</v>
      </c>
      <c r="L80" t="s">
        <v>115</v>
      </c>
      <c r="M80" s="28" t="str" cm="1">
        <f t="array" ref="M80">_xlfn.IFS(B80="D   ","Lowell Reserve", B80="E   ","Lowell Reserve", B80="R   ","Lowell Reserve",B80="W   ","Lowell Reserve",B80="H   ","Hofer Reserve",B80="I   ","Hofer Reserve",B80="J   ","Hofer Reserve")</f>
        <v>Hofer Reserve</v>
      </c>
    </row>
    <row r="81" spans="1:13" x14ac:dyDescent="0.2">
      <c r="A81" t="s">
        <v>43</v>
      </c>
      <c r="B81" t="s">
        <v>203</v>
      </c>
      <c r="C81" t="s">
        <v>210</v>
      </c>
      <c r="D81" t="s">
        <v>187</v>
      </c>
      <c r="E81" t="s">
        <v>222</v>
      </c>
      <c r="F81" t="s">
        <v>212</v>
      </c>
      <c r="G81" s="4">
        <v>12</v>
      </c>
      <c r="H81" t="s">
        <v>213</v>
      </c>
      <c r="I81" t="s">
        <v>112</v>
      </c>
      <c r="J81" t="s">
        <v>113</v>
      </c>
      <c r="K81" t="s">
        <v>124</v>
      </c>
      <c r="L81" t="s">
        <v>115</v>
      </c>
      <c r="M81" s="28" t="str" cm="1">
        <f t="array" ref="M81">_xlfn.IFS(B81="D   ","Lowell Reserve", B81="E   ","Lowell Reserve", B81="R   ","Lowell Reserve",B81="W   ","Lowell Reserve",B81="H   ","Hofer Reserve",B81="I   ","Hofer Reserve",B81="J   ","Hofer Reserve")</f>
        <v>Hofer Reserve</v>
      </c>
    </row>
    <row r="82" spans="1:13" x14ac:dyDescent="0.2">
      <c r="A82" t="s">
        <v>43</v>
      </c>
      <c r="B82" t="s">
        <v>203</v>
      </c>
      <c r="C82" t="s">
        <v>210</v>
      </c>
      <c r="D82" t="s">
        <v>187</v>
      </c>
      <c r="E82" t="s">
        <v>223</v>
      </c>
      <c r="F82" t="s">
        <v>212</v>
      </c>
      <c r="G82" s="4">
        <v>12</v>
      </c>
      <c r="H82" t="s">
        <v>213</v>
      </c>
      <c r="I82" t="s">
        <v>112</v>
      </c>
      <c r="J82" t="s">
        <v>113</v>
      </c>
      <c r="K82" t="s">
        <v>124</v>
      </c>
      <c r="L82" t="s">
        <v>115</v>
      </c>
      <c r="M82" s="28" t="str" cm="1">
        <f t="array" ref="M82">_xlfn.IFS(B82="D   ","Lowell Reserve", B82="E   ","Lowell Reserve", B82="R   ","Lowell Reserve",B82="W   ","Lowell Reserve",B82="H   ","Hofer Reserve",B82="I   ","Hofer Reserve",B82="J   ","Hofer Reserve")</f>
        <v>Hofer Reserve</v>
      </c>
    </row>
    <row r="83" spans="1:13" x14ac:dyDescent="0.2">
      <c r="A83" t="s">
        <v>43</v>
      </c>
      <c r="B83" t="s">
        <v>203</v>
      </c>
      <c r="C83" t="s">
        <v>224</v>
      </c>
      <c r="D83" t="s">
        <v>187</v>
      </c>
      <c r="E83" t="s">
        <v>225</v>
      </c>
      <c r="F83" t="s">
        <v>226</v>
      </c>
      <c r="G83" s="4">
        <v>12</v>
      </c>
      <c r="H83" t="s">
        <v>227</v>
      </c>
      <c r="I83" t="s">
        <v>112</v>
      </c>
      <c r="J83" t="s">
        <v>113</v>
      </c>
      <c r="K83" t="s">
        <v>114</v>
      </c>
      <c r="L83" t="s">
        <v>115</v>
      </c>
      <c r="M83" s="28" t="str" cm="1">
        <f t="array" ref="M83">_xlfn.IFS(B83="D   ","Lowell Reserve", B83="E   ","Lowell Reserve", B83="R   ","Lowell Reserve",B83="W   ","Lowell Reserve",B83="H   ","Hofer Reserve",B83="I   ","Hofer Reserve",B83="J   ","Hofer Reserve")</f>
        <v>Hofer Reserve</v>
      </c>
    </row>
    <row r="84" spans="1:13" x14ac:dyDescent="0.2">
      <c r="A84" t="s">
        <v>43</v>
      </c>
      <c r="B84" t="s">
        <v>203</v>
      </c>
      <c r="C84" t="s">
        <v>224</v>
      </c>
      <c r="D84" t="s">
        <v>187</v>
      </c>
      <c r="E84" t="s">
        <v>228</v>
      </c>
      <c r="F84" t="s">
        <v>226</v>
      </c>
      <c r="G84" s="4">
        <v>12</v>
      </c>
      <c r="H84" t="s">
        <v>227</v>
      </c>
      <c r="I84" t="s">
        <v>112</v>
      </c>
      <c r="J84" t="s">
        <v>113</v>
      </c>
      <c r="K84" t="s">
        <v>114</v>
      </c>
      <c r="L84" t="s">
        <v>115</v>
      </c>
      <c r="M84" s="28" t="str" cm="1">
        <f t="array" ref="M84">_xlfn.IFS(B84="D   ","Lowell Reserve", B84="E   ","Lowell Reserve", B84="R   ","Lowell Reserve",B84="W   ","Lowell Reserve",B84="H   ","Hofer Reserve",B84="I   ","Hofer Reserve",B84="J   ","Hofer Reserve")</f>
        <v>Hofer Reserve</v>
      </c>
    </row>
    <row r="85" spans="1:13" x14ac:dyDescent="0.2">
      <c r="A85" t="s">
        <v>43</v>
      </c>
      <c r="B85" t="s">
        <v>203</v>
      </c>
      <c r="C85" t="s">
        <v>224</v>
      </c>
      <c r="D85" t="s">
        <v>187</v>
      </c>
      <c r="E85" t="s">
        <v>229</v>
      </c>
      <c r="F85" t="s">
        <v>226</v>
      </c>
      <c r="G85" s="4">
        <v>12</v>
      </c>
      <c r="H85" t="s">
        <v>227</v>
      </c>
      <c r="I85" t="s">
        <v>112</v>
      </c>
      <c r="J85" t="s">
        <v>113</v>
      </c>
      <c r="K85" t="s">
        <v>114</v>
      </c>
      <c r="L85" t="s">
        <v>115</v>
      </c>
      <c r="M85" s="28" t="str" cm="1">
        <f t="array" ref="M85">_xlfn.IFS(B85="D   ","Lowell Reserve", B85="E   ","Lowell Reserve", B85="R   ","Lowell Reserve",B85="W   ","Lowell Reserve",B85="H   ","Hofer Reserve",B85="I   ","Hofer Reserve",B85="J   ","Hofer Reserve")</f>
        <v>Hofer Reserve</v>
      </c>
    </row>
    <row r="86" spans="1:13" x14ac:dyDescent="0.2">
      <c r="A86" t="s">
        <v>43</v>
      </c>
      <c r="B86" t="s">
        <v>203</v>
      </c>
      <c r="C86" t="s">
        <v>224</v>
      </c>
      <c r="D86" t="s">
        <v>187</v>
      </c>
      <c r="E86" t="s">
        <v>230</v>
      </c>
      <c r="F86" t="s">
        <v>226</v>
      </c>
      <c r="G86" s="4">
        <v>12</v>
      </c>
      <c r="H86" t="s">
        <v>227</v>
      </c>
      <c r="I86" t="s">
        <v>112</v>
      </c>
      <c r="J86" t="s">
        <v>113</v>
      </c>
      <c r="K86" t="s">
        <v>114</v>
      </c>
      <c r="L86" t="s">
        <v>115</v>
      </c>
      <c r="M86" s="28" t="str" cm="1">
        <f t="array" ref="M86">_xlfn.IFS(B86="D   ","Lowell Reserve", B86="E   ","Lowell Reserve", B86="R   ","Lowell Reserve",B86="W   ","Lowell Reserve",B86="H   ","Hofer Reserve",B86="I   ","Hofer Reserve",B86="J   ","Hofer Reserve")</f>
        <v>Hofer Reserve</v>
      </c>
    </row>
    <row r="87" spans="1:13" x14ac:dyDescent="0.2">
      <c r="A87" t="s">
        <v>43</v>
      </c>
      <c r="B87" t="s">
        <v>203</v>
      </c>
      <c r="C87" t="s">
        <v>224</v>
      </c>
      <c r="D87" t="s">
        <v>187</v>
      </c>
      <c r="E87" t="s">
        <v>231</v>
      </c>
      <c r="F87" t="s">
        <v>226</v>
      </c>
      <c r="G87" s="4">
        <v>12</v>
      </c>
      <c r="H87" t="s">
        <v>227</v>
      </c>
      <c r="I87" t="s">
        <v>112</v>
      </c>
      <c r="J87" t="s">
        <v>113</v>
      </c>
      <c r="K87" t="s">
        <v>114</v>
      </c>
      <c r="L87" t="s">
        <v>115</v>
      </c>
      <c r="M87" s="28" t="str" cm="1">
        <f t="array" ref="M87">_xlfn.IFS(B87="D   ","Lowell Reserve", B87="E   ","Lowell Reserve", B87="R   ","Lowell Reserve",B87="W   ","Lowell Reserve",B87="H   ","Hofer Reserve",B87="I   ","Hofer Reserve",B87="J   ","Hofer Reserve")</f>
        <v>Hofer Reserve</v>
      </c>
    </row>
    <row r="88" spans="1:13" x14ac:dyDescent="0.2">
      <c r="A88" t="s">
        <v>43</v>
      </c>
      <c r="B88" t="s">
        <v>203</v>
      </c>
      <c r="C88" t="s">
        <v>224</v>
      </c>
      <c r="D88" t="s">
        <v>187</v>
      </c>
      <c r="E88" t="s">
        <v>232</v>
      </c>
      <c r="F88" t="s">
        <v>226</v>
      </c>
      <c r="G88" s="4">
        <v>12</v>
      </c>
      <c r="H88" t="s">
        <v>227</v>
      </c>
      <c r="I88" t="s">
        <v>112</v>
      </c>
      <c r="J88" t="s">
        <v>113</v>
      </c>
      <c r="K88" t="s">
        <v>114</v>
      </c>
      <c r="L88" t="s">
        <v>115</v>
      </c>
      <c r="M88" s="28" t="str" cm="1">
        <f t="array" ref="M88">_xlfn.IFS(B88="D   ","Lowell Reserve", B88="E   ","Lowell Reserve", B88="R   ","Lowell Reserve",B88="W   ","Lowell Reserve",B88="H   ","Hofer Reserve",B88="I   ","Hofer Reserve",B88="J   ","Hofer Reserve")</f>
        <v>Hofer Reserve</v>
      </c>
    </row>
    <row r="89" spans="1:13" x14ac:dyDescent="0.2">
      <c r="A89" t="s">
        <v>43</v>
      </c>
      <c r="B89" t="s">
        <v>203</v>
      </c>
      <c r="C89" t="s">
        <v>233</v>
      </c>
      <c r="D89" t="s">
        <v>187</v>
      </c>
      <c r="E89" t="s">
        <v>234</v>
      </c>
      <c r="F89" t="s">
        <v>235</v>
      </c>
      <c r="G89" s="4">
        <v>12</v>
      </c>
      <c r="H89" t="s">
        <v>236</v>
      </c>
      <c r="I89" t="s">
        <v>112</v>
      </c>
      <c r="J89" t="s">
        <v>113</v>
      </c>
      <c r="K89" t="s">
        <v>124</v>
      </c>
      <c r="L89" t="s">
        <v>115</v>
      </c>
      <c r="M89" s="28" t="str" cm="1">
        <f t="array" ref="M89">_xlfn.IFS(B89="D   ","Lowell Reserve", B89="E   ","Lowell Reserve", B89="R   ","Lowell Reserve",B89="W   ","Lowell Reserve",B89="H   ","Hofer Reserve",B89="I   ","Hofer Reserve",B89="J   ","Hofer Reserve")</f>
        <v>Hofer Reserve</v>
      </c>
    </row>
    <row r="90" spans="1:13" x14ac:dyDescent="0.2">
      <c r="A90" t="s">
        <v>43</v>
      </c>
      <c r="B90" t="s">
        <v>203</v>
      </c>
      <c r="C90" t="s">
        <v>233</v>
      </c>
      <c r="D90" t="s">
        <v>187</v>
      </c>
      <c r="E90" t="s">
        <v>237</v>
      </c>
      <c r="F90" t="s">
        <v>235</v>
      </c>
      <c r="G90" s="4">
        <v>12</v>
      </c>
      <c r="H90" t="s">
        <v>236</v>
      </c>
      <c r="I90" t="s">
        <v>112</v>
      </c>
      <c r="J90" t="s">
        <v>113</v>
      </c>
      <c r="K90" t="s">
        <v>124</v>
      </c>
      <c r="L90" t="s">
        <v>115</v>
      </c>
      <c r="M90" s="28" t="str" cm="1">
        <f t="array" ref="M90">_xlfn.IFS(B90="D   ","Lowell Reserve", B90="E   ","Lowell Reserve", B90="R   ","Lowell Reserve",B90="W   ","Lowell Reserve",B90="H   ","Hofer Reserve",B90="I   ","Hofer Reserve",B90="J   ","Hofer Reserve")</f>
        <v>Hofer Reserve</v>
      </c>
    </row>
    <row r="91" spans="1:13" x14ac:dyDescent="0.2">
      <c r="A91" t="s">
        <v>43</v>
      </c>
      <c r="B91" t="s">
        <v>203</v>
      </c>
      <c r="C91" t="s">
        <v>233</v>
      </c>
      <c r="D91" t="s">
        <v>187</v>
      </c>
      <c r="E91" t="s">
        <v>238</v>
      </c>
      <c r="F91" t="s">
        <v>235</v>
      </c>
      <c r="G91" s="4">
        <v>12</v>
      </c>
      <c r="H91" t="s">
        <v>236</v>
      </c>
      <c r="I91" t="s">
        <v>112</v>
      </c>
      <c r="J91" t="s">
        <v>113</v>
      </c>
      <c r="K91" t="s">
        <v>124</v>
      </c>
      <c r="L91" t="s">
        <v>115</v>
      </c>
      <c r="M91" s="28" t="str" cm="1">
        <f t="array" ref="M91">_xlfn.IFS(B91="D   ","Lowell Reserve", B91="E   ","Lowell Reserve", B91="R   ","Lowell Reserve",B91="W   ","Lowell Reserve",B91="H   ","Hofer Reserve",B91="I   ","Hofer Reserve",B91="J   ","Hofer Reserve")</f>
        <v>Hofer Reserve</v>
      </c>
    </row>
    <row r="92" spans="1:13" x14ac:dyDescent="0.2">
      <c r="A92" t="s">
        <v>43</v>
      </c>
      <c r="B92" t="s">
        <v>203</v>
      </c>
      <c r="C92" t="s">
        <v>233</v>
      </c>
      <c r="D92" t="s">
        <v>187</v>
      </c>
      <c r="E92" t="s">
        <v>239</v>
      </c>
      <c r="F92" t="s">
        <v>235</v>
      </c>
      <c r="G92" s="4">
        <v>12</v>
      </c>
      <c r="H92" t="s">
        <v>236</v>
      </c>
      <c r="I92" t="s">
        <v>112</v>
      </c>
      <c r="J92" t="s">
        <v>113</v>
      </c>
      <c r="K92" t="s">
        <v>124</v>
      </c>
      <c r="L92" t="s">
        <v>115</v>
      </c>
      <c r="M92" s="28" t="str" cm="1">
        <f t="array" ref="M92">_xlfn.IFS(B92="D   ","Lowell Reserve", B92="E   ","Lowell Reserve", B92="R   ","Lowell Reserve",B92="W   ","Lowell Reserve",B92="H   ","Hofer Reserve",B92="I   ","Hofer Reserve",B92="J   ","Hofer Reserve")</f>
        <v>Hofer Reserve</v>
      </c>
    </row>
    <row r="93" spans="1:13" x14ac:dyDescent="0.2">
      <c r="A93" t="s">
        <v>43</v>
      </c>
      <c r="B93" t="s">
        <v>203</v>
      </c>
      <c r="C93" t="s">
        <v>233</v>
      </c>
      <c r="D93" t="s">
        <v>187</v>
      </c>
      <c r="E93" t="s">
        <v>240</v>
      </c>
      <c r="F93" t="s">
        <v>235</v>
      </c>
      <c r="G93" s="4">
        <v>12</v>
      </c>
      <c r="H93" t="s">
        <v>236</v>
      </c>
      <c r="I93" t="s">
        <v>112</v>
      </c>
      <c r="J93" t="s">
        <v>113</v>
      </c>
      <c r="K93" t="s">
        <v>124</v>
      </c>
      <c r="L93" t="s">
        <v>115</v>
      </c>
      <c r="M93" s="28" t="str" cm="1">
        <f t="array" ref="M93">_xlfn.IFS(B93="D   ","Lowell Reserve", B93="E   ","Lowell Reserve", B93="R   ","Lowell Reserve",B93="W   ","Lowell Reserve",B93="H   ","Hofer Reserve",B93="I   ","Hofer Reserve",B93="J   ","Hofer Reserve")</f>
        <v>Hofer Reserve</v>
      </c>
    </row>
    <row r="94" spans="1:13" x14ac:dyDescent="0.2">
      <c r="A94" t="s">
        <v>43</v>
      </c>
      <c r="B94" t="s">
        <v>203</v>
      </c>
      <c r="C94" t="s">
        <v>233</v>
      </c>
      <c r="D94" t="s">
        <v>187</v>
      </c>
      <c r="E94" t="s">
        <v>241</v>
      </c>
      <c r="F94" t="s">
        <v>235</v>
      </c>
      <c r="G94" s="4">
        <v>12</v>
      </c>
      <c r="H94" t="s">
        <v>236</v>
      </c>
      <c r="I94" t="s">
        <v>112</v>
      </c>
      <c r="J94" t="s">
        <v>113</v>
      </c>
      <c r="K94" t="s">
        <v>124</v>
      </c>
      <c r="L94" t="s">
        <v>115</v>
      </c>
      <c r="M94" s="28" t="str" cm="1">
        <f t="array" ref="M94">_xlfn.IFS(B94="D   ","Lowell Reserve", B94="E   ","Lowell Reserve", B94="R   ","Lowell Reserve",B94="W   ","Lowell Reserve",B94="H   ","Hofer Reserve",B94="I   ","Hofer Reserve",B94="J   ","Hofer Reserve")</f>
        <v>Hofer Reserve</v>
      </c>
    </row>
    <row r="95" spans="1:13" x14ac:dyDescent="0.2">
      <c r="A95" t="s">
        <v>43</v>
      </c>
      <c r="B95" t="s">
        <v>203</v>
      </c>
      <c r="C95" t="s">
        <v>233</v>
      </c>
      <c r="D95" t="s">
        <v>187</v>
      </c>
      <c r="E95" t="s">
        <v>242</v>
      </c>
      <c r="F95" t="s">
        <v>235</v>
      </c>
      <c r="G95" s="4">
        <v>12</v>
      </c>
      <c r="H95" t="s">
        <v>236</v>
      </c>
      <c r="I95" t="s">
        <v>112</v>
      </c>
      <c r="J95" t="s">
        <v>113</v>
      </c>
      <c r="K95" t="s">
        <v>124</v>
      </c>
      <c r="L95" t="s">
        <v>115</v>
      </c>
      <c r="M95" s="28" t="str" cm="1">
        <f t="array" ref="M95">_xlfn.IFS(B95="D   ","Lowell Reserve", B95="E   ","Lowell Reserve", B95="R   ","Lowell Reserve",B95="W   ","Lowell Reserve",B95="H   ","Hofer Reserve",B95="I   ","Hofer Reserve",B95="J   ","Hofer Reserve")</f>
        <v>Hofer Reserve</v>
      </c>
    </row>
    <row r="96" spans="1:13" x14ac:dyDescent="0.2">
      <c r="A96" t="s">
        <v>43</v>
      </c>
      <c r="B96" t="s">
        <v>203</v>
      </c>
      <c r="C96" t="s">
        <v>233</v>
      </c>
      <c r="D96" t="s">
        <v>187</v>
      </c>
      <c r="E96" t="s">
        <v>243</v>
      </c>
      <c r="F96" t="s">
        <v>235</v>
      </c>
      <c r="G96" s="4">
        <v>12</v>
      </c>
      <c r="H96" t="s">
        <v>236</v>
      </c>
      <c r="I96" t="s">
        <v>112</v>
      </c>
      <c r="J96" t="s">
        <v>113</v>
      </c>
      <c r="K96" t="s">
        <v>124</v>
      </c>
      <c r="L96" t="s">
        <v>115</v>
      </c>
      <c r="M96" s="28" t="str" cm="1">
        <f t="array" ref="M96">_xlfn.IFS(B96="D   ","Lowell Reserve", B96="E   ","Lowell Reserve", B96="R   ","Lowell Reserve",B96="W   ","Lowell Reserve",B96="H   ","Hofer Reserve",B96="I   ","Hofer Reserve",B96="J   ","Hofer Reserve")</f>
        <v>Hofer Reserve</v>
      </c>
    </row>
    <row r="97" spans="1:13" x14ac:dyDescent="0.2">
      <c r="A97" t="s">
        <v>43</v>
      </c>
      <c r="B97" t="s">
        <v>203</v>
      </c>
      <c r="C97" t="s">
        <v>233</v>
      </c>
      <c r="D97" t="s">
        <v>187</v>
      </c>
      <c r="E97" t="s">
        <v>244</v>
      </c>
      <c r="F97" t="s">
        <v>235</v>
      </c>
      <c r="G97" s="4">
        <v>12</v>
      </c>
      <c r="H97" t="s">
        <v>236</v>
      </c>
      <c r="I97" t="s">
        <v>112</v>
      </c>
      <c r="J97" t="s">
        <v>113</v>
      </c>
      <c r="K97" t="s">
        <v>124</v>
      </c>
      <c r="L97" t="s">
        <v>115</v>
      </c>
      <c r="M97" s="28" t="str" cm="1">
        <f t="array" ref="M97">_xlfn.IFS(B97="D   ","Lowell Reserve", B97="E   ","Lowell Reserve", B97="R   ","Lowell Reserve",B97="W   ","Lowell Reserve",B97="H   ","Hofer Reserve",B97="I   ","Hofer Reserve",B97="J   ","Hofer Reserve")</f>
        <v>Hofer Reserve</v>
      </c>
    </row>
    <row r="98" spans="1:13" x14ac:dyDescent="0.2">
      <c r="A98" t="s">
        <v>43</v>
      </c>
      <c r="B98" t="s">
        <v>203</v>
      </c>
      <c r="C98" t="s">
        <v>233</v>
      </c>
      <c r="D98" t="s">
        <v>187</v>
      </c>
      <c r="E98" t="s">
        <v>245</v>
      </c>
      <c r="F98" t="s">
        <v>235</v>
      </c>
      <c r="G98" s="4">
        <v>12</v>
      </c>
      <c r="H98" t="s">
        <v>236</v>
      </c>
      <c r="I98" t="s">
        <v>112</v>
      </c>
      <c r="J98" t="s">
        <v>113</v>
      </c>
      <c r="K98" t="s">
        <v>124</v>
      </c>
      <c r="L98" t="s">
        <v>115</v>
      </c>
      <c r="M98" s="28" t="str" cm="1">
        <f t="array" ref="M98">_xlfn.IFS(B98="D   ","Lowell Reserve", B98="E   ","Lowell Reserve", B98="R   ","Lowell Reserve",B98="W   ","Lowell Reserve",B98="H   ","Hofer Reserve",B98="I   ","Hofer Reserve",B98="J   ","Hofer Reserve")</f>
        <v>Hofer Reserve</v>
      </c>
    </row>
    <row r="99" spans="1:13" x14ac:dyDescent="0.2">
      <c r="A99" t="s">
        <v>43</v>
      </c>
      <c r="B99" t="s">
        <v>203</v>
      </c>
      <c r="C99" t="s">
        <v>233</v>
      </c>
      <c r="D99" t="s">
        <v>187</v>
      </c>
      <c r="E99" t="s">
        <v>246</v>
      </c>
      <c r="F99" t="s">
        <v>235</v>
      </c>
      <c r="G99" s="4">
        <v>12</v>
      </c>
      <c r="H99" t="s">
        <v>236</v>
      </c>
      <c r="I99" t="s">
        <v>112</v>
      </c>
      <c r="J99" t="s">
        <v>113</v>
      </c>
      <c r="K99" t="s">
        <v>124</v>
      </c>
      <c r="L99" t="s">
        <v>115</v>
      </c>
      <c r="M99" s="28" t="str" cm="1">
        <f t="array" ref="M99">_xlfn.IFS(B99="D   ","Lowell Reserve", B99="E   ","Lowell Reserve", B99="R   ","Lowell Reserve",B99="W   ","Lowell Reserve",B99="H   ","Hofer Reserve",B99="I   ","Hofer Reserve",B99="J   ","Hofer Reserve")</f>
        <v>Hofer Reserve</v>
      </c>
    </row>
    <row r="100" spans="1:13" x14ac:dyDescent="0.2">
      <c r="A100" t="s">
        <v>43</v>
      </c>
      <c r="B100" t="s">
        <v>203</v>
      </c>
      <c r="C100" t="s">
        <v>233</v>
      </c>
      <c r="D100" t="s">
        <v>187</v>
      </c>
      <c r="E100" t="s">
        <v>247</v>
      </c>
      <c r="F100" t="s">
        <v>235</v>
      </c>
      <c r="G100" s="4">
        <v>12</v>
      </c>
      <c r="H100" t="s">
        <v>236</v>
      </c>
      <c r="I100" t="s">
        <v>112</v>
      </c>
      <c r="J100" t="s">
        <v>113</v>
      </c>
      <c r="K100" t="s">
        <v>124</v>
      </c>
      <c r="L100" t="s">
        <v>115</v>
      </c>
      <c r="M100" s="28" t="str" cm="1">
        <f t="array" ref="M100">_xlfn.IFS(B100="D   ","Lowell Reserve", B100="E   ","Lowell Reserve", B100="R   ","Lowell Reserve",B100="W   ","Lowell Reserve",B100="H   ","Hofer Reserve",B100="I   ","Hofer Reserve",B100="J   ","Hofer Reserve")</f>
        <v>Hofer Reserve</v>
      </c>
    </row>
    <row r="101" spans="1:13" x14ac:dyDescent="0.2">
      <c r="A101" t="s">
        <v>43</v>
      </c>
      <c r="B101" t="s">
        <v>203</v>
      </c>
      <c r="C101" t="s">
        <v>233</v>
      </c>
      <c r="D101" t="s">
        <v>187</v>
      </c>
      <c r="E101" t="s">
        <v>248</v>
      </c>
      <c r="F101" t="s">
        <v>235</v>
      </c>
      <c r="G101" s="4">
        <v>12</v>
      </c>
      <c r="H101" t="s">
        <v>236</v>
      </c>
      <c r="I101" t="s">
        <v>112</v>
      </c>
      <c r="J101" t="s">
        <v>113</v>
      </c>
      <c r="K101" t="s">
        <v>124</v>
      </c>
      <c r="L101" t="s">
        <v>115</v>
      </c>
      <c r="M101" s="28" t="str" cm="1">
        <f t="array" ref="M101">_xlfn.IFS(B101="D   ","Lowell Reserve", B101="E   ","Lowell Reserve", B101="R   ","Lowell Reserve",B101="W   ","Lowell Reserve",B101="H   ","Hofer Reserve",B101="I   ","Hofer Reserve",B101="J   ","Hofer Reserve")</f>
        <v>Hofer Reserve</v>
      </c>
    </row>
    <row r="102" spans="1:13" x14ac:dyDescent="0.2">
      <c r="A102" t="s">
        <v>43</v>
      </c>
      <c r="B102" t="s">
        <v>203</v>
      </c>
      <c r="C102" t="s">
        <v>233</v>
      </c>
      <c r="D102" t="s">
        <v>187</v>
      </c>
      <c r="E102" t="s">
        <v>249</v>
      </c>
      <c r="F102" t="s">
        <v>235</v>
      </c>
      <c r="G102" s="4">
        <v>12</v>
      </c>
      <c r="H102" t="s">
        <v>236</v>
      </c>
      <c r="I102" t="s">
        <v>112</v>
      </c>
      <c r="J102" t="s">
        <v>113</v>
      </c>
      <c r="K102" t="s">
        <v>124</v>
      </c>
      <c r="L102" t="s">
        <v>115</v>
      </c>
      <c r="M102" s="28" t="str" cm="1">
        <f t="array" ref="M102">_xlfn.IFS(B102="D   ","Lowell Reserve", B102="E   ","Lowell Reserve", B102="R   ","Lowell Reserve",B102="W   ","Lowell Reserve",B102="H   ","Hofer Reserve",B102="I   ","Hofer Reserve",B102="J   ","Hofer Reserve")</f>
        <v>Hofer Reserve</v>
      </c>
    </row>
    <row r="103" spans="1:13" x14ac:dyDescent="0.2">
      <c r="A103" t="s">
        <v>43</v>
      </c>
      <c r="B103" t="s">
        <v>203</v>
      </c>
      <c r="C103" t="s">
        <v>233</v>
      </c>
      <c r="D103" t="s">
        <v>187</v>
      </c>
      <c r="E103" t="s">
        <v>250</v>
      </c>
      <c r="F103" t="s">
        <v>235</v>
      </c>
      <c r="G103" s="4">
        <v>12</v>
      </c>
      <c r="H103" t="s">
        <v>236</v>
      </c>
      <c r="I103" t="s">
        <v>112</v>
      </c>
      <c r="J103" t="s">
        <v>113</v>
      </c>
      <c r="K103" t="s">
        <v>124</v>
      </c>
      <c r="L103" t="s">
        <v>115</v>
      </c>
      <c r="M103" s="28" t="str" cm="1">
        <f t="array" ref="M103">_xlfn.IFS(B103="D   ","Lowell Reserve", B103="E   ","Lowell Reserve", B103="R   ","Lowell Reserve",B103="W   ","Lowell Reserve",B103="H   ","Hofer Reserve",B103="I   ","Hofer Reserve",B103="J   ","Hofer Reserve")</f>
        <v>Hofer Reserve</v>
      </c>
    </row>
    <row r="104" spans="1:13" x14ac:dyDescent="0.2">
      <c r="A104" t="s">
        <v>43</v>
      </c>
      <c r="B104" t="s">
        <v>203</v>
      </c>
      <c r="C104" t="s">
        <v>233</v>
      </c>
      <c r="D104" t="s">
        <v>187</v>
      </c>
      <c r="E104" t="s">
        <v>251</v>
      </c>
      <c r="F104" t="s">
        <v>235</v>
      </c>
      <c r="G104" s="4">
        <v>12</v>
      </c>
      <c r="H104" t="s">
        <v>236</v>
      </c>
      <c r="I104" t="s">
        <v>112</v>
      </c>
      <c r="J104" t="s">
        <v>113</v>
      </c>
      <c r="K104" t="s">
        <v>124</v>
      </c>
      <c r="L104" t="s">
        <v>115</v>
      </c>
      <c r="M104" s="28" t="str" cm="1">
        <f t="array" ref="M104">_xlfn.IFS(B104="D   ","Lowell Reserve", B104="E   ","Lowell Reserve", B104="R   ","Lowell Reserve",B104="W   ","Lowell Reserve",B104="H   ","Hofer Reserve",B104="I   ","Hofer Reserve",B104="J   ","Hofer Reserve")</f>
        <v>Hofer Reserve</v>
      </c>
    </row>
    <row r="105" spans="1:13" x14ac:dyDescent="0.2">
      <c r="A105" t="s">
        <v>43</v>
      </c>
      <c r="B105" t="s">
        <v>203</v>
      </c>
      <c r="C105" t="s">
        <v>233</v>
      </c>
      <c r="D105" t="s">
        <v>187</v>
      </c>
      <c r="E105" t="s">
        <v>252</v>
      </c>
      <c r="F105" t="s">
        <v>235</v>
      </c>
      <c r="G105" s="4">
        <v>12</v>
      </c>
      <c r="H105" t="s">
        <v>236</v>
      </c>
      <c r="I105" t="s">
        <v>112</v>
      </c>
      <c r="J105" t="s">
        <v>113</v>
      </c>
      <c r="K105" t="s">
        <v>124</v>
      </c>
      <c r="L105" t="s">
        <v>115</v>
      </c>
      <c r="M105" s="28" t="str" cm="1">
        <f t="array" ref="M105">_xlfn.IFS(B105="D   ","Lowell Reserve", B105="E   ","Lowell Reserve", B105="R   ","Lowell Reserve",B105="W   ","Lowell Reserve",B105="H   ","Hofer Reserve",B105="I   ","Hofer Reserve",B105="J   ","Hofer Reserve")</f>
        <v>Hofer Reserve</v>
      </c>
    </row>
    <row r="106" spans="1:13" x14ac:dyDescent="0.2">
      <c r="A106" t="s">
        <v>43</v>
      </c>
      <c r="B106" t="s">
        <v>203</v>
      </c>
      <c r="C106" t="s">
        <v>233</v>
      </c>
      <c r="D106" t="s">
        <v>187</v>
      </c>
      <c r="E106" t="s">
        <v>253</v>
      </c>
      <c r="F106" t="s">
        <v>235</v>
      </c>
      <c r="G106" s="4">
        <v>12</v>
      </c>
      <c r="H106" t="s">
        <v>236</v>
      </c>
      <c r="I106" t="s">
        <v>112</v>
      </c>
      <c r="J106" t="s">
        <v>113</v>
      </c>
      <c r="K106" t="s">
        <v>124</v>
      </c>
      <c r="L106" t="s">
        <v>115</v>
      </c>
      <c r="M106" s="28" t="str" cm="1">
        <f t="array" ref="M106">_xlfn.IFS(B106="D   ","Lowell Reserve", B106="E   ","Lowell Reserve", B106="R   ","Lowell Reserve",B106="W   ","Lowell Reserve",B106="H   ","Hofer Reserve",B106="I   ","Hofer Reserve",B106="J   ","Hofer Reserve")</f>
        <v>Hofer Reserve</v>
      </c>
    </row>
    <row r="107" spans="1:13" x14ac:dyDescent="0.2">
      <c r="A107" t="s">
        <v>43</v>
      </c>
      <c r="B107" t="s">
        <v>203</v>
      </c>
      <c r="C107" t="s">
        <v>233</v>
      </c>
      <c r="D107" t="s">
        <v>187</v>
      </c>
      <c r="E107" t="s">
        <v>254</v>
      </c>
      <c r="F107" t="s">
        <v>235</v>
      </c>
      <c r="G107" s="4">
        <v>12</v>
      </c>
      <c r="H107" t="s">
        <v>236</v>
      </c>
      <c r="I107" t="s">
        <v>112</v>
      </c>
      <c r="J107" t="s">
        <v>113</v>
      </c>
      <c r="K107" t="s">
        <v>124</v>
      </c>
      <c r="L107" t="s">
        <v>115</v>
      </c>
      <c r="M107" s="28" t="str" cm="1">
        <f t="array" ref="M107">_xlfn.IFS(B107="D   ","Lowell Reserve", B107="E   ","Lowell Reserve", B107="R   ","Lowell Reserve",B107="W   ","Lowell Reserve",B107="H   ","Hofer Reserve",B107="I   ","Hofer Reserve",B107="J   ","Hofer Reserve")</f>
        <v>Hofer Reserve</v>
      </c>
    </row>
    <row r="108" spans="1:13" x14ac:dyDescent="0.2">
      <c r="A108" t="s">
        <v>43</v>
      </c>
      <c r="B108" t="s">
        <v>203</v>
      </c>
      <c r="C108" t="s">
        <v>233</v>
      </c>
      <c r="D108" t="s">
        <v>187</v>
      </c>
      <c r="E108" t="s">
        <v>255</v>
      </c>
      <c r="F108" t="s">
        <v>235</v>
      </c>
      <c r="G108" s="4">
        <v>12</v>
      </c>
      <c r="H108" t="s">
        <v>236</v>
      </c>
      <c r="I108" t="s">
        <v>112</v>
      </c>
      <c r="J108" t="s">
        <v>113</v>
      </c>
      <c r="K108" t="s">
        <v>124</v>
      </c>
      <c r="L108" t="s">
        <v>115</v>
      </c>
      <c r="M108" s="28" t="str" cm="1">
        <f t="array" ref="M108">_xlfn.IFS(B108="D   ","Lowell Reserve", B108="E   ","Lowell Reserve", B108="R   ","Lowell Reserve",B108="W   ","Lowell Reserve",B108="H   ","Hofer Reserve",B108="I   ","Hofer Reserve",B108="J   ","Hofer Reserve")</f>
        <v>Hofer Reserve</v>
      </c>
    </row>
    <row r="109" spans="1:13" x14ac:dyDescent="0.2">
      <c r="A109" t="s">
        <v>43</v>
      </c>
      <c r="B109" t="s">
        <v>203</v>
      </c>
      <c r="C109" t="s">
        <v>233</v>
      </c>
      <c r="D109" t="s">
        <v>187</v>
      </c>
      <c r="E109" t="s">
        <v>256</v>
      </c>
      <c r="F109" t="s">
        <v>235</v>
      </c>
      <c r="G109" s="4">
        <v>12</v>
      </c>
      <c r="H109" t="s">
        <v>236</v>
      </c>
      <c r="I109" t="s">
        <v>112</v>
      </c>
      <c r="J109" t="s">
        <v>113</v>
      </c>
      <c r="K109" t="s">
        <v>124</v>
      </c>
      <c r="L109" t="s">
        <v>115</v>
      </c>
      <c r="M109" s="28" t="str" cm="1">
        <f t="array" ref="M109">_xlfn.IFS(B109="D   ","Lowell Reserve", B109="E   ","Lowell Reserve", B109="R   ","Lowell Reserve",B109="W   ","Lowell Reserve",B109="H   ","Hofer Reserve",B109="I   ","Hofer Reserve",B109="J   ","Hofer Reserve")</f>
        <v>Hofer Reserve</v>
      </c>
    </row>
    <row r="110" spans="1:13" x14ac:dyDescent="0.2">
      <c r="A110" t="s">
        <v>43</v>
      </c>
      <c r="B110" t="s">
        <v>203</v>
      </c>
      <c r="C110" t="s">
        <v>233</v>
      </c>
      <c r="D110" t="s">
        <v>187</v>
      </c>
      <c r="E110" t="s">
        <v>257</v>
      </c>
      <c r="F110" t="s">
        <v>235</v>
      </c>
      <c r="G110" s="4">
        <v>12</v>
      </c>
      <c r="H110" t="s">
        <v>236</v>
      </c>
      <c r="I110" t="s">
        <v>112</v>
      </c>
      <c r="J110" t="s">
        <v>113</v>
      </c>
      <c r="K110" t="s">
        <v>124</v>
      </c>
      <c r="L110" t="s">
        <v>115</v>
      </c>
      <c r="M110" s="28" t="str" cm="1">
        <f t="array" ref="M110">_xlfn.IFS(B110="D   ","Lowell Reserve", B110="E   ","Lowell Reserve", B110="R   ","Lowell Reserve",B110="W   ","Lowell Reserve",B110="H   ","Hofer Reserve",B110="I   ","Hofer Reserve",B110="J   ","Hofer Reserve")</f>
        <v>Hofer Reserve</v>
      </c>
    </row>
    <row r="111" spans="1:13" x14ac:dyDescent="0.2">
      <c r="A111" t="s">
        <v>43</v>
      </c>
      <c r="B111" t="s">
        <v>203</v>
      </c>
      <c r="C111" t="s">
        <v>233</v>
      </c>
      <c r="D111" t="s">
        <v>187</v>
      </c>
      <c r="E111" t="s">
        <v>258</v>
      </c>
      <c r="F111" t="s">
        <v>235</v>
      </c>
      <c r="G111" s="4">
        <v>12</v>
      </c>
      <c r="H111" t="s">
        <v>236</v>
      </c>
      <c r="I111" t="s">
        <v>112</v>
      </c>
      <c r="J111" t="s">
        <v>113</v>
      </c>
      <c r="K111" t="s">
        <v>124</v>
      </c>
      <c r="L111" t="s">
        <v>115</v>
      </c>
      <c r="M111" s="28" t="str" cm="1">
        <f t="array" ref="M111">_xlfn.IFS(B111="D   ","Lowell Reserve", B111="E   ","Lowell Reserve", B111="R   ","Lowell Reserve",B111="W   ","Lowell Reserve",B111="H   ","Hofer Reserve",B111="I   ","Hofer Reserve",B111="J   ","Hofer Reserve")</f>
        <v>Hofer Reserve</v>
      </c>
    </row>
    <row r="112" spans="1:13" x14ac:dyDescent="0.2">
      <c r="A112" t="s">
        <v>43</v>
      </c>
      <c r="B112" t="s">
        <v>203</v>
      </c>
      <c r="C112" t="s">
        <v>233</v>
      </c>
      <c r="D112" t="s">
        <v>187</v>
      </c>
      <c r="E112" t="s">
        <v>259</v>
      </c>
      <c r="F112" t="s">
        <v>235</v>
      </c>
      <c r="G112" s="4">
        <v>12</v>
      </c>
      <c r="H112" t="s">
        <v>236</v>
      </c>
      <c r="I112" t="s">
        <v>112</v>
      </c>
      <c r="J112" t="s">
        <v>113</v>
      </c>
      <c r="K112" t="s">
        <v>124</v>
      </c>
      <c r="L112" t="s">
        <v>115</v>
      </c>
      <c r="M112" s="28" t="str" cm="1">
        <f t="array" ref="M112">_xlfn.IFS(B112="D   ","Lowell Reserve", B112="E   ","Lowell Reserve", B112="R   ","Lowell Reserve",B112="W   ","Lowell Reserve",B112="H   ","Hofer Reserve",B112="I   ","Hofer Reserve",B112="J   ","Hofer Reserve")</f>
        <v>Hofer Reserve</v>
      </c>
    </row>
    <row r="113" spans="1:13" x14ac:dyDescent="0.2">
      <c r="A113" t="s">
        <v>43</v>
      </c>
      <c r="B113" t="s">
        <v>203</v>
      </c>
      <c r="C113" t="s">
        <v>260</v>
      </c>
      <c r="D113" t="s">
        <v>187</v>
      </c>
      <c r="E113" t="s">
        <v>261</v>
      </c>
      <c r="F113" t="s">
        <v>262</v>
      </c>
      <c r="G113" s="4">
        <v>12</v>
      </c>
      <c r="H113" t="s">
        <v>236</v>
      </c>
      <c r="I113" t="s">
        <v>112</v>
      </c>
      <c r="J113" t="s">
        <v>113</v>
      </c>
      <c r="K113" t="s">
        <v>124</v>
      </c>
      <c r="L113" t="s">
        <v>115</v>
      </c>
      <c r="M113" s="28" t="str" cm="1">
        <f t="array" ref="M113">_xlfn.IFS(B113="D   ","Lowell Reserve", B113="E   ","Lowell Reserve", B113="R   ","Lowell Reserve",B113="W   ","Lowell Reserve",B113="H   ","Hofer Reserve",B113="I   ","Hofer Reserve",B113="J   ","Hofer Reserve")</f>
        <v>Hofer Reserve</v>
      </c>
    </row>
    <row r="114" spans="1:13" x14ac:dyDescent="0.2">
      <c r="A114" t="s">
        <v>43</v>
      </c>
      <c r="B114" t="s">
        <v>203</v>
      </c>
      <c r="C114" t="s">
        <v>260</v>
      </c>
      <c r="D114" t="s">
        <v>187</v>
      </c>
      <c r="E114" t="s">
        <v>263</v>
      </c>
      <c r="F114" t="s">
        <v>262</v>
      </c>
      <c r="G114" s="4">
        <v>12</v>
      </c>
      <c r="H114" t="s">
        <v>236</v>
      </c>
      <c r="I114" t="s">
        <v>112</v>
      </c>
      <c r="J114" t="s">
        <v>113</v>
      </c>
      <c r="K114" t="s">
        <v>124</v>
      </c>
      <c r="L114" t="s">
        <v>115</v>
      </c>
      <c r="M114" s="28" t="str" cm="1">
        <f t="array" ref="M114">_xlfn.IFS(B114="D   ","Lowell Reserve", B114="E   ","Lowell Reserve", B114="R   ","Lowell Reserve",B114="W   ","Lowell Reserve",B114="H   ","Hofer Reserve",B114="I   ","Hofer Reserve",B114="J   ","Hofer Reserve")</f>
        <v>Hofer Reserve</v>
      </c>
    </row>
    <row r="115" spans="1:13" x14ac:dyDescent="0.2">
      <c r="A115" t="s">
        <v>43</v>
      </c>
      <c r="B115" t="s">
        <v>203</v>
      </c>
      <c r="C115" t="s">
        <v>260</v>
      </c>
      <c r="D115" t="s">
        <v>187</v>
      </c>
      <c r="E115" t="s">
        <v>264</v>
      </c>
      <c r="F115" t="s">
        <v>262</v>
      </c>
      <c r="G115" s="4">
        <v>12</v>
      </c>
      <c r="H115" t="s">
        <v>236</v>
      </c>
      <c r="I115" t="s">
        <v>112</v>
      </c>
      <c r="J115" t="s">
        <v>113</v>
      </c>
      <c r="K115" t="s">
        <v>124</v>
      </c>
      <c r="L115" t="s">
        <v>115</v>
      </c>
      <c r="M115" s="28" t="str" cm="1">
        <f t="array" ref="M115">_xlfn.IFS(B115="D   ","Lowell Reserve", B115="E   ","Lowell Reserve", B115="R   ","Lowell Reserve",B115="W   ","Lowell Reserve",B115="H   ","Hofer Reserve",B115="I   ","Hofer Reserve",B115="J   ","Hofer Reserve")</f>
        <v>Hofer Reserve</v>
      </c>
    </row>
    <row r="116" spans="1:13" x14ac:dyDescent="0.2">
      <c r="A116" t="s">
        <v>43</v>
      </c>
      <c r="B116" t="s">
        <v>203</v>
      </c>
      <c r="C116" t="s">
        <v>260</v>
      </c>
      <c r="D116" t="s">
        <v>187</v>
      </c>
      <c r="E116" t="s">
        <v>265</v>
      </c>
      <c r="F116" t="s">
        <v>262</v>
      </c>
      <c r="G116" s="4">
        <v>12</v>
      </c>
      <c r="H116" t="s">
        <v>236</v>
      </c>
      <c r="I116" t="s">
        <v>112</v>
      </c>
      <c r="J116" t="s">
        <v>113</v>
      </c>
      <c r="K116" t="s">
        <v>124</v>
      </c>
      <c r="L116" t="s">
        <v>115</v>
      </c>
      <c r="M116" s="28" t="str" cm="1">
        <f t="array" ref="M116">_xlfn.IFS(B116="D   ","Lowell Reserve", B116="E   ","Lowell Reserve", B116="R   ","Lowell Reserve",B116="W   ","Lowell Reserve",B116="H   ","Hofer Reserve",B116="I   ","Hofer Reserve",B116="J   ","Hofer Reserve")</f>
        <v>Hofer Reserve</v>
      </c>
    </row>
    <row r="117" spans="1:13" x14ac:dyDescent="0.2">
      <c r="A117" t="s">
        <v>43</v>
      </c>
      <c r="B117" t="s">
        <v>203</v>
      </c>
      <c r="C117" t="s">
        <v>260</v>
      </c>
      <c r="D117" t="s">
        <v>187</v>
      </c>
      <c r="E117" t="s">
        <v>266</v>
      </c>
      <c r="F117" t="s">
        <v>262</v>
      </c>
      <c r="G117" s="4">
        <v>12</v>
      </c>
      <c r="H117" t="s">
        <v>236</v>
      </c>
      <c r="I117" t="s">
        <v>112</v>
      </c>
      <c r="J117" t="s">
        <v>113</v>
      </c>
      <c r="K117" t="s">
        <v>124</v>
      </c>
      <c r="L117" t="s">
        <v>115</v>
      </c>
      <c r="M117" s="28" t="str" cm="1">
        <f t="array" ref="M117">_xlfn.IFS(B117="D   ","Lowell Reserve", B117="E   ","Lowell Reserve", B117="R   ","Lowell Reserve",B117="W   ","Lowell Reserve",B117="H   ","Hofer Reserve",B117="I   ","Hofer Reserve",B117="J   ","Hofer Reserve")</f>
        <v>Hofer Reserve</v>
      </c>
    </row>
    <row r="118" spans="1:13" x14ac:dyDescent="0.2">
      <c r="A118" t="s">
        <v>43</v>
      </c>
      <c r="B118" t="s">
        <v>203</v>
      </c>
      <c r="C118" t="s">
        <v>260</v>
      </c>
      <c r="D118" t="s">
        <v>187</v>
      </c>
      <c r="E118" t="s">
        <v>267</v>
      </c>
      <c r="F118" t="s">
        <v>262</v>
      </c>
      <c r="G118" s="4">
        <v>12</v>
      </c>
      <c r="H118" t="s">
        <v>236</v>
      </c>
      <c r="I118" t="s">
        <v>112</v>
      </c>
      <c r="J118" t="s">
        <v>113</v>
      </c>
      <c r="K118" t="s">
        <v>124</v>
      </c>
      <c r="L118" t="s">
        <v>115</v>
      </c>
      <c r="M118" s="28" t="str" cm="1">
        <f t="array" ref="M118">_xlfn.IFS(B118="D   ","Lowell Reserve", B118="E   ","Lowell Reserve", B118="R   ","Lowell Reserve",B118="W   ","Lowell Reserve",B118="H   ","Hofer Reserve",B118="I   ","Hofer Reserve",B118="J   ","Hofer Reserve")</f>
        <v>Hofer Reserve</v>
      </c>
    </row>
    <row r="119" spans="1:13" x14ac:dyDescent="0.2">
      <c r="A119" t="s">
        <v>43</v>
      </c>
      <c r="B119" t="s">
        <v>203</v>
      </c>
      <c r="C119" t="s">
        <v>260</v>
      </c>
      <c r="D119" t="s">
        <v>187</v>
      </c>
      <c r="E119" t="s">
        <v>268</v>
      </c>
      <c r="F119" t="s">
        <v>262</v>
      </c>
      <c r="G119" s="4">
        <v>12</v>
      </c>
      <c r="H119" t="s">
        <v>236</v>
      </c>
      <c r="I119" t="s">
        <v>112</v>
      </c>
      <c r="J119" t="s">
        <v>113</v>
      </c>
      <c r="K119" t="s">
        <v>124</v>
      </c>
      <c r="L119" t="s">
        <v>115</v>
      </c>
      <c r="M119" s="28" t="str" cm="1">
        <f t="array" ref="M119">_xlfn.IFS(B119="D   ","Lowell Reserve", B119="E   ","Lowell Reserve", B119="R   ","Lowell Reserve",B119="W   ","Lowell Reserve",B119="H   ","Hofer Reserve",B119="I   ","Hofer Reserve",B119="J   ","Hofer Reserve")</f>
        <v>Hofer Reserve</v>
      </c>
    </row>
    <row r="120" spans="1:13" x14ac:dyDescent="0.2">
      <c r="A120" t="s">
        <v>43</v>
      </c>
      <c r="B120" t="s">
        <v>203</v>
      </c>
      <c r="C120" t="s">
        <v>260</v>
      </c>
      <c r="D120" t="s">
        <v>187</v>
      </c>
      <c r="E120" t="s">
        <v>269</v>
      </c>
      <c r="F120" t="s">
        <v>262</v>
      </c>
      <c r="G120" s="4">
        <v>12</v>
      </c>
      <c r="H120" t="s">
        <v>236</v>
      </c>
      <c r="I120" t="s">
        <v>112</v>
      </c>
      <c r="J120" t="s">
        <v>113</v>
      </c>
      <c r="K120" t="s">
        <v>124</v>
      </c>
      <c r="L120" t="s">
        <v>115</v>
      </c>
      <c r="M120" s="28" t="str" cm="1">
        <f t="array" ref="M120">_xlfn.IFS(B120="D   ","Lowell Reserve", B120="E   ","Lowell Reserve", B120="R   ","Lowell Reserve",B120="W   ","Lowell Reserve",B120="H   ","Hofer Reserve",B120="I   ","Hofer Reserve",B120="J   ","Hofer Reserve")</f>
        <v>Hofer Reserve</v>
      </c>
    </row>
    <row r="121" spans="1:13" x14ac:dyDescent="0.2">
      <c r="A121" t="s">
        <v>43</v>
      </c>
      <c r="B121" t="s">
        <v>203</v>
      </c>
      <c r="C121" t="s">
        <v>260</v>
      </c>
      <c r="D121" t="s">
        <v>187</v>
      </c>
      <c r="E121" t="s">
        <v>270</v>
      </c>
      <c r="F121" t="s">
        <v>262</v>
      </c>
      <c r="G121" s="4">
        <v>12</v>
      </c>
      <c r="H121" t="s">
        <v>236</v>
      </c>
      <c r="I121" t="s">
        <v>112</v>
      </c>
      <c r="J121" t="s">
        <v>113</v>
      </c>
      <c r="K121" t="s">
        <v>124</v>
      </c>
      <c r="L121" t="s">
        <v>115</v>
      </c>
      <c r="M121" s="28" t="str" cm="1">
        <f t="array" ref="M121">_xlfn.IFS(B121="D   ","Lowell Reserve", B121="E   ","Lowell Reserve", B121="R   ","Lowell Reserve",B121="W   ","Lowell Reserve",B121="H   ","Hofer Reserve",B121="I   ","Hofer Reserve",B121="J   ","Hofer Reserve")</f>
        <v>Hofer Reserve</v>
      </c>
    </row>
    <row r="122" spans="1:13" x14ac:dyDescent="0.2">
      <c r="A122" t="s">
        <v>43</v>
      </c>
      <c r="B122" t="s">
        <v>203</v>
      </c>
      <c r="C122" t="s">
        <v>260</v>
      </c>
      <c r="D122" t="s">
        <v>187</v>
      </c>
      <c r="E122" t="s">
        <v>271</v>
      </c>
      <c r="F122" t="s">
        <v>262</v>
      </c>
      <c r="G122" s="4">
        <v>12</v>
      </c>
      <c r="H122" t="s">
        <v>236</v>
      </c>
      <c r="I122" t="s">
        <v>112</v>
      </c>
      <c r="J122" t="s">
        <v>113</v>
      </c>
      <c r="K122" t="s">
        <v>124</v>
      </c>
      <c r="L122" t="s">
        <v>115</v>
      </c>
      <c r="M122" s="28" t="str" cm="1">
        <f t="array" ref="M122">_xlfn.IFS(B122="D   ","Lowell Reserve", B122="E   ","Lowell Reserve", B122="R   ","Lowell Reserve",B122="W   ","Lowell Reserve",B122="H   ","Hofer Reserve",B122="I   ","Hofer Reserve",B122="J   ","Hofer Reserve")</f>
        <v>Hofer Reserve</v>
      </c>
    </row>
    <row r="123" spans="1:13" x14ac:dyDescent="0.2">
      <c r="A123" t="s">
        <v>43</v>
      </c>
      <c r="B123" t="s">
        <v>203</v>
      </c>
      <c r="C123" t="s">
        <v>260</v>
      </c>
      <c r="D123" t="s">
        <v>187</v>
      </c>
      <c r="E123" t="s">
        <v>272</v>
      </c>
      <c r="F123" t="s">
        <v>262</v>
      </c>
      <c r="G123" s="4">
        <v>12</v>
      </c>
      <c r="H123" t="s">
        <v>236</v>
      </c>
      <c r="I123" t="s">
        <v>112</v>
      </c>
      <c r="J123" t="s">
        <v>113</v>
      </c>
      <c r="K123" t="s">
        <v>124</v>
      </c>
      <c r="L123" t="s">
        <v>115</v>
      </c>
      <c r="M123" s="28" t="str" cm="1">
        <f t="array" ref="M123">_xlfn.IFS(B123="D   ","Lowell Reserve", B123="E   ","Lowell Reserve", B123="R   ","Lowell Reserve",B123="W   ","Lowell Reserve",B123="H   ","Hofer Reserve",B123="I   ","Hofer Reserve",B123="J   ","Hofer Reserve")</f>
        <v>Hofer Reserve</v>
      </c>
    </row>
    <row r="124" spans="1:13" x14ac:dyDescent="0.2">
      <c r="A124" t="s">
        <v>43</v>
      </c>
      <c r="B124" t="s">
        <v>203</v>
      </c>
      <c r="C124" t="s">
        <v>260</v>
      </c>
      <c r="D124" t="s">
        <v>187</v>
      </c>
      <c r="E124" t="s">
        <v>273</v>
      </c>
      <c r="F124" t="s">
        <v>262</v>
      </c>
      <c r="G124" s="4">
        <v>12</v>
      </c>
      <c r="H124" t="s">
        <v>236</v>
      </c>
      <c r="I124" t="s">
        <v>112</v>
      </c>
      <c r="J124" t="s">
        <v>113</v>
      </c>
      <c r="K124" t="s">
        <v>124</v>
      </c>
      <c r="L124" t="s">
        <v>115</v>
      </c>
      <c r="M124" s="28" t="str" cm="1">
        <f t="array" ref="M124">_xlfn.IFS(B124="D   ","Lowell Reserve", B124="E   ","Lowell Reserve", B124="R   ","Lowell Reserve",B124="W   ","Lowell Reserve",B124="H   ","Hofer Reserve",B124="I   ","Hofer Reserve",B124="J   ","Hofer Reserve")</f>
        <v>Hofer Reserve</v>
      </c>
    </row>
    <row r="125" spans="1:13" x14ac:dyDescent="0.2">
      <c r="A125" t="s">
        <v>43</v>
      </c>
      <c r="B125" t="s">
        <v>203</v>
      </c>
      <c r="C125" t="s">
        <v>260</v>
      </c>
      <c r="D125" t="s">
        <v>187</v>
      </c>
      <c r="E125" t="s">
        <v>274</v>
      </c>
      <c r="F125" t="s">
        <v>262</v>
      </c>
      <c r="G125" s="4">
        <v>12</v>
      </c>
      <c r="H125" t="s">
        <v>236</v>
      </c>
      <c r="I125" t="s">
        <v>112</v>
      </c>
      <c r="J125" t="s">
        <v>113</v>
      </c>
      <c r="K125" t="s">
        <v>124</v>
      </c>
      <c r="L125" t="s">
        <v>115</v>
      </c>
      <c r="M125" s="28" t="str" cm="1">
        <f t="array" ref="M125">_xlfn.IFS(B125="D   ","Lowell Reserve", B125="E   ","Lowell Reserve", B125="R   ","Lowell Reserve",B125="W   ","Lowell Reserve",B125="H   ","Hofer Reserve",B125="I   ","Hofer Reserve",B125="J   ","Hofer Reserve")</f>
        <v>Hofer Reserve</v>
      </c>
    </row>
    <row r="126" spans="1:13" x14ac:dyDescent="0.2">
      <c r="A126" t="s">
        <v>43</v>
      </c>
      <c r="B126" t="s">
        <v>203</v>
      </c>
      <c r="C126" t="s">
        <v>260</v>
      </c>
      <c r="D126" t="s">
        <v>187</v>
      </c>
      <c r="E126" t="s">
        <v>275</v>
      </c>
      <c r="F126" t="s">
        <v>262</v>
      </c>
      <c r="G126" s="4">
        <v>12</v>
      </c>
      <c r="H126" t="s">
        <v>236</v>
      </c>
      <c r="I126" t="s">
        <v>112</v>
      </c>
      <c r="J126" t="s">
        <v>113</v>
      </c>
      <c r="K126" t="s">
        <v>124</v>
      </c>
      <c r="L126" t="s">
        <v>115</v>
      </c>
      <c r="M126" s="28" t="str" cm="1">
        <f t="array" ref="M126">_xlfn.IFS(B126="D   ","Lowell Reserve", B126="E   ","Lowell Reserve", B126="R   ","Lowell Reserve",B126="W   ","Lowell Reserve",B126="H   ","Hofer Reserve",B126="I   ","Hofer Reserve",B126="J   ","Hofer Reserve")</f>
        <v>Hofer Reserve</v>
      </c>
    </row>
    <row r="127" spans="1:13" x14ac:dyDescent="0.2">
      <c r="A127" t="s">
        <v>43</v>
      </c>
      <c r="B127" t="s">
        <v>203</v>
      </c>
      <c r="C127" t="s">
        <v>260</v>
      </c>
      <c r="D127" t="s">
        <v>187</v>
      </c>
      <c r="E127" t="s">
        <v>276</v>
      </c>
      <c r="F127" t="s">
        <v>262</v>
      </c>
      <c r="G127" s="4">
        <v>12</v>
      </c>
      <c r="H127" t="s">
        <v>236</v>
      </c>
      <c r="I127" t="s">
        <v>112</v>
      </c>
      <c r="J127" t="s">
        <v>113</v>
      </c>
      <c r="K127" t="s">
        <v>124</v>
      </c>
      <c r="L127" t="s">
        <v>115</v>
      </c>
      <c r="M127" s="28" t="str" cm="1">
        <f t="array" ref="M127">_xlfn.IFS(B127="D   ","Lowell Reserve", B127="E   ","Lowell Reserve", B127="R   ","Lowell Reserve",B127="W   ","Lowell Reserve",B127="H   ","Hofer Reserve",B127="I   ","Hofer Reserve",B127="J   ","Hofer Reserve")</f>
        <v>Hofer Reserve</v>
      </c>
    </row>
    <row r="128" spans="1:13" x14ac:dyDescent="0.2">
      <c r="A128" t="s">
        <v>43</v>
      </c>
      <c r="B128" t="s">
        <v>203</v>
      </c>
      <c r="C128" t="s">
        <v>260</v>
      </c>
      <c r="D128" t="s">
        <v>187</v>
      </c>
      <c r="E128" t="s">
        <v>277</v>
      </c>
      <c r="F128" t="s">
        <v>262</v>
      </c>
      <c r="G128" s="4">
        <v>12</v>
      </c>
      <c r="H128" t="s">
        <v>236</v>
      </c>
      <c r="I128" t="s">
        <v>112</v>
      </c>
      <c r="J128" t="s">
        <v>113</v>
      </c>
      <c r="K128" t="s">
        <v>124</v>
      </c>
      <c r="L128" t="s">
        <v>115</v>
      </c>
      <c r="M128" s="28" t="str" cm="1">
        <f t="array" ref="M128">_xlfn.IFS(B128="D   ","Lowell Reserve", B128="E   ","Lowell Reserve", B128="R   ","Lowell Reserve",B128="W   ","Lowell Reserve",B128="H   ","Hofer Reserve",B128="I   ","Hofer Reserve",B128="J   ","Hofer Reserve")</f>
        <v>Hofer Reserve</v>
      </c>
    </row>
    <row r="129" spans="1:13" x14ac:dyDescent="0.2">
      <c r="A129" t="s">
        <v>43</v>
      </c>
      <c r="B129" t="s">
        <v>203</v>
      </c>
      <c r="C129" t="s">
        <v>260</v>
      </c>
      <c r="D129" t="s">
        <v>187</v>
      </c>
      <c r="E129" t="s">
        <v>278</v>
      </c>
      <c r="F129" t="s">
        <v>262</v>
      </c>
      <c r="G129" s="4">
        <v>12</v>
      </c>
      <c r="H129" t="s">
        <v>236</v>
      </c>
      <c r="I129" t="s">
        <v>112</v>
      </c>
      <c r="J129" t="s">
        <v>113</v>
      </c>
      <c r="K129" t="s">
        <v>124</v>
      </c>
      <c r="L129" t="s">
        <v>115</v>
      </c>
      <c r="M129" s="28" t="str" cm="1">
        <f t="array" ref="M129">_xlfn.IFS(B129="D   ","Lowell Reserve", B129="E   ","Lowell Reserve", B129="R   ","Lowell Reserve",B129="W   ","Lowell Reserve",B129="H   ","Hofer Reserve",B129="I   ","Hofer Reserve",B129="J   ","Hofer Reserve")</f>
        <v>Hofer Reserve</v>
      </c>
    </row>
    <row r="130" spans="1:13" x14ac:dyDescent="0.2">
      <c r="A130" t="s">
        <v>43</v>
      </c>
      <c r="B130" t="s">
        <v>203</v>
      </c>
      <c r="C130" t="s">
        <v>260</v>
      </c>
      <c r="D130" t="s">
        <v>187</v>
      </c>
      <c r="E130" t="s">
        <v>279</v>
      </c>
      <c r="F130" t="s">
        <v>262</v>
      </c>
      <c r="G130" s="4">
        <v>12</v>
      </c>
      <c r="H130" t="s">
        <v>236</v>
      </c>
      <c r="I130" t="s">
        <v>112</v>
      </c>
      <c r="J130" t="s">
        <v>113</v>
      </c>
      <c r="K130" t="s">
        <v>124</v>
      </c>
      <c r="L130" t="s">
        <v>115</v>
      </c>
      <c r="M130" s="28" t="str" cm="1">
        <f t="array" ref="M130">_xlfn.IFS(B130="D   ","Lowell Reserve", B130="E   ","Lowell Reserve", B130="R   ","Lowell Reserve",B130="W   ","Lowell Reserve",B130="H   ","Hofer Reserve",B130="I   ","Hofer Reserve",B130="J   ","Hofer Reserve")</f>
        <v>Hofer Reserve</v>
      </c>
    </row>
    <row r="131" spans="1:13" x14ac:dyDescent="0.2">
      <c r="A131" t="s">
        <v>43</v>
      </c>
      <c r="B131" t="s">
        <v>203</v>
      </c>
      <c r="C131" t="s">
        <v>260</v>
      </c>
      <c r="D131" t="s">
        <v>187</v>
      </c>
      <c r="E131" t="s">
        <v>280</v>
      </c>
      <c r="F131" t="s">
        <v>262</v>
      </c>
      <c r="G131" s="4">
        <v>12</v>
      </c>
      <c r="H131" t="s">
        <v>236</v>
      </c>
      <c r="I131" t="s">
        <v>112</v>
      </c>
      <c r="J131" t="s">
        <v>113</v>
      </c>
      <c r="K131" t="s">
        <v>124</v>
      </c>
      <c r="L131" t="s">
        <v>115</v>
      </c>
      <c r="M131" s="28" t="str" cm="1">
        <f t="array" ref="M131">_xlfn.IFS(B131="D   ","Lowell Reserve", B131="E   ","Lowell Reserve", B131="R   ","Lowell Reserve",B131="W   ","Lowell Reserve",B131="H   ","Hofer Reserve",B131="I   ","Hofer Reserve",B131="J   ","Hofer Reserve")</f>
        <v>Hofer Reserve</v>
      </c>
    </row>
    <row r="132" spans="1:13" x14ac:dyDescent="0.2">
      <c r="A132" t="s">
        <v>43</v>
      </c>
      <c r="B132" t="s">
        <v>203</v>
      </c>
      <c r="C132" t="s">
        <v>260</v>
      </c>
      <c r="D132" t="s">
        <v>187</v>
      </c>
      <c r="E132" t="s">
        <v>281</v>
      </c>
      <c r="F132" t="s">
        <v>262</v>
      </c>
      <c r="G132" s="4">
        <v>12</v>
      </c>
      <c r="H132" t="s">
        <v>236</v>
      </c>
      <c r="I132" t="s">
        <v>112</v>
      </c>
      <c r="J132" t="s">
        <v>113</v>
      </c>
      <c r="K132" t="s">
        <v>124</v>
      </c>
      <c r="L132" t="s">
        <v>115</v>
      </c>
      <c r="M132" s="28" t="str" cm="1">
        <f t="array" ref="M132">_xlfn.IFS(B132="D   ","Lowell Reserve", B132="E   ","Lowell Reserve", B132="R   ","Lowell Reserve",B132="W   ","Lowell Reserve",B132="H   ","Hofer Reserve",B132="I   ","Hofer Reserve",B132="J   ","Hofer Reserve")</f>
        <v>Hofer Reserve</v>
      </c>
    </row>
    <row r="133" spans="1:13" x14ac:dyDescent="0.2">
      <c r="A133" t="s">
        <v>43</v>
      </c>
      <c r="B133" t="s">
        <v>203</v>
      </c>
      <c r="C133" t="s">
        <v>282</v>
      </c>
      <c r="D133" t="s">
        <v>187</v>
      </c>
      <c r="E133" t="s">
        <v>283</v>
      </c>
      <c r="F133" t="s">
        <v>284</v>
      </c>
      <c r="G133" s="4">
        <v>12</v>
      </c>
      <c r="H133" t="s">
        <v>285</v>
      </c>
      <c r="I133" t="s">
        <v>112</v>
      </c>
      <c r="J133" t="s">
        <v>113</v>
      </c>
      <c r="K133" t="s">
        <v>114</v>
      </c>
      <c r="L133" t="s">
        <v>115</v>
      </c>
      <c r="M133" s="28" t="str" cm="1">
        <f t="array" ref="M133">_xlfn.IFS(B133="D   ","Lowell Reserve", B133="E   ","Lowell Reserve", B133="R   ","Lowell Reserve",B133="W   ","Lowell Reserve",B133="H   ","Hofer Reserve",B133="I   ","Hofer Reserve",B133="J   ","Hofer Reserve")</f>
        <v>Hofer Reserve</v>
      </c>
    </row>
    <row r="134" spans="1:13" x14ac:dyDescent="0.2">
      <c r="A134" t="s">
        <v>43</v>
      </c>
      <c r="B134" t="s">
        <v>203</v>
      </c>
      <c r="C134" t="s">
        <v>282</v>
      </c>
      <c r="D134" t="s">
        <v>187</v>
      </c>
      <c r="E134" t="s">
        <v>286</v>
      </c>
      <c r="F134" t="s">
        <v>284</v>
      </c>
      <c r="G134" s="4">
        <v>12</v>
      </c>
      <c r="H134" t="s">
        <v>285</v>
      </c>
      <c r="I134" t="s">
        <v>112</v>
      </c>
      <c r="J134" t="s">
        <v>113</v>
      </c>
      <c r="K134" t="s">
        <v>114</v>
      </c>
      <c r="L134" t="s">
        <v>115</v>
      </c>
      <c r="M134" s="28" t="str" cm="1">
        <f t="array" ref="M134">_xlfn.IFS(B134="D   ","Lowell Reserve", B134="E   ","Lowell Reserve", B134="R   ","Lowell Reserve",B134="W   ","Lowell Reserve",B134="H   ","Hofer Reserve",B134="I   ","Hofer Reserve",B134="J   ","Hofer Reserve")</f>
        <v>Hofer Reserve</v>
      </c>
    </row>
    <row r="135" spans="1:13" x14ac:dyDescent="0.2">
      <c r="A135" t="s">
        <v>43</v>
      </c>
      <c r="B135" t="s">
        <v>203</v>
      </c>
      <c r="C135" t="s">
        <v>282</v>
      </c>
      <c r="D135" t="s">
        <v>187</v>
      </c>
      <c r="E135" t="s">
        <v>287</v>
      </c>
      <c r="F135" t="s">
        <v>284</v>
      </c>
      <c r="G135" s="4">
        <v>12</v>
      </c>
      <c r="H135" t="s">
        <v>285</v>
      </c>
      <c r="I135" t="s">
        <v>112</v>
      </c>
      <c r="J135" t="s">
        <v>113</v>
      </c>
      <c r="K135" t="s">
        <v>114</v>
      </c>
      <c r="L135" t="s">
        <v>115</v>
      </c>
      <c r="M135" s="28" t="str" cm="1">
        <f t="array" ref="M135">_xlfn.IFS(B135="D   ","Lowell Reserve", B135="E   ","Lowell Reserve", B135="R   ","Lowell Reserve",B135="W   ","Lowell Reserve",B135="H   ","Hofer Reserve",B135="I   ","Hofer Reserve",B135="J   ","Hofer Reserve")</f>
        <v>Hofer Reserve</v>
      </c>
    </row>
    <row r="136" spans="1:13" x14ac:dyDescent="0.2">
      <c r="A136" t="s">
        <v>43</v>
      </c>
      <c r="B136" t="s">
        <v>203</v>
      </c>
      <c r="C136" t="s">
        <v>282</v>
      </c>
      <c r="D136" t="s">
        <v>187</v>
      </c>
      <c r="E136" t="s">
        <v>288</v>
      </c>
      <c r="F136" t="s">
        <v>284</v>
      </c>
      <c r="G136" s="4">
        <v>12</v>
      </c>
      <c r="H136" t="s">
        <v>285</v>
      </c>
      <c r="I136" t="s">
        <v>112</v>
      </c>
      <c r="J136" t="s">
        <v>113</v>
      </c>
      <c r="K136" t="s">
        <v>114</v>
      </c>
      <c r="L136" t="s">
        <v>115</v>
      </c>
      <c r="M136" s="28" t="str" cm="1">
        <f t="array" ref="M136">_xlfn.IFS(B136="D   ","Lowell Reserve", B136="E   ","Lowell Reserve", B136="R   ","Lowell Reserve",B136="W   ","Lowell Reserve",B136="H   ","Hofer Reserve",B136="I   ","Hofer Reserve",B136="J   ","Hofer Reserve")</f>
        <v>Hofer Reserve</v>
      </c>
    </row>
    <row r="137" spans="1:13" x14ac:dyDescent="0.2">
      <c r="A137" t="s">
        <v>43</v>
      </c>
      <c r="B137" t="s">
        <v>203</v>
      </c>
      <c r="C137" t="s">
        <v>282</v>
      </c>
      <c r="D137" t="s">
        <v>187</v>
      </c>
      <c r="E137" t="s">
        <v>289</v>
      </c>
      <c r="F137" t="s">
        <v>284</v>
      </c>
      <c r="G137" s="4">
        <v>12</v>
      </c>
      <c r="H137" t="s">
        <v>285</v>
      </c>
      <c r="I137" t="s">
        <v>112</v>
      </c>
      <c r="J137" t="s">
        <v>113</v>
      </c>
      <c r="K137" t="s">
        <v>114</v>
      </c>
      <c r="L137" t="s">
        <v>115</v>
      </c>
      <c r="M137" s="28" t="str" cm="1">
        <f t="array" ref="M137">_xlfn.IFS(B137="D   ","Lowell Reserve", B137="E   ","Lowell Reserve", B137="R   ","Lowell Reserve",B137="W   ","Lowell Reserve",B137="H   ","Hofer Reserve",B137="I   ","Hofer Reserve",B137="J   ","Hofer Reserve")</f>
        <v>Hofer Reserve</v>
      </c>
    </row>
    <row r="138" spans="1:13" x14ac:dyDescent="0.2">
      <c r="A138" t="s">
        <v>43</v>
      </c>
      <c r="B138" t="s">
        <v>203</v>
      </c>
      <c r="C138" t="s">
        <v>282</v>
      </c>
      <c r="D138" t="s">
        <v>187</v>
      </c>
      <c r="E138" t="s">
        <v>290</v>
      </c>
      <c r="F138" t="s">
        <v>284</v>
      </c>
      <c r="G138" s="4">
        <v>12</v>
      </c>
      <c r="H138" t="s">
        <v>285</v>
      </c>
      <c r="I138" t="s">
        <v>112</v>
      </c>
      <c r="J138" t="s">
        <v>113</v>
      </c>
      <c r="K138" t="s">
        <v>114</v>
      </c>
      <c r="L138" t="s">
        <v>115</v>
      </c>
      <c r="M138" s="28" t="str" cm="1">
        <f t="array" ref="M138">_xlfn.IFS(B138="D   ","Lowell Reserve", B138="E   ","Lowell Reserve", B138="R   ","Lowell Reserve",B138="W   ","Lowell Reserve",B138="H   ","Hofer Reserve",B138="I   ","Hofer Reserve",B138="J   ","Hofer Reserve")</f>
        <v>Hofer Reserve</v>
      </c>
    </row>
    <row r="139" spans="1:13" x14ac:dyDescent="0.2">
      <c r="A139" t="s">
        <v>43</v>
      </c>
      <c r="B139" t="s">
        <v>203</v>
      </c>
      <c r="C139" t="s">
        <v>282</v>
      </c>
      <c r="D139" t="s">
        <v>187</v>
      </c>
      <c r="E139" t="s">
        <v>291</v>
      </c>
      <c r="F139" t="s">
        <v>284</v>
      </c>
      <c r="G139" s="4">
        <v>12</v>
      </c>
      <c r="H139" t="s">
        <v>285</v>
      </c>
      <c r="I139" t="s">
        <v>112</v>
      </c>
      <c r="J139" t="s">
        <v>113</v>
      </c>
      <c r="K139" t="s">
        <v>114</v>
      </c>
      <c r="L139" t="s">
        <v>115</v>
      </c>
      <c r="M139" s="28" t="str" cm="1">
        <f t="array" ref="M139">_xlfn.IFS(B139="D   ","Lowell Reserve", B139="E   ","Lowell Reserve", B139="R   ","Lowell Reserve",B139="W   ","Lowell Reserve",B139="H   ","Hofer Reserve",B139="I   ","Hofer Reserve",B139="J   ","Hofer Reserve")</f>
        <v>Hofer Reserve</v>
      </c>
    </row>
    <row r="140" spans="1:13" x14ac:dyDescent="0.2">
      <c r="A140" t="s">
        <v>43</v>
      </c>
      <c r="B140" t="s">
        <v>203</v>
      </c>
      <c r="C140" t="s">
        <v>282</v>
      </c>
      <c r="D140" t="s">
        <v>187</v>
      </c>
      <c r="E140" t="s">
        <v>292</v>
      </c>
      <c r="F140" t="s">
        <v>284</v>
      </c>
      <c r="G140" s="4">
        <v>12</v>
      </c>
      <c r="H140" t="s">
        <v>285</v>
      </c>
      <c r="I140" t="s">
        <v>112</v>
      </c>
      <c r="J140" t="s">
        <v>113</v>
      </c>
      <c r="K140" t="s">
        <v>114</v>
      </c>
      <c r="L140" t="s">
        <v>115</v>
      </c>
      <c r="M140" s="28" t="str" cm="1">
        <f t="array" ref="M140">_xlfn.IFS(B140="D   ","Lowell Reserve", B140="E   ","Lowell Reserve", B140="R   ","Lowell Reserve",B140="W   ","Lowell Reserve",B140="H   ","Hofer Reserve",B140="I   ","Hofer Reserve",B140="J   ","Hofer Reserve")</f>
        <v>Hofer Reserve</v>
      </c>
    </row>
    <row r="141" spans="1:13" x14ac:dyDescent="0.2">
      <c r="A141" t="s">
        <v>43</v>
      </c>
      <c r="B141" t="s">
        <v>203</v>
      </c>
      <c r="C141" t="s">
        <v>282</v>
      </c>
      <c r="D141" t="s">
        <v>187</v>
      </c>
      <c r="E141" t="s">
        <v>293</v>
      </c>
      <c r="F141" t="s">
        <v>284</v>
      </c>
      <c r="G141" s="4">
        <v>12</v>
      </c>
      <c r="H141" t="s">
        <v>285</v>
      </c>
      <c r="I141" t="s">
        <v>112</v>
      </c>
      <c r="J141" t="s">
        <v>113</v>
      </c>
      <c r="K141" t="s">
        <v>114</v>
      </c>
      <c r="L141" t="s">
        <v>115</v>
      </c>
      <c r="M141" s="28" t="str" cm="1">
        <f t="array" ref="M141">_xlfn.IFS(B141="D   ","Lowell Reserve", B141="E   ","Lowell Reserve", B141="R   ","Lowell Reserve",B141="W   ","Lowell Reserve",B141="H   ","Hofer Reserve",B141="I   ","Hofer Reserve",B141="J   ","Hofer Reserve")</f>
        <v>Hofer Reserve</v>
      </c>
    </row>
    <row r="142" spans="1:13" x14ac:dyDescent="0.2">
      <c r="A142" t="s">
        <v>43</v>
      </c>
      <c r="B142" t="s">
        <v>203</v>
      </c>
      <c r="C142" t="s">
        <v>282</v>
      </c>
      <c r="D142" t="s">
        <v>187</v>
      </c>
      <c r="E142" t="s">
        <v>294</v>
      </c>
      <c r="F142" t="s">
        <v>284</v>
      </c>
      <c r="G142" s="4">
        <v>12</v>
      </c>
      <c r="H142" t="s">
        <v>285</v>
      </c>
      <c r="I142" t="s">
        <v>112</v>
      </c>
      <c r="J142" t="s">
        <v>113</v>
      </c>
      <c r="K142" t="s">
        <v>114</v>
      </c>
      <c r="L142" t="s">
        <v>115</v>
      </c>
      <c r="M142" s="28" t="str" cm="1">
        <f t="array" ref="M142">_xlfn.IFS(B142="D   ","Lowell Reserve", B142="E   ","Lowell Reserve", B142="R   ","Lowell Reserve",B142="W   ","Lowell Reserve",B142="H   ","Hofer Reserve",B142="I   ","Hofer Reserve",B142="J   ","Hofer Reserve")</f>
        <v>Hofer Reserve</v>
      </c>
    </row>
    <row r="143" spans="1:13" x14ac:dyDescent="0.2">
      <c r="A143" t="s">
        <v>43</v>
      </c>
      <c r="B143" t="s">
        <v>203</v>
      </c>
      <c r="C143" t="s">
        <v>282</v>
      </c>
      <c r="D143" t="s">
        <v>187</v>
      </c>
      <c r="E143" t="s">
        <v>295</v>
      </c>
      <c r="F143" t="s">
        <v>284</v>
      </c>
      <c r="G143" s="4">
        <v>12</v>
      </c>
      <c r="H143" t="s">
        <v>285</v>
      </c>
      <c r="I143" t="s">
        <v>112</v>
      </c>
      <c r="J143" t="s">
        <v>113</v>
      </c>
      <c r="K143" t="s">
        <v>114</v>
      </c>
      <c r="L143" t="s">
        <v>115</v>
      </c>
      <c r="M143" s="28" t="str" cm="1">
        <f t="array" ref="M143">_xlfn.IFS(B143="D   ","Lowell Reserve", B143="E   ","Lowell Reserve", B143="R   ","Lowell Reserve",B143="W   ","Lowell Reserve",B143="H   ","Hofer Reserve",B143="I   ","Hofer Reserve",B143="J   ","Hofer Reserve")</f>
        <v>Hofer Reserve</v>
      </c>
    </row>
    <row r="144" spans="1:13" x14ac:dyDescent="0.2">
      <c r="A144" t="s">
        <v>43</v>
      </c>
      <c r="B144" t="s">
        <v>203</v>
      </c>
      <c r="C144" t="s">
        <v>282</v>
      </c>
      <c r="D144" t="s">
        <v>187</v>
      </c>
      <c r="E144" t="s">
        <v>296</v>
      </c>
      <c r="F144" t="s">
        <v>284</v>
      </c>
      <c r="G144" s="4">
        <v>12</v>
      </c>
      <c r="H144" t="s">
        <v>285</v>
      </c>
      <c r="I144" t="s">
        <v>112</v>
      </c>
      <c r="J144" t="s">
        <v>113</v>
      </c>
      <c r="K144" t="s">
        <v>114</v>
      </c>
      <c r="L144" t="s">
        <v>115</v>
      </c>
      <c r="M144" s="28" t="str" cm="1">
        <f t="array" ref="M144">_xlfn.IFS(B144="D   ","Lowell Reserve", B144="E   ","Lowell Reserve", B144="R   ","Lowell Reserve",B144="W   ","Lowell Reserve",B144="H   ","Hofer Reserve",B144="I   ","Hofer Reserve",B144="J   ","Hofer Reserve")</f>
        <v>Hofer Reserve</v>
      </c>
    </row>
    <row r="145" spans="1:13" x14ac:dyDescent="0.2">
      <c r="A145" t="s">
        <v>43</v>
      </c>
      <c r="B145" t="s">
        <v>203</v>
      </c>
      <c r="C145" t="s">
        <v>282</v>
      </c>
      <c r="D145" t="s">
        <v>187</v>
      </c>
      <c r="E145" t="s">
        <v>297</v>
      </c>
      <c r="F145" t="s">
        <v>284</v>
      </c>
      <c r="G145" s="4">
        <v>12</v>
      </c>
      <c r="H145" t="s">
        <v>285</v>
      </c>
      <c r="I145" t="s">
        <v>112</v>
      </c>
      <c r="J145" t="s">
        <v>113</v>
      </c>
      <c r="K145" t="s">
        <v>114</v>
      </c>
      <c r="L145" t="s">
        <v>115</v>
      </c>
      <c r="M145" s="28" t="str" cm="1">
        <f t="array" ref="M145">_xlfn.IFS(B145="D   ","Lowell Reserve", B145="E   ","Lowell Reserve", B145="R   ","Lowell Reserve",B145="W   ","Lowell Reserve",B145="H   ","Hofer Reserve",B145="I   ","Hofer Reserve",B145="J   ","Hofer Reserve")</f>
        <v>Hofer Reserve</v>
      </c>
    </row>
    <row r="146" spans="1:13" x14ac:dyDescent="0.2">
      <c r="A146" t="s">
        <v>43</v>
      </c>
      <c r="B146" t="s">
        <v>203</v>
      </c>
      <c r="C146" t="s">
        <v>282</v>
      </c>
      <c r="D146" t="s">
        <v>187</v>
      </c>
      <c r="E146" t="s">
        <v>298</v>
      </c>
      <c r="F146" t="s">
        <v>284</v>
      </c>
      <c r="G146" s="4">
        <v>12</v>
      </c>
      <c r="H146" t="s">
        <v>285</v>
      </c>
      <c r="I146" t="s">
        <v>112</v>
      </c>
      <c r="J146" t="s">
        <v>113</v>
      </c>
      <c r="K146" t="s">
        <v>114</v>
      </c>
      <c r="L146" t="s">
        <v>115</v>
      </c>
      <c r="M146" s="28" t="str" cm="1">
        <f t="array" ref="M146">_xlfn.IFS(B146="D   ","Lowell Reserve", B146="E   ","Lowell Reserve", B146="R   ","Lowell Reserve",B146="W   ","Lowell Reserve",B146="H   ","Hofer Reserve",B146="I   ","Hofer Reserve",B146="J   ","Hofer Reserve")</f>
        <v>Hofer Reserve</v>
      </c>
    </row>
    <row r="147" spans="1:13" x14ac:dyDescent="0.2">
      <c r="A147" t="s">
        <v>43</v>
      </c>
      <c r="B147" t="s">
        <v>203</v>
      </c>
      <c r="C147" t="s">
        <v>282</v>
      </c>
      <c r="D147" t="s">
        <v>187</v>
      </c>
      <c r="E147" t="s">
        <v>299</v>
      </c>
      <c r="F147" t="s">
        <v>284</v>
      </c>
      <c r="G147" s="4">
        <v>12</v>
      </c>
      <c r="H147" t="s">
        <v>285</v>
      </c>
      <c r="I147" t="s">
        <v>112</v>
      </c>
      <c r="J147" t="s">
        <v>113</v>
      </c>
      <c r="K147" t="s">
        <v>114</v>
      </c>
      <c r="L147" t="s">
        <v>115</v>
      </c>
      <c r="M147" s="28" t="str" cm="1">
        <f t="array" ref="M147">_xlfn.IFS(B147="D   ","Lowell Reserve", B147="E   ","Lowell Reserve", B147="R   ","Lowell Reserve",B147="W   ","Lowell Reserve",B147="H   ","Hofer Reserve",B147="I   ","Hofer Reserve",B147="J   ","Hofer Reserve")</f>
        <v>Hofer Reserve</v>
      </c>
    </row>
    <row r="148" spans="1:13" x14ac:dyDescent="0.2">
      <c r="A148" t="s">
        <v>43</v>
      </c>
      <c r="B148" t="s">
        <v>203</v>
      </c>
      <c r="C148" t="s">
        <v>282</v>
      </c>
      <c r="D148" t="s">
        <v>187</v>
      </c>
      <c r="E148" t="s">
        <v>300</v>
      </c>
      <c r="F148" t="s">
        <v>284</v>
      </c>
      <c r="G148" s="4">
        <v>12</v>
      </c>
      <c r="H148" t="s">
        <v>285</v>
      </c>
      <c r="I148" t="s">
        <v>112</v>
      </c>
      <c r="J148" t="s">
        <v>113</v>
      </c>
      <c r="K148" t="s">
        <v>114</v>
      </c>
      <c r="L148" t="s">
        <v>115</v>
      </c>
      <c r="M148" s="28" t="str" cm="1">
        <f t="array" ref="M148">_xlfn.IFS(B148="D   ","Lowell Reserve", B148="E   ","Lowell Reserve", B148="R   ","Lowell Reserve",B148="W   ","Lowell Reserve",B148="H   ","Hofer Reserve",B148="I   ","Hofer Reserve",B148="J   ","Hofer Reserve")</f>
        <v>Hofer Reserve</v>
      </c>
    </row>
    <row r="149" spans="1:13" x14ac:dyDescent="0.2">
      <c r="A149" t="s">
        <v>43</v>
      </c>
      <c r="B149" t="s">
        <v>203</v>
      </c>
      <c r="C149" t="s">
        <v>282</v>
      </c>
      <c r="D149" t="s">
        <v>187</v>
      </c>
      <c r="E149" t="s">
        <v>301</v>
      </c>
      <c r="F149" t="s">
        <v>284</v>
      </c>
      <c r="G149" s="4">
        <v>12</v>
      </c>
      <c r="H149" t="s">
        <v>285</v>
      </c>
      <c r="I149" t="s">
        <v>112</v>
      </c>
      <c r="J149" t="s">
        <v>113</v>
      </c>
      <c r="K149" t="s">
        <v>114</v>
      </c>
      <c r="L149" t="s">
        <v>115</v>
      </c>
      <c r="M149" s="28" t="str" cm="1">
        <f t="array" ref="M149">_xlfn.IFS(B149="D   ","Lowell Reserve", B149="E   ","Lowell Reserve", B149="R   ","Lowell Reserve",B149="W   ","Lowell Reserve",B149="H   ","Hofer Reserve",B149="I   ","Hofer Reserve",B149="J   ","Hofer Reserve")</f>
        <v>Hofer Reserve</v>
      </c>
    </row>
    <row r="150" spans="1:13" x14ac:dyDescent="0.2">
      <c r="A150" t="s">
        <v>43</v>
      </c>
      <c r="B150" t="s">
        <v>203</v>
      </c>
      <c r="C150" t="s">
        <v>282</v>
      </c>
      <c r="D150" t="s">
        <v>187</v>
      </c>
      <c r="E150" t="s">
        <v>302</v>
      </c>
      <c r="F150" t="s">
        <v>284</v>
      </c>
      <c r="G150" s="4">
        <v>12</v>
      </c>
      <c r="H150" t="s">
        <v>285</v>
      </c>
      <c r="I150" t="s">
        <v>112</v>
      </c>
      <c r="J150" t="s">
        <v>113</v>
      </c>
      <c r="K150" t="s">
        <v>114</v>
      </c>
      <c r="L150" t="s">
        <v>115</v>
      </c>
      <c r="M150" s="28" t="str" cm="1">
        <f t="array" ref="M150">_xlfn.IFS(B150="D   ","Lowell Reserve", B150="E   ","Lowell Reserve", B150="R   ","Lowell Reserve",B150="W   ","Lowell Reserve",B150="H   ","Hofer Reserve",B150="I   ","Hofer Reserve",B150="J   ","Hofer Reserve")</f>
        <v>Hofer Reserve</v>
      </c>
    </row>
    <row r="151" spans="1:13" x14ac:dyDescent="0.2">
      <c r="A151" t="s">
        <v>43</v>
      </c>
      <c r="B151" t="s">
        <v>203</v>
      </c>
      <c r="C151" t="s">
        <v>282</v>
      </c>
      <c r="D151" t="s">
        <v>187</v>
      </c>
      <c r="E151" t="s">
        <v>303</v>
      </c>
      <c r="F151" t="s">
        <v>284</v>
      </c>
      <c r="G151" s="4">
        <v>12</v>
      </c>
      <c r="H151" t="s">
        <v>285</v>
      </c>
      <c r="I151" t="s">
        <v>112</v>
      </c>
      <c r="J151" t="s">
        <v>113</v>
      </c>
      <c r="K151" t="s">
        <v>114</v>
      </c>
      <c r="L151" t="s">
        <v>115</v>
      </c>
      <c r="M151" s="28" t="str" cm="1">
        <f t="array" ref="M151">_xlfn.IFS(B151="D   ","Lowell Reserve", B151="E   ","Lowell Reserve", B151="R   ","Lowell Reserve",B151="W   ","Lowell Reserve",B151="H   ","Hofer Reserve",B151="I   ","Hofer Reserve",B151="J   ","Hofer Reserve")</f>
        <v>Hofer Reserve</v>
      </c>
    </row>
    <row r="152" spans="1:13" x14ac:dyDescent="0.2">
      <c r="A152" t="s">
        <v>43</v>
      </c>
      <c r="B152" t="s">
        <v>203</v>
      </c>
      <c r="C152" t="s">
        <v>304</v>
      </c>
      <c r="D152" t="s">
        <v>187</v>
      </c>
      <c r="E152" t="s">
        <v>305</v>
      </c>
      <c r="F152" t="s">
        <v>306</v>
      </c>
      <c r="G152" s="4">
        <v>12</v>
      </c>
      <c r="H152" t="s">
        <v>307</v>
      </c>
      <c r="I152" t="s">
        <v>112</v>
      </c>
      <c r="J152" t="s">
        <v>113</v>
      </c>
      <c r="K152" t="s">
        <v>114</v>
      </c>
      <c r="L152" t="s">
        <v>115</v>
      </c>
      <c r="M152" s="28" t="str" cm="1">
        <f t="array" ref="M152">_xlfn.IFS(B152="D   ","Lowell Reserve", B152="E   ","Lowell Reserve", B152="R   ","Lowell Reserve",B152="W   ","Lowell Reserve",B152="H   ","Hofer Reserve",B152="I   ","Hofer Reserve",B152="J   ","Hofer Reserve")</f>
        <v>Hofer Reserve</v>
      </c>
    </row>
    <row r="153" spans="1:13" x14ac:dyDescent="0.2">
      <c r="A153" t="s">
        <v>43</v>
      </c>
      <c r="B153" t="s">
        <v>203</v>
      </c>
      <c r="C153" t="s">
        <v>304</v>
      </c>
      <c r="D153" t="s">
        <v>187</v>
      </c>
      <c r="E153" t="s">
        <v>308</v>
      </c>
      <c r="F153" t="s">
        <v>306</v>
      </c>
      <c r="G153" s="4">
        <v>12</v>
      </c>
      <c r="H153" t="s">
        <v>307</v>
      </c>
      <c r="I153" t="s">
        <v>112</v>
      </c>
      <c r="J153" t="s">
        <v>113</v>
      </c>
      <c r="K153" t="s">
        <v>114</v>
      </c>
      <c r="L153" t="s">
        <v>115</v>
      </c>
      <c r="M153" s="28" t="str" cm="1">
        <f t="array" ref="M153">_xlfn.IFS(B153="D   ","Lowell Reserve", B153="E   ","Lowell Reserve", B153="R   ","Lowell Reserve",B153="W   ","Lowell Reserve",B153="H   ","Hofer Reserve",B153="I   ","Hofer Reserve",B153="J   ","Hofer Reserve")</f>
        <v>Hofer Reserve</v>
      </c>
    </row>
    <row r="154" spans="1:13" x14ac:dyDescent="0.2">
      <c r="A154" t="s">
        <v>43</v>
      </c>
      <c r="B154" t="s">
        <v>203</v>
      </c>
      <c r="C154" t="s">
        <v>304</v>
      </c>
      <c r="D154" t="s">
        <v>187</v>
      </c>
      <c r="E154" t="s">
        <v>309</v>
      </c>
      <c r="F154" t="s">
        <v>306</v>
      </c>
      <c r="G154" s="4">
        <v>12</v>
      </c>
      <c r="H154" t="s">
        <v>307</v>
      </c>
      <c r="I154" t="s">
        <v>112</v>
      </c>
      <c r="J154" t="s">
        <v>113</v>
      </c>
      <c r="K154" t="s">
        <v>114</v>
      </c>
      <c r="L154" t="s">
        <v>115</v>
      </c>
      <c r="M154" s="28" t="str" cm="1">
        <f t="array" ref="M154">_xlfn.IFS(B154="D   ","Lowell Reserve", B154="E   ","Lowell Reserve", B154="R   ","Lowell Reserve",B154="W   ","Lowell Reserve",B154="H   ","Hofer Reserve",B154="I   ","Hofer Reserve",B154="J   ","Hofer Reserve")</f>
        <v>Hofer Reserve</v>
      </c>
    </row>
    <row r="155" spans="1:13" x14ac:dyDescent="0.2">
      <c r="A155" t="s">
        <v>43</v>
      </c>
      <c r="B155" t="s">
        <v>203</v>
      </c>
      <c r="C155" t="s">
        <v>304</v>
      </c>
      <c r="D155" t="s">
        <v>187</v>
      </c>
      <c r="E155" t="s">
        <v>310</v>
      </c>
      <c r="F155" t="s">
        <v>306</v>
      </c>
      <c r="G155" s="4">
        <v>12</v>
      </c>
      <c r="H155" t="s">
        <v>307</v>
      </c>
      <c r="I155" t="s">
        <v>112</v>
      </c>
      <c r="J155" t="s">
        <v>113</v>
      </c>
      <c r="K155" t="s">
        <v>114</v>
      </c>
      <c r="L155" t="s">
        <v>115</v>
      </c>
      <c r="M155" s="28" t="str" cm="1">
        <f t="array" ref="M155">_xlfn.IFS(B155="D   ","Lowell Reserve", B155="E   ","Lowell Reserve", B155="R   ","Lowell Reserve",B155="W   ","Lowell Reserve",B155="H   ","Hofer Reserve",B155="I   ","Hofer Reserve",B155="J   ","Hofer Reserve")</f>
        <v>Hofer Reserve</v>
      </c>
    </row>
    <row r="156" spans="1:13" x14ac:dyDescent="0.2">
      <c r="A156" t="s">
        <v>43</v>
      </c>
      <c r="B156" t="s">
        <v>203</v>
      </c>
      <c r="C156" t="s">
        <v>304</v>
      </c>
      <c r="D156" t="s">
        <v>187</v>
      </c>
      <c r="E156" t="s">
        <v>311</v>
      </c>
      <c r="F156" t="s">
        <v>306</v>
      </c>
      <c r="G156" s="4">
        <v>12</v>
      </c>
      <c r="H156" t="s">
        <v>307</v>
      </c>
      <c r="I156" t="s">
        <v>112</v>
      </c>
      <c r="J156" t="s">
        <v>113</v>
      </c>
      <c r="K156" t="s">
        <v>114</v>
      </c>
      <c r="L156" t="s">
        <v>115</v>
      </c>
      <c r="M156" s="28" t="str" cm="1">
        <f t="array" ref="M156">_xlfn.IFS(B156="D   ","Lowell Reserve", B156="E   ","Lowell Reserve", B156="R   ","Lowell Reserve",B156="W   ","Lowell Reserve",B156="H   ","Hofer Reserve",B156="I   ","Hofer Reserve",B156="J   ","Hofer Reserve")</f>
        <v>Hofer Reserve</v>
      </c>
    </row>
    <row r="157" spans="1:13" x14ac:dyDescent="0.2">
      <c r="A157" t="s">
        <v>43</v>
      </c>
      <c r="B157" t="s">
        <v>203</v>
      </c>
      <c r="C157" t="s">
        <v>304</v>
      </c>
      <c r="D157" t="s">
        <v>187</v>
      </c>
      <c r="E157" t="s">
        <v>312</v>
      </c>
      <c r="F157" t="s">
        <v>306</v>
      </c>
      <c r="G157" s="4">
        <v>12</v>
      </c>
      <c r="H157" t="s">
        <v>307</v>
      </c>
      <c r="I157" t="s">
        <v>112</v>
      </c>
      <c r="J157" t="s">
        <v>113</v>
      </c>
      <c r="K157" t="s">
        <v>114</v>
      </c>
      <c r="L157" t="s">
        <v>115</v>
      </c>
      <c r="M157" s="28" t="str" cm="1">
        <f t="array" ref="M157">_xlfn.IFS(B157="D   ","Lowell Reserve", B157="E   ","Lowell Reserve", B157="R   ","Lowell Reserve",B157="W   ","Lowell Reserve",B157="H   ","Hofer Reserve",B157="I   ","Hofer Reserve",B157="J   ","Hofer Reserve")</f>
        <v>Hofer Reserve</v>
      </c>
    </row>
    <row r="158" spans="1:13" x14ac:dyDescent="0.2">
      <c r="A158" t="s">
        <v>43</v>
      </c>
      <c r="B158" t="s">
        <v>203</v>
      </c>
      <c r="C158" t="s">
        <v>304</v>
      </c>
      <c r="D158" t="s">
        <v>187</v>
      </c>
      <c r="E158" t="s">
        <v>313</v>
      </c>
      <c r="F158" t="s">
        <v>306</v>
      </c>
      <c r="G158" s="4">
        <v>12</v>
      </c>
      <c r="H158" t="s">
        <v>307</v>
      </c>
      <c r="I158" t="s">
        <v>112</v>
      </c>
      <c r="J158" t="s">
        <v>113</v>
      </c>
      <c r="K158" t="s">
        <v>114</v>
      </c>
      <c r="L158" t="s">
        <v>115</v>
      </c>
      <c r="M158" s="28" t="str" cm="1">
        <f t="array" ref="M158">_xlfn.IFS(B158="D   ","Lowell Reserve", B158="E   ","Lowell Reserve", B158="R   ","Lowell Reserve",B158="W   ","Lowell Reserve",B158="H   ","Hofer Reserve",B158="I   ","Hofer Reserve",B158="J   ","Hofer Reserve")</f>
        <v>Hofer Reserve</v>
      </c>
    </row>
    <row r="159" spans="1:13" x14ac:dyDescent="0.2">
      <c r="A159" t="s">
        <v>43</v>
      </c>
      <c r="B159" t="s">
        <v>203</v>
      </c>
      <c r="C159" t="s">
        <v>304</v>
      </c>
      <c r="D159" t="s">
        <v>187</v>
      </c>
      <c r="E159" t="s">
        <v>314</v>
      </c>
      <c r="F159" t="s">
        <v>306</v>
      </c>
      <c r="G159" s="4">
        <v>12</v>
      </c>
      <c r="H159" t="s">
        <v>307</v>
      </c>
      <c r="I159" t="s">
        <v>112</v>
      </c>
      <c r="J159" t="s">
        <v>113</v>
      </c>
      <c r="K159" t="s">
        <v>114</v>
      </c>
      <c r="L159" t="s">
        <v>115</v>
      </c>
      <c r="M159" s="28" t="str" cm="1">
        <f t="array" ref="M159">_xlfn.IFS(B159="D   ","Lowell Reserve", B159="E   ","Lowell Reserve", B159="R   ","Lowell Reserve",B159="W   ","Lowell Reserve",B159="H   ","Hofer Reserve",B159="I   ","Hofer Reserve",B159="J   ","Hofer Reserve")</f>
        <v>Hofer Reserve</v>
      </c>
    </row>
    <row r="160" spans="1:13" x14ac:dyDescent="0.2">
      <c r="A160" t="s">
        <v>43</v>
      </c>
      <c r="B160" t="s">
        <v>203</v>
      </c>
      <c r="C160" t="s">
        <v>304</v>
      </c>
      <c r="D160" t="s">
        <v>187</v>
      </c>
      <c r="E160" t="s">
        <v>315</v>
      </c>
      <c r="F160" t="s">
        <v>306</v>
      </c>
      <c r="G160" s="4">
        <v>12</v>
      </c>
      <c r="H160" t="s">
        <v>307</v>
      </c>
      <c r="I160" t="s">
        <v>112</v>
      </c>
      <c r="J160" t="s">
        <v>113</v>
      </c>
      <c r="K160" t="s">
        <v>114</v>
      </c>
      <c r="L160" t="s">
        <v>115</v>
      </c>
      <c r="M160" s="28" t="str" cm="1">
        <f t="array" ref="M160">_xlfn.IFS(B160="D   ","Lowell Reserve", B160="E   ","Lowell Reserve", B160="R   ","Lowell Reserve",B160="W   ","Lowell Reserve",B160="H   ","Hofer Reserve",B160="I   ","Hofer Reserve",B160="J   ","Hofer Reserve")</f>
        <v>Hofer Reserve</v>
      </c>
    </row>
    <row r="161" spans="1:13" x14ac:dyDescent="0.2">
      <c r="A161" t="s">
        <v>43</v>
      </c>
      <c r="B161" t="s">
        <v>203</v>
      </c>
      <c r="C161" t="s">
        <v>304</v>
      </c>
      <c r="D161" t="s">
        <v>187</v>
      </c>
      <c r="E161" t="s">
        <v>316</v>
      </c>
      <c r="F161" t="s">
        <v>306</v>
      </c>
      <c r="G161" s="4">
        <v>12</v>
      </c>
      <c r="H161" t="s">
        <v>307</v>
      </c>
      <c r="I161" t="s">
        <v>112</v>
      </c>
      <c r="J161" t="s">
        <v>113</v>
      </c>
      <c r="K161" t="s">
        <v>114</v>
      </c>
      <c r="L161" t="s">
        <v>115</v>
      </c>
      <c r="M161" s="28" t="str" cm="1">
        <f t="array" ref="M161">_xlfn.IFS(B161="D   ","Lowell Reserve", B161="E   ","Lowell Reserve", B161="R   ","Lowell Reserve",B161="W   ","Lowell Reserve",B161="H   ","Hofer Reserve",B161="I   ","Hofer Reserve",B161="J   ","Hofer Reserve")</f>
        <v>Hofer Reserve</v>
      </c>
    </row>
    <row r="162" spans="1:13" x14ac:dyDescent="0.2">
      <c r="A162" t="s">
        <v>43</v>
      </c>
      <c r="B162" t="s">
        <v>203</v>
      </c>
      <c r="C162" t="s">
        <v>304</v>
      </c>
      <c r="D162" t="s">
        <v>187</v>
      </c>
      <c r="E162" t="s">
        <v>317</v>
      </c>
      <c r="F162" t="s">
        <v>306</v>
      </c>
      <c r="G162" s="4">
        <v>12</v>
      </c>
      <c r="H162" t="s">
        <v>307</v>
      </c>
      <c r="I162" t="s">
        <v>112</v>
      </c>
      <c r="J162" t="s">
        <v>113</v>
      </c>
      <c r="K162" t="s">
        <v>114</v>
      </c>
      <c r="L162" t="s">
        <v>115</v>
      </c>
      <c r="M162" s="28" t="str" cm="1">
        <f t="array" ref="M162">_xlfn.IFS(B162="D   ","Lowell Reserve", B162="E   ","Lowell Reserve", B162="R   ","Lowell Reserve",B162="W   ","Lowell Reserve",B162="H   ","Hofer Reserve",B162="I   ","Hofer Reserve",B162="J   ","Hofer Reserve")</f>
        <v>Hofer Reserve</v>
      </c>
    </row>
    <row r="163" spans="1:13" x14ac:dyDescent="0.2">
      <c r="A163" t="s">
        <v>43</v>
      </c>
      <c r="B163" t="s">
        <v>203</v>
      </c>
      <c r="C163" t="s">
        <v>304</v>
      </c>
      <c r="D163" t="s">
        <v>187</v>
      </c>
      <c r="E163" t="s">
        <v>318</v>
      </c>
      <c r="F163" t="s">
        <v>306</v>
      </c>
      <c r="G163" s="4">
        <v>12</v>
      </c>
      <c r="H163" t="s">
        <v>307</v>
      </c>
      <c r="I163" t="s">
        <v>112</v>
      </c>
      <c r="J163" t="s">
        <v>113</v>
      </c>
      <c r="K163" t="s">
        <v>114</v>
      </c>
      <c r="L163" t="s">
        <v>115</v>
      </c>
      <c r="M163" s="28" t="str" cm="1">
        <f t="array" ref="M163">_xlfn.IFS(B163="D   ","Lowell Reserve", B163="E   ","Lowell Reserve", B163="R   ","Lowell Reserve",B163="W   ","Lowell Reserve",B163="H   ","Hofer Reserve",B163="I   ","Hofer Reserve",B163="J   ","Hofer Reserve")</f>
        <v>Hofer Reserve</v>
      </c>
    </row>
    <row r="164" spans="1:13" x14ac:dyDescent="0.2">
      <c r="A164" t="s">
        <v>43</v>
      </c>
      <c r="B164" t="s">
        <v>203</v>
      </c>
      <c r="C164" t="s">
        <v>304</v>
      </c>
      <c r="D164" t="s">
        <v>187</v>
      </c>
      <c r="E164" t="s">
        <v>319</v>
      </c>
      <c r="F164" t="s">
        <v>306</v>
      </c>
      <c r="G164" s="4">
        <v>12</v>
      </c>
      <c r="H164" t="s">
        <v>307</v>
      </c>
      <c r="I164" t="s">
        <v>112</v>
      </c>
      <c r="J164" t="s">
        <v>113</v>
      </c>
      <c r="K164" t="s">
        <v>114</v>
      </c>
      <c r="L164" t="s">
        <v>115</v>
      </c>
      <c r="M164" s="28" t="str" cm="1">
        <f t="array" ref="M164">_xlfn.IFS(B164="D   ","Lowell Reserve", B164="E   ","Lowell Reserve", B164="R   ","Lowell Reserve",B164="W   ","Lowell Reserve",B164="H   ","Hofer Reserve",B164="I   ","Hofer Reserve",B164="J   ","Hofer Reserve")</f>
        <v>Hofer Reserve</v>
      </c>
    </row>
    <row r="165" spans="1:13" x14ac:dyDescent="0.2">
      <c r="A165" t="s">
        <v>43</v>
      </c>
      <c r="B165" t="s">
        <v>203</v>
      </c>
      <c r="C165" t="s">
        <v>304</v>
      </c>
      <c r="D165" t="s">
        <v>187</v>
      </c>
      <c r="E165" t="s">
        <v>320</v>
      </c>
      <c r="F165" t="s">
        <v>306</v>
      </c>
      <c r="G165" s="4">
        <v>12</v>
      </c>
      <c r="H165" t="s">
        <v>307</v>
      </c>
      <c r="I165" t="s">
        <v>112</v>
      </c>
      <c r="J165" t="s">
        <v>113</v>
      </c>
      <c r="K165" t="s">
        <v>114</v>
      </c>
      <c r="L165" t="s">
        <v>115</v>
      </c>
      <c r="M165" s="28" t="str" cm="1">
        <f t="array" ref="M165">_xlfn.IFS(B165="D   ","Lowell Reserve", B165="E   ","Lowell Reserve", B165="R   ","Lowell Reserve",B165="W   ","Lowell Reserve",B165="H   ","Hofer Reserve",B165="I   ","Hofer Reserve",B165="J   ","Hofer Reserve")</f>
        <v>Hofer Reserve</v>
      </c>
    </row>
    <row r="166" spans="1:13" x14ac:dyDescent="0.2">
      <c r="A166" t="s">
        <v>43</v>
      </c>
      <c r="B166" t="s">
        <v>203</v>
      </c>
      <c r="C166" t="s">
        <v>304</v>
      </c>
      <c r="D166" t="s">
        <v>187</v>
      </c>
      <c r="E166" t="s">
        <v>321</v>
      </c>
      <c r="F166" t="s">
        <v>306</v>
      </c>
      <c r="G166" s="4">
        <v>12</v>
      </c>
      <c r="H166" t="s">
        <v>307</v>
      </c>
      <c r="I166" t="s">
        <v>112</v>
      </c>
      <c r="J166" t="s">
        <v>113</v>
      </c>
      <c r="K166" t="s">
        <v>114</v>
      </c>
      <c r="L166" t="s">
        <v>115</v>
      </c>
      <c r="M166" s="28" t="str" cm="1">
        <f t="array" ref="M166">_xlfn.IFS(B166="D   ","Lowell Reserve", B166="E   ","Lowell Reserve", B166="R   ","Lowell Reserve",B166="W   ","Lowell Reserve",B166="H   ","Hofer Reserve",B166="I   ","Hofer Reserve",B166="J   ","Hofer Reserve")</f>
        <v>Hofer Reserve</v>
      </c>
    </row>
    <row r="167" spans="1:13" x14ac:dyDescent="0.2">
      <c r="A167" t="s">
        <v>43</v>
      </c>
      <c r="B167" t="s">
        <v>203</v>
      </c>
      <c r="C167" t="s">
        <v>304</v>
      </c>
      <c r="D167" t="s">
        <v>187</v>
      </c>
      <c r="E167" t="s">
        <v>322</v>
      </c>
      <c r="F167" t="s">
        <v>306</v>
      </c>
      <c r="G167" s="4">
        <v>12</v>
      </c>
      <c r="H167" t="s">
        <v>307</v>
      </c>
      <c r="I167" t="s">
        <v>112</v>
      </c>
      <c r="J167" t="s">
        <v>113</v>
      </c>
      <c r="K167" t="s">
        <v>114</v>
      </c>
      <c r="L167" t="s">
        <v>115</v>
      </c>
      <c r="M167" s="28" t="str" cm="1">
        <f t="array" ref="M167">_xlfn.IFS(B167="D   ","Lowell Reserve", B167="E   ","Lowell Reserve", B167="R   ","Lowell Reserve",B167="W   ","Lowell Reserve",B167="H   ","Hofer Reserve",B167="I   ","Hofer Reserve",B167="J   ","Hofer Reserve")</f>
        <v>Hofer Reserve</v>
      </c>
    </row>
    <row r="168" spans="1:13" x14ac:dyDescent="0.2">
      <c r="A168" t="s">
        <v>43</v>
      </c>
      <c r="B168" t="s">
        <v>203</v>
      </c>
      <c r="C168" t="s">
        <v>304</v>
      </c>
      <c r="D168" t="s">
        <v>187</v>
      </c>
      <c r="E168" t="s">
        <v>323</v>
      </c>
      <c r="F168" t="s">
        <v>306</v>
      </c>
      <c r="G168" s="4">
        <v>12</v>
      </c>
      <c r="H168" t="s">
        <v>307</v>
      </c>
      <c r="I168" t="s">
        <v>112</v>
      </c>
      <c r="J168" t="s">
        <v>113</v>
      </c>
      <c r="K168" t="s">
        <v>114</v>
      </c>
      <c r="L168" t="s">
        <v>115</v>
      </c>
      <c r="M168" s="28" t="str" cm="1">
        <f t="array" ref="M168">_xlfn.IFS(B168="D   ","Lowell Reserve", B168="E   ","Lowell Reserve", B168="R   ","Lowell Reserve",B168="W   ","Lowell Reserve",B168="H   ","Hofer Reserve",B168="I   ","Hofer Reserve",B168="J   ","Hofer Reserve")</f>
        <v>Hofer Reserve</v>
      </c>
    </row>
    <row r="169" spans="1:13" x14ac:dyDescent="0.2">
      <c r="A169" t="s">
        <v>43</v>
      </c>
      <c r="B169" t="s">
        <v>203</v>
      </c>
      <c r="C169" t="s">
        <v>304</v>
      </c>
      <c r="D169" t="s">
        <v>187</v>
      </c>
      <c r="E169" t="s">
        <v>324</v>
      </c>
      <c r="F169" t="s">
        <v>306</v>
      </c>
      <c r="G169" s="4">
        <v>12</v>
      </c>
      <c r="H169" t="s">
        <v>307</v>
      </c>
      <c r="I169" t="s">
        <v>112</v>
      </c>
      <c r="J169" t="s">
        <v>113</v>
      </c>
      <c r="K169" t="s">
        <v>114</v>
      </c>
      <c r="L169" t="s">
        <v>115</v>
      </c>
      <c r="M169" s="28" t="str" cm="1">
        <f t="array" ref="M169">_xlfn.IFS(B169="D   ","Lowell Reserve", B169="E   ","Lowell Reserve", B169="R   ","Lowell Reserve",B169="W   ","Lowell Reserve",B169="H   ","Hofer Reserve",B169="I   ","Hofer Reserve",B169="J   ","Hofer Reserve")</f>
        <v>Hofer Reserve</v>
      </c>
    </row>
    <row r="170" spans="1:13" x14ac:dyDescent="0.2">
      <c r="A170" t="s">
        <v>43</v>
      </c>
      <c r="B170" t="s">
        <v>203</v>
      </c>
      <c r="C170" t="s">
        <v>304</v>
      </c>
      <c r="D170" t="s">
        <v>187</v>
      </c>
      <c r="E170" t="s">
        <v>325</v>
      </c>
      <c r="F170" t="s">
        <v>306</v>
      </c>
      <c r="G170" s="4">
        <v>12</v>
      </c>
      <c r="H170" t="s">
        <v>307</v>
      </c>
      <c r="I170" t="s">
        <v>112</v>
      </c>
      <c r="J170" t="s">
        <v>113</v>
      </c>
      <c r="K170" t="s">
        <v>114</v>
      </c>
      <c r="L170" t="s">
        <v>115</v>
      </c>
      <c r="M170" s="28" t="str" cm="1">
        <f t="array" ref="M170">_xlfn.IFS(B170="D   ","Lowell Reserve", B170="E   ","Lowell Reserve", B170="R   ","Lowell Reserve",B170="W   ","Lowell Reserve",B170="H   ","Hofer Reserve",B170="I   ","Hofer Reserve",B170="J   ","Hofer Reserve")</f>
        <v>Hofer Reserve</v>
      </c>
    </row>
    <row r="171" spans="1:13" x14ac:dyDescent="0.2">
      <c r="A171" t="s">
        <v>34</v>
      </c>
      <c r="B171" t="s">
        <v>203</v>
      </c>
      <c r="C171" t="s">
        <v>326</v>
      </c>
      <c r="D171" t="s">
        <v>327</v>
      </c>
      <c r="E171" t="s">
        <v>328</v>
      </c>
      <c r="F171" t="s">
        <v>329</v>
      </c>
      <c r="G171" s="4">
        <v>12</v>
      </c>
      <c r="H171" t="s">
        <v>330</v>
      </c>
      <c r="I171" t="s">
        <v>112</v>
      </c>
      <c r="J171" t="s">
        <v>113</v>
      </c>
      <c r="K171" t="s">
        <v>124</v>
      </c>
      <c r="L171" t="s">
        <v>115</v>
      </c>
      <c r="M171" s="28" t="str" cm="1">
        <f t="array" ref="M171">_xlfn.IFS(B171="D   ","Lowell Reserve", B171="E   ","Lowell Reserve", B171="R   ","Lowell Reserve",B171="W   ","Lowell Reserve",B171="H   ","Hofer Reserve",B171="I   ","Hofer Reserve",B171="J   ","Hofer Reserve")</f>
        <v>Hofer Reserve</v>
      </c>
    </row>
    <row r="172" spans="1:13" x14ac:dyDescent="0.2">
      <c r="A172" t="s">
        <v>34</v>
      </c>
      <c r="B172" t="s">
        <v>203</v>
      </c>
      <c r="C172" t="s">
        <v>326</v>
      </c>
      <c r="D172" t="s">
        <v>327</v>
      </c>
      <c r="E172" t="s">
        <v>331</v>
      </c>
      <c r="F172" t="s">
        <v>329</v>
      </c>
      <c r="G172" s="4">
        <v>12</v>
      </c>
      <c r="H172" t="s">
        <v>330</v>
      </c>
      <c r="I172" t="s">
        <v>112</v>
      </c>
      <c r="J172" t="s">
        <v>113</v>
      </c>
      <c r="K172" t="s">
        <v>124</v>
      </c>
      <c r="L172" t="s">
        <v>115</v>
      </c>
      <c r="M172" s="28" t="str" cm="1">
        <f t="array" ref="M172">_xlfn.IFS(B172="D   ","Lowell Reserve", B172="E   ","Lowell Reserve", B172="R   ","Lowell Reserve",B172="W   ","Lowell Reserve",B172="H   ","Hofer Reserve",B172="I   ","Hofer Reserve",B172="J   ","Hofer Reserve")</f>
        <v>Hofer Reserve</v>
      </c>
    </row>
    <row r="173" spans="1:13" x14ac:dyDescent="0.2">
      <c r="A173" t="s">
        <v>34</v>
      </c>
      <c r="B173" t="s">
        <v>203</v>
      </c>
      <c r="C173" t="s">
        <v>326</v>
      </c>
      <c r="D173" t="s">
        <v>327</v>
      </c>
      <c r="E173" t="s">
        <v>332</v>
      </c>
      <c r="F173" t="s">
        <v>329</v>
      </c>
      <c r="G173" s="4">
        <v>12</v>
      </c>
      <c r="H173" t="s">
        <v>330</v>
      </c>
      <c r="I173" t="s">
        <v>112</v>
      </c>
      <c r="J173" t="s">
        <v>113</v>
      </c>
      <c r="K173" t="s">
        <v>124</v>
      </c>
      <c r="L173" t="s">
        <v>115</v>
      </c>
      <c r="M173" s="28" t="str" cm="1">
        <f t="array" ref="M173">_xlfn.IFS(B173="D   ","Lowell Reserve", B173="E   ","Lowell Reserve", B173="R   ","Lowell Reserve",B173="W   ","Lowell Reserve",B173="H   ","Hofer Reserve",B173="I   ","Hofer Reserve",B173="J   ","Hofer Reserve")</f>
        <v>Hofer Reserve</v>
      </c>
    </row>
    <row r="174" spans="1:13" x14ac:dyDescent="0.2">
      <c r="A174" t="s">
        <v>34</v>
      </c>
      <c r="B174" t="s">
        <v>203</v>
      </c>
      <c r="C174" t="s">
        <v>326</v>
      </c>
      <c r="D174" t="s">
        <v>327</v>
      </c>
      <c r="E174" t="s">
        <v>333</v>
      </c>
      <c r="F174" t="s">
        <v>329</v>
      </c>
      <c r="G174" s="4">
        <v>12</v>
      </c>
      <c r="H174" t="s">
        <v>330</v>
      </c>
      <c r="I174" t="s">
        <v>112</v>
      </c>
      <c r="J174" t="s">
        <v>113</v>
      </c>
      <c r="K174" t="s">
        <v>124</v>
      </c>
      <c r="L174" t="s">
        <v>115</v>
      </c>
      <c r="M174" s="28" t="str" cm="1">
        <f t="array" ref="M174">_xlfn.IFS(B174="D   ","Lowell Reserve", B174="E   ","Lowell Reserve", B174="R   ","Lowell Reserve",B174="W   ","Lowell Reserve",B174="H   ","Hofer Reserve",B174="I   ","Hofer Reserve",B174="J   ","Hofer Reserve")</f>
        <v>Hofer Reserve</v>
      </c>
    </row>
    <row r="175" spans="1:13" x14ac:dyDescent="0.2">
      <c r="A175" t="s">
        <v>34</v>
      </c>
      <c r="B175" t="s">
        <v>203</v>
      </c>
      <c r="C175" t="s">
        <v>326</v>
      </c>
      <c r="D175" t="s">
        <v>327</v>
      </c>
      <c r="E175" t="s">
        <v>334</v>
      </c>
      <c r="F175" t="s">
        <v>329</v>
      </c>
      <c r="G175" s="4">
        <v>12</v>
      </c>
      <c r="H175" t="s">
        <v>330</v>
      </c>
      <c r="I175" t="s">
        <v>112</v>
      </c>
      <c r="J175" t="s">
        <v>113</v>
      </c>
      <c r="K175" t="s">
        <v>124</v>
      </c>
      <c r="L175" t="s">
        <v>115</v>
      </c>
      <c r="M175" s="28" t="str" cm="1">
        <f t="array" ref="M175">_xlfn.IFS(B175="D   ","Lowell Reserve", B175="E   ","Lowell Reserve", B175="R   ","Lowell Reserve",B175="W   ","Lowell Reserve",B175="H   ","Hofer Reserve",B175="I   ","Hofer Reserve",B175="J   ","Hofer Reserve")</f>
        <v>Hofer Reserve</v>
      </c>
    </row>
    <row r="176" spans="1:13" x14ac:dyDescent="0.2">
      <c r="A176" t="s">
        <v>34</v>
      </c>
      <c r="B176" t="s">
        <v>203</v>
      </c>
      <c r="C176" t="s">
        <v>326</v>
      </c>
      <c r="D176" t="s">
        <v>327</v>
      </c>
      <c r="E176" t="s">
        <v>335</v>
      </c>
      <c r="F176" t="s">
        <v>329</v>
      </c>
      <c r="G176" s="4">
        <v>12</v>
      </c>
      <c r="H176" t="s">
        <v>330</v>
      </c>
      <c r="I176" t="s">
        <v>112</v>
      </c>
      <c r="J176" t="s">
        <v>113</v>
      </c>
      <c r="K176" t="s">
        <v>124</v>
      </c>
      <c r="L176" t="s">
        <v>115</v>
      </c>
      <c r="M176" s="28" t="str" cm="1">
        <f t="array" ref="M176">_xlfn.IFS(B176="D   ","Lowell Reserve", B176="E   ","Lowell Reserve", B176="R   ","Lowell Reserve",B176="W   ","Lowell Reserve",B176="H   ","Hofer Reserve",B176="I   ","Hofer Reserve",B176="J   ","Hofer Reserve")</f>
        <v>Hofer Reserve</v>
      </c>
    </row>
    <row r="177" spans="1:13" x14ac:dyDescent="0.2">
      <c r="A177" t="s">
        <v>34</v>
      </c>
      <c r="B177" t="s">
        <v>203</v>
      </c>
      <c r="C177" t="s">
        <v>326</v>
      </c>
      <c r="D177" t="s">
        <v>327</v>
      </c>
      <c r="E177" t="s">
        <v>336</v>
      </c>
      <c r="F177" t="s">
        <v>329</v>
      </c>
      <c r="G177" s="4">
        <v>12</v>
      </c>
      <c r="H177" t="s">
        <v>330</v>
      </c>
      <c r="I177" t="s">
        <v>112</v>
      </c>
      <c r="J177" t="s">
        <v>113</v>
      </c>
      <c r="K177" t="s">
        <v>124</v>
      </c>
      <c r="L177" t="s">
        <v>115</v>
      </c>
      <c r="M177" s="28" t="str" cm="1">
        <f t="array" ref="M177">_xlfn.IFS(B177="D   ","Lowell Reserve", B177="E   ","Lowell Reserve", B177="R   ","Lowell Reserve",B177="W   ","Lowell Reserve",B177="H   ","Hofer Reserve",B177="I   ","Hofer Reserve",B177="J   ","Hofer Reserve")</f>
        <v>Hofer Reserve</v>
      </c>
    </row>
    <row r="178" spans="1:13" x14ac:dyDescent="0.2">
      <c r="A178" t="s">
        <v>34</v>
      </c>
      <c r="B178" t="s">
        <v>203</v>
      </c>
      <c r="C178" t="s">
        <v>326</v>
      </c>
      <c r="D178" t="s">
        <v>327</v>
      </c>
      <c r="E178" t="s">
        <v>337</v>
      </c>
      <c r="F178" t="s">
        <v>329</v>
      </c>
      <c r="G178" s="4">
        <v>12</v>
      </c>
      <c r="H178" t="s">
        <v>330</v>
      </c>
      <c r="I178" t="s">
        <v>112</v>
      </c>
      <c r="J178" t="s">
        <v>113</v>
      </c>
      <c r="K178" t="s">
        <v>124</v>
      </c>
      <c r="L178" t="s">
        <v>115</v>
      </c>
      <c r="M178" s="28" t="str" cm="1">
        <f t="array" ref="M178">_xlfn.IFS(B178="D   ","Lowell Reserve", B178="E   ","Lowell Reserve", B178="R   ","Lowell Reserve",B178="W   ","Lowell Reserve",B178="H   ","Hofer Reserve",B178="I   ","Hofer Reserve",B178="J   ","Hofer Reserve")</f>
        <v>Hofer Reserve</v>
      </c>
    </row>
    <row r="179" spans="1:13" x14ac:dyDescent="0.2">
      <c r="A179" t="s">
        <v>34</v>
      </c>
      <c r="B179" t="s">
        <v>203</v>
      </c>
      <c r="C179" t="s">
        <v>326</v>
      </c>
      <c r="D179" t="s">
        <v>327</v>
      </c>
      <c r="E179" t="s">
        <v>338</v>
      </c>
      <c r="F179" t="s">
        <v>329</v>
      </c>
      <c r="G179" s="4">
        <v>12</v>
      </c>
      <c r="H179" t="s">
        <v>330</v>
      </c>
      <c r="I179" t="s">
        <v>112</v>
      </c>
      <c r="J179" t="s">
        <v>113</v>
      </c>
      <c r="K179" t="s">
        <v>124</v>
      </c>
      <c r="L179" t="s">
        <v>115</v>
      </c>
      <c r="M179" s="28" t="str" cm="1">
        <f t="array" ref="M179">_xlfn.IFS(B179="D   ","Lowell Reserve", B179="E   ","Lowell Reserve", B179="R   ","Lowell Reserve",B179="W   ","Lowell Reserve",B179="H   ","Hofer Reserve",B179="I   ","Hofer Reserve",B179="J   ","Hofer Reserve")</f>
        <v>Hofer Reserve</v>
      </c>
    </row>
    <row r="180" spans="1:13" x14ac:dyDescent="0.2">
      <c r="A180" t="s">
        <v>34</v>
      </c>
      <c r="B180" t="s">
        <v>203</v>
      </c>
      <c r="C180" t="s">
        <v>326</v>
      </c>
      <c r="D180" t="s">
        <v>327</v>
      </c>
      <c r="E180" t="s">
        <v>339</v>
      </c>
      <c r="F180" t="s">
        <v>329</v>
      </c>
      <c r="G180" s="4">
        <v>12</v>
      </c>
      <c r="H180" t="s">
        <v>330</v>
      </c>
      <c r="I180" t="s">
        <v>112</v>
      </c>
      <c r="J180" t="s">
        <v>113</v>
      </c>
      <c r="K180" t="s">
        <v>124</v>
      </c>
      <c r="L180" t="s">
        <v>115</v>
      </c>
      <c r="M180" s="28" t="str" cm="1">
        <f t="array" ref="M180">_xlfn.IFS(B180="D   ","Lowell Reserve", B180="E   ","Lowell Reserve", B180="R   ","Lowell Reserve",B180="W   ","Lowell Reserve",B180="H   ","Hofer Reserve",B180="I   ","Hofer Reserve",B180="J   ","Hofer Reserve")</f>
        <v>Hofer Reserve</v>
      </c>
    </row>
    <row r="181" spans="1:13" x14ac:dyDescent="0.2">
      <c r="A181" t="s">
        <v>34</v>
      </c>
      <c r="B181" t="s">
        <v>203</v>
      </c>
      <c r="C181" t="s">
        <v>326</v>
      </c>
      <c r="D181" t="s">
        <v>327</v>
      </c>
      <c r="E181" t="s">
        <v>340</v>
      </c>
      <c r="F181" t="s">
        <v>329</v>
      </c>
      <c r="G181" s="4">
        <v>12</v>
      </c>
      <c r="H181" t="s">
        <v>330</v>
      </c>
      <c r="I181" t="s">
        <v>112</v>
      </c>
      <c r="J181" t="s">
        <v>113</v>
      </c>
      <c r="K181" t="s">
        <v>124</v>
      </c>
      <c r="L181" t="s">
        <v>115</v>
      </c>
      <c r="M181" s="28" t="str" cm="1">
        <f t="array" ref="M181">_xlfn.IFS(B181="D   ","Lowell Reserve", B181="E   ","Lowell Reserve", B181="R   ","Lowell Reserve",B181="W   ","Lowell Reserve",B181="H   ","Hofer Reserve",B181="I   ","Hofer Reserve",B181="J   ","Hofer Reserve")</f>
        <v>Hofer Reserve</v>
      </c>
    </row>
    <row r="182" spans="1:13" x14ac:dyDescent="0.2">
      <c r="A182" t="s">
        <v>34</v>
      </c>
      <c r="B182" t="s">
        <v>203</v>
      </c>
      <c r="C182" t="s">
        <v>326</v>
      </c>
      <c r="D182" t="s">
        <v>327</v>
      </c>
      <c r="E182" t="s">
        <v>341</v>
      </c>
      <c r="F182" t="s">
        <v>329</v>
      </c>
      <c r="G182" s="4">
        <v>12</v>
      </c>
      <c r="H182" t="s">
        <v>330</v>
      </c>
      <c r="I182" t="s">
        <v>112</v>
      </c>
      <c r="J182" t="s">
        <v>113</v>
      </c>
      <c r="K182" t="s">
        <v>124</v>
      </c>
      <c r="L182" t="s">
        <v>115</v>
      </c>
      <c r="M182" s="28" t="str" cm="1">
        <f t="array" ref="M182">_xlfn.IFS(B182="D   ","Lowell Reserve", B182="E   ","Lowell Reserve", B182="R   ","Lowell Reserve",B182="W   ","Lowell Reserve",B182="H   ","Hofer Reserve",B182="I   ","Hofer Reserve",B182="J   ","Hofer Reserve")</f>
        <v>Hofer Reserve</v>
      </c>
    </row>
    <row r="183" spans="1:13" x14ac:dyDescent="0.2">
      <c r="A183" t="s">
        <v>34</v>
      </c>
      <c r="B183" t="s">
        <v>203</v>
      </c>
      <c r="C183" t="s">
        <v>326</v>
      </c>
      <c r="D183" t="s">
        <v>327</v>
      </c>
      <c r="E183" t="s">
        <v>342</v>
      </c>
      <c r="F183" t="s">
        <v>329</v>
      </c>
      <c r="G183" s="4">
        <v>12</v>
      </c>
      <c r="H183" t="s">
        <v>330</v>
      </c>
      <c r="I183" t="s">
        <v>112</v>
      </c>
      <c r="J183" t="s">
        <v>113</v>
      </c>
      <c r="K183" t="s">
        <v>124</v>
      </c>
      <c r="L183" t="s">
        <v>115</v>
      </c>
      <c r="M183" s="28" t="str" cm="1">
        <f t="array" ref="M183">_xlfn.IFS(B183="D   ","Lowell Reserve", B183="E   ","Lowell Reserve", B183="R   ","Lowell Reserve",B183="W   ","Lowell Reserve",B183="H   ","Hofer Reserve",B183="I   ","Hofer Reserve",B183="J   ","Hofer Reserve")</f>
        <v>Hofer Reserve</v>
      </c>
    </row>
    <row r="184" spans="1:13" x14ac:dyDescent="0.2">
      <c r="A184" t="s">
        <v>28</v>
      </c>
      <c r="B184" t="s">
        <v>203</v>
      </c>
      <c r="C184" t="s">
        <v>343</v>
      </c>
      <c r="D184" t="s">
        <v>327</v>
      </c>
      <c r="E184" t="s">
        <v>344</v>
      </c>
      <c r="F184" t="s">
        <v>345</v>
      </c>
      <c r="G184" s="4">
        <v>12</v>
      </c>
      <c r="H184" t="s">
        <v>330</v>
      </c>
      <c r="I184" t="s">
        <v>112</v>
      </c>
      <c r="J184" t="s">
        <v>113</v>
      </c>
      <c r="K184" t="s">
        <v>124</v>
      </c>
      <c r="L184" t="s">
        <v>115</v>
      </c>
      <c r="M184" s="28" t="str" cm="1">
        <f t="array" ref="M184">_xlfn.IFS(B184="D   ","Lowell Reserve", B184="E   ","Lowell Reserve", B184="R   ","Lowell Reserve",B184="W   ","Lowell Reserve",B184="H   ","Hofer Reserve",B184="I   ","Hofer Reserve",B184="J   ","Hofer Reserve")</f>
        <v>Hofer Reserve</v>
      </c>
    </row>
    <row r="185" spans="1:13" x14ac:dyDescent="0.2">
      <c r="A185" t="s">
        <v>28</v>
      </c>
      <c r="B185" t="s">
        <v>203</v>
      </c>
      <c r="C185" t="s">
        <v>343</v>
      </c>
      <c r="D185" t="s">
        <v>327</v>
      </c>
      <c r="E185" t="s">
        <v>346</v>
      </c>
      <c r="F185" t="s">
        <v>345</v>
      </c>
      <c r="G185" s="4">
        <v>12</v>
      </c>
      <c r="H185" t="s">
        <v>330</v>
      </c>
      <c r="I185" t="s">
        <v>112</v>
      </c>
      <c r="J185" t="s">
        <v>113</v>
      </c>
      <c r="K185" t="s">
        <v>124</v>
      </c>
      <c r="L185" t="s">
        <v>115</v>
      </c>
      <c r="M185" s="28" t="str" cm="1">
        <f t="array" ref="M185">_xlfn.IFS(B185="D   ","Lowell Reserve", B185="E   ","Lowell Reserve", B185="R   ","Lowell Reserve",B185="W   ","Lowell Reserve",B185="H   ","Hofer Reserve",B185="I   ","Hofer Reserve",B185="J   ","Hofer Reserve")</f>
        <v>Hofer Reserve</v>
      </c>
    </row>
    <row r="186" spans="1:13" x14ac:dyDescent="0.2">
      <c r="A186" t="s">
        <v>28</v>
      </c>
      <c r="B186" t="s">
        <v>203</v>
      </c>
      <c r="C186" t="s">
        <v>343</v>
      </c>
      <c r="D186" t="s">
        <v>327</v>
      </c>
      <c r="E186" t="s">
        <v>347</v>
      </c>
      <c r="F186" t="s">
        <v>345</v>
      </c>
      <c r="G186" s="4">
        <v>12</v>
      </c>
      <c r="H186" t="s">
        <v>330</v>
      </c>
      <c r="I186" t="s">
        <v>112</v>
      </c>
      <c r="J186" t="s">
        <v>113</v>
      </c>
      <c r="K186" t="s">
        <v>124</v>
      </c>
      <c r="L186" t="s">
        <v>115</v>
      </c>
      <c r="M186" s="28" t="str" cm="1">
        <f t="array" ref="M186">_xlfn.IFS(B186="D   ","Lowell Reserve", B186="E   ","Lowell Reserve", B186="R   ","Lowell Reserve",B186="W   ","Lowell Reserve",B186="H   ","Hofer Reserve",B186="I   ","Hofer Reserve",B186="J   ","Hofer Reserve")</f>
        <v>Hofer Reserve</v>
      </c>
    </row>
    <row r="187" spans="1:13" x14ac:dyDescent="0.2">
      <c r="A187" t="s">
        <v>28</v>
      </c>
      <c r="B187" t="s">
        <v>203</v>
      </c>
      <c r="C187" t="s">
        <v>343</v>
      </c>
      <c r="D187" t="s">
        <v>327</v>
      </c>
      <c r="E187" t="s">
        <v>348</v>
      </c>
      <c r="F187" t="s">
        <v>345</v>
      </c>
      <c r="G187" s="4">
        <v>12</v>
      </c>
      <c r="H187" t="s">
        <v>330</v>
      </c>
      <c r="I187" t="s">
        <v>112</v>
      </c>
      <c r="J187" t="s">
        <v>113</v>
      </c>
      <c r="K187" t="s">
        <v>124</v>
      </c>
      <c r="L187" t="s">
        <v>115</v>
      </c>
      <c r="M187" s="28" t="str" cm="1">
        <f t="array" ref="M187">_xlfn.IFS(B187="D   ","Lowell Reserve", B187="E   ","Lowell Reserve", B187="R   ","Lowell Reserve",B187="W   ","Lowell Reserve",B187="H   ","Hofer Reserve",B187="I   ","Hofer Reserve",B187="J   ","Hofer Reserve")</f>
        <v>Hofer Reserve</v>
      </c>
    </row>
    <row r="188" spans="1:13" x14ac:dyDescent="0.2">
      <c r="A188" t="s">
        <v>28</v>
      </c>
      <c r="B188" t="s">
        <v>203</v>
      </c>
      <c r="C188" t="s">
        <v>343</v>
      </c>
      <c r="D188" t="s">
        <v>327</v>
      </c>
      <c r="E188" t="s">
        <v>349</v>
      </c>
      <c r="F188" t="s">
        <v>345</v>
      </c>
      <c r="G188" s="4">
        <v>12</v>
      </c>
      <c r="H188" t="s">
        <v>330</v>
      </c>
      <c r="I188" t="s">
        <v>112</v>
      </c>
      <c r="J188" t="s">
        <v>113</v>
      </c>
      <c r="K188" t="s">
        <v>124</v>
      </c>
      <c r="L188" t="s">
        <v>115</v>
      </c>
      <c r="M188" s="28" t="str" cm="1">
        <f t="array" ref="M188">_xlfn.IFS(B188="D   ","Lowell Reserve", B188="E   ","Lowell Reserve", B188="R   ","Lowell Reserve",B188="W   ","Lowell Reserve",B188="H   ","Hofer Reserve",B188="I   ","Hofer Reserve",B188="J   ","Hofer Reserve")</f>
        <v>Hofer Reserve</v>
      </c>
    </row>
    <row r="189" spans="1:13" x14ac:dyDescent="0.2">
      <c r="A189" t="s">
        <v>34</v>
      </c>
      <c r="B189" t="s">
        <v>203</v>
      </c>
      <c r="C189" t="s">
        <v>350</v>
      </c>
      <c r="D189" t="s">
        <v>327</v>
      </c>
      <c r="E189" t="s">
        <v>351</v>
      </c>
      <c r="F189" t="s">
        <v>352</v>
      </c>
      <c r="G189" s="4">
        <v>12</v>
      </c>
      <c r="H189" t="s">
        <v>353</v>
      </c>
      <c r="I189" t="s">
        <v>112</v>
      </c>
      <c r="J189" t="s">
        <v>113</v>
      </c>
      <c r="K189" t="s">
        <v>124</v>
      </c>
      <c r="L189" t="s">
        <v>115</v>
      </c>
      <c r="M189" s="28" t="str" cm="1">
        <f t="array" ref="M189">_xlfn.IFS(B189="D   ","Lowell Reserve", B189="E   ","Lowell Reserve", B189="R   ","Lowell Reserve",B189="W   ","Lowell Reserve",B189="H   ","Hofer Reserve",B189="I   ","Hofer Reserve",B189="J   ","Hofer Reserve")</f>
        <v>Hofer Reserve</v>
      </c>
    </row>
    <row r="190" spans="1:13" x14ac:dyDescent="0.2">
      <c r="A190" t="s">
        <v>34</v>
      </c>
      <c r="B190" t="s">
        <v>203</v>
      </c>
      <c r="C190" t="s">
        <v>350</v>
      </c>
      <c r="D190" t="s">
        <v>327</v>
      </c>
      <c r="E190" t="s">
        <v>354</v>
      </c>
      <c r="F190" t="s">
        <v>352</v>
      </c>
      <c r="G190" s="4">
        <v>12</v>
      </c>
      <c r="H190" t="s">
        <v>353</v>
      </c>
      <c r="I190" t="s">
        <v>112</v>
      </c>
      <c r="J190" t="s">
        <v>113</v>
      </c>
      <c r="K190" t="s">
        <v>124</v>
      </c>
      <c r="L190" t="s">
        <v>115</v>
      </c>
      <c r="M190" s="28" t="str" cm="1">
        <f t="array" ref="M190">_xlfn.IFS(B190="D   ","Lowell Reserve", B190="E   ","Lowell Reserve", B190="R   ","Lowell Reserve",B190="W   ","Lowell Reserve",B190="H   ","Hofer Reserve",B190="I   ","Hofer Reserve",B190="J   ","Hofer Reserve")</f>
        <v>Hofer Reserve</v>
      </c>
    </row>
    <row r="191" spans="1:13" x14ac:dyDescent="0.2">
      <c r="A191" t="s">
        <v>34</v>
      </c>
      <c r="B191" t="s">
        <v>203</v>
      </c>
      <c r="C191" t="s">
        <v>350</v>
      </c>
      <c r="D191" t="s">
        <v>327</v>
      </c>
      <c r="E191" t="s">
        <v>355</v>
      </c>
      <c r="F191" t="s">
        <v>352</v>
      </c>
      <c r="G191" s="4">
        <v>12</v>
      </c>
      <c r="H191" t="s">
        <v>353</v>
      </c>
      <c r="I191" t="s">
        <v>112</v>
      </c>
      <c r="J191" t="s">
        <v>113</v>
      </c>
      <c r="K191" t="s">
        <v>124</v>
      </c>
      <c r="L191" t="s">
        <v>115</v>
      </c>
      <c r="M191" s="28" t="str" cm="1">
        <f t="array" ref="M191">_xlfn.IFS(B191="D   ","Lowell Reserve", B191="E   ","Lowell Reserve", B191="R   ","Lowell Reserve",B191="W   ","Lowell Reserve",B191="H   ","Hofer Reserve",B191="I   ","Hofer Reserve",B191="J   ","Hofer Reserve")</f>
        <v>Hofer Reserve</v>
      </c>
    </row>
    <row r="192" spans="1:13" x14ac:dyDescent="0.2">
      <c r="A192" t="s">
        <v>34</v>
      </c>
      <c r="B192" t="s">
        <v>203</v>
      </c>
      <c r="C192" t="s">
        <v>350</v>
      </c>
      <c r="D192" t="s">
        <v>327</v>
      </c>
      <c r="E192" t="s">
        <v>356</v>
      </c>
      <c r="F192" t="s">
        <v>352</v>
      </c>
      <c r="G192" s="4">
        <v>12</v>
      </c>
      <c r="H192" t="s">
        <v>353</v>
      </c>
      <c r="I192" t="s">
        <v>112</v>
      </c>
      <c r="J192" t="s">
        <v>113</v>
      </c>
      <c r="K192" t="s">
        <v>124</v>
      </c>
      <c r="L192" t="s">
        <v>115</v>
      </c>
      <c r="M192" s="28" t="str" cm="1">
        <f t="array" ref="M192">_xlfn.IFS(B192="D   ","Lowell Reserve", B192="E   ","Lowell Reserve", B192="R   ","Lowell Reserve",B192="W   ","Lowell Reserve",B192="H   ","Hofer Reserve",B192="I   ","Hofer Reserve",B192="J   ","Hofer Reserve")</f>
        <v>Hofer Reserve</v>
      </c>
    </row>
    <row r="193" spans="1:13" x14ac:dyDescent="0.2">
      <c r="A193" t="s">
        <v>34</v>
      </c>
      <c r="B193" t="s">
        <v>203</v>
      </c>
      <c r="C193" t="s">
        <v>350</v>
      </c>
      <c r="D193" t="s">
        <v>327</v>
      </c>
      <c r="E193" t="s">
        <v>357</v>
      </c>
      <c r="F193" t="s">
        <v>352</v>
      </c>
      <c r="G193" s="4">
        <v>12</v>
      </c>
      <c r="H193" t="s">
        <v>353</v>
      </c>
      <c r="I193" t="s">
        <v>112</v>
      </c>
      <c r="J193" t="s">
        <v>113</v>
      </c>
      <c r="K193" t="s">
        <v>124</v>
      </c>
      <c r="L193" t="s">
        <v>115</v>
      </c>
      <c r="M193" s="28" t="str" cm="1">
        <f t="array" ref="M193">_xlfn.IFS(B193="D   ","Lowell Reserve", B193="E   ","Lowell Reserve", B193="R   ","Lowell Reserve",B193="W   ","Lowell Reserve",B193="H   ","Hofer Reserve",B193="I   ","Hofer Reserve",B193="J   ","Hofer Reserve")</f>
        <v>Hofer Reserve</v>
      </c>
    </row>
    <row r="194" spans="1:13" x14ac:dyDescent="0.2">
      <c r="A194" t="s">
        <v>34</v>
      </c>
      <c r="B194" t="s">
        <v>203</v>
      </c>
      <c r="C194" t="s">
        <v>350</v>
      </c>
      <c r="D194" t="s">
        <v>327</v>
      </c>
      <c r="E194" t="s">
        <v>358</v>
      </c>
      <c r="F194" t="s">
        <v>352</v>
      </c>
      <c r="G194" s="4">
        <v>12</v>
      </c>
      <c r="H194" t="s">
        <v>353</v>
      </c>
      <c r="I194" t="s">
        <v>112</v>
      </c>
      <c r="J194" t="s">
        <v>113</v>
      </c>
      <c r="K194" t="s">
        <v>124</v>
      </c>
      <c r="L194" t="s">
        <v>115</v>
      </c>
      <c r="M194" s="28" t="str" cm="1">
        <f t="array" ref="M194">_xlfn.IFS(B194="D   ","Lowell Reserve", B194="E   ","Lowell Reserve", B194="R   ","Lowell Reserve",B194="W   ","Lowell Reserve",B194="H   ","Hofer Reserve",B194="I   ","Hofer Reserve",B194="J   ","Hofer Reserve")</f>
        <v>Hofer Reserve</v>
      </c>
    </row>
    <row r="195" spans="1:13" x14ac:dyDescent="0.2">
      <c r="A195" t="s">
        <v>34</v>
      </c>
      <c r="B195" t="s">
        <v>203</v>
      </c>
      <c r="C195" t="s">
        <v>350</v>
      </c>
      <c r="D195" t="s">
        <v>327</v>
      </c>
      <c r="E195" t="s">
        <v>359</v>
      </c>
      <c r="F195" t="s">
        <v>352</v>
      </c>
      <c r="G195" s="4">
        <v>12</v>
      </c>
      <c r="H195" t="s">
        <v>353</v>
      </c>
      <c r="I195" t="s">
        <v>112</v>
      </c>
      <c r="J195" t="s">
        <v>113</v>
      </c>
      <c r="K195" t="s">
        <v>124</v>
      </c>
      <c r="L195" t="s">
        <v>115</v>
      </c>
      <c r="M195" s="28" t="str" cm="1">
        <f t="array" ref="M195">_xlfn.IFS(B195="D   ","Lowell Reserve", B195="E   ","Lowell Reserve", B195="R   ","Lowell Reserve",B195="W   ","Lowell Reserve",B195="H   ","Hofer Reserve",B195="I   ","Hofer Reserve",B195="J   ","Hofer Reserve")</f>
        <v>Hofer Reserve</v>
      </c>
    </row>
    <row r="196" spans="1:13" x14ac:dyDescent="0.2">
      <c r="A196" t="s">
        <v>34</v>
      </c>
      <c r="B196" t="s">
        <v>203</v>
      </c>
      <c r="C196" t="s">
        <v>350</v>
      </c>
      <c r="D196" t="s">
        <v>327</v>
      </c>
      <c r="E196" t="s">
        <v>360</v>
      </c>
      <c r="F196" t="s">
        <v>352</v>
      </c>
      <c r="G196" s="4">
        <v>12</v>
      </c>
      <c r="H196" t="s">
        <v>353</v>
      </c>
      <c r="I196" t="s">
        <v>112</v>
      </c>
      <c r="J196" t="s">
        <v>113</v>
      </c>
      <c r="K196" t="s">
        <v>124</v>
      </c>
      <c r="L196" t="s">
        <v>115</v>
      </c>
      <c r="M196" s="28" t="str" cm="1">
        <f t="array" ref="M196">_xlfn.IFS(B196="D   ","Lowell Reserve", B196="E   ","Lowell Reserve", B196="R   ","Lowell Reserve",B196="W   ","Lowell Reserve",B196="H   ","Hofer Reserve",B196="I   ","Hofer Reserve",B196="J   ","Hofer Reserve")</f>
        <v>Hofer Reserve</v>
      </c>
    </row>
    <row r="197" spans="1:13" x14ac:dyDescent="0.2">
      <c r="A197" t="s">
        <v>34</v>
      </c>
      <c r="B197" t="s">
        <v>203</v>
      </c>
      <c r="C197" t="s">
        <v>350</v>
      </c>
      <c r="D197" t="s">
        <v>327</v>
      </c>
      <c r="E197" t="s">
        <v>361</v>
      </c>
      <c r="F197" t="s">
        <v>352</v>
      </c>
      <c r="G197" s="4">
        <v>12</v>
      </c>
      <c r="H197" t="s">
        <v>353</v>
      </c>
      <c r="I197" t="s">
        <v>112</v>
      </c>
      <c r="J197" t="s">
        <v>113</v>
      </c>
      <c r="K197" t="s">
        <v>124</v>
      </c>
      <c r="L197" t="s">
        <v>115</v>
      </c>
      <c r="M197" s="28" t="str" cm="1">
        <f t="array" ref="M197">_xlfn.IFS(B197="D   ","Lowell Reserve", B197="E   ","Lowell Reserve", B197="R   ","Lowell Reserve",B197="W   ","Lowell Reserve",B197="H   ","Hofer Reserve",B197="I   ","Hofer Reserve",B197="J   ","Hofer Reserve")</f>
        <v>Hofer Reserve</v>
      </c>
    </row>
    <row r="198" spans="1:13" x14ac:dyDescent="0.2">
      <c r="A198" t="s">
        <v>34</v>
      </c>
      <c r="B198" t="s">
        <v>203</v>
      </c>
      <c r="C198" t="s">
        <v>350</v>
      </c>
      <c r="D198" t="s">
        <v>327</v>
      </c>
      <c r="E198" t="s">
        <v>362</v>
      </c>
      <c r="F198" t="s">
        <v>352</v>
      </c>
      <c r="G198" s="4">
        <v>12</v>
      </c>
      <c r="H198" t="s">
        <v>353</v>
      </c>
      <c r="I198" t="s">
        <v>112</v>
      </c>
      <c r="J198" t="s">
        <v>113</v>
      </c>
      <c r="K198" t="s">
        <v>124</v>
      </c>
      <c r="L198" t="s">
        <v>115</v>
      </c>
      <c r="M198" s="28" t="str" cm="1">
        <f t="array" ref="M198">_xlfn.IFS(B198="D   ","Lowell Reserve", B198="E   ","Lowell Reserve", B198="R   ","Lowell Reserve",B198="W   ","Lowell Reserve",B198="H   ","Hofer Reserve",B198="I   ","Hofer Reserve",B198="J   ","Hofer Reserve")</f>
        <v>Hofer Reserve</v>
      </c>
    </row>
    <row r="199" spans="1:13" x14ac:dyDescent="0.2">
      <c r="A199" t="s">
        <v>34</v>
      </c>
      <c r="B199" t="s">
        <v>203</v>
      </c>
      <c r="C199" t="s">
        <v>350</v>
      </c>
      <c r="D199" t="s">
        <v>327</v>
      </c>
      <c r="E199" t="s">
        <v>363</v>
      </c>
      <c r="F199" t="s">
        <v>352</v>
      </c>
      <c r="G199" s="4">
        <v>12</v>
      </c>
      <c r="H199" t="s">
        <v>353</v>
      </c>
      <c r="I199" t="s">
        <v>112</v>
      </c>
      <c r="J199" t="s">
        <v>113</v>
      </c>
      <c r="K199" t="s">
        <v>124</v>
      </c>
      <c r="L199" t="s">
        <v>115</v>
      </c>
      <c r="M199" s="28" t="str" cm="1">
        <f t="array" ref="M199">_xlfn.IFS(B199="D   ","Lowell Reserve", B199="E   ","Lowell Reserve", B199="R   ","Lowell Reserve",B199="W   ","Lowell Reserve",B199="H   ","Hofer Reserve",B199="I   ","Hofer Reserve",B199="J   ","Hofer Reserve")</f>
        <v>Hofer Reserve</v>
      </c>
    </row>
    <row r="200" spans="1:13" x14ac:dyDescent="0.2">
      <c r="A200" t="s">
        <v>34</v>
      </c>
      <c r="B200" t="s">
        <v>203</v>
      </c>
      <c r="C200" t="s">
        <v>350</v>
      </c>
      <c r="D200" t="s">
        <v>327</v>
      </c>
      <c r="E200" t="s">
        <v>364</v>
      </c>
      <c r="F200" t="s">
        <v>352</v>
      </c>
      <c r="G200" s="4">
        <v>12</v>
      </c>
      <c r="H200" t="s">
        <v>353</v>
      </c>
      <c r="I200" t="s">
        <v>112</v>
      </c>
      <c r="J200" t="s">
        <v>113</v>
      </c>
      <c r="K200" t="s">
        <v>124</v>
      </c>
      <c r="L200" t="s">
        <v>115</v>
      </c>
      <c r="M200" s="28" t="str" cm="1">
        <f t="array" ref="M200">_xlfn.IFS(B200="D   ","Lowell Reserve", B200="E   ","Lowell Reserve", B200="R   ","Lowell Reserve",B200="W   ","Lowell Reserve",B200="H   ","Hofer Reserve",B200="I   ","Hofer Reserve",B200="J   ","Hofer Reserve")</f>
        <v>Hofer Reserve</v>
      </c>
    </row>
    <row r="201" spans="1:13" x14ac:dyDescent="0.2">
      <c r="A201" t="s">
        <v>34</v>
      </c>
      <c r="B201" t="s">
        <v>203</v>
      </c>
      <c r="C201" t="s">
        <v>350</v>
      </c>
      <c r="D201" t="s">
        <v>327</v>
      </c>
      <c r="E201" t="s">
        <v>365</v>
      </c>
      <c r="F201" t="s">
        <v>352</v>
      </c>
      <c r="G201" s="4">
        <v>12</v>
      </c>
      <c r="H201" t="s">
        <v>353</v>
      </c>
      <c r="I201" t="s">
        <v>112</v>
      </c>
      <c r="J201" t="s">
        <v>113</v>
      </c>
      <c r="K201" t="s">
        <v>124</v>
      </c>
      <c r="L201" t="s">
        <v>115</v>
      </c>
      <c r="M201" s="28" t="str" cm="1">
        <f t="array" ref="M201">_xlfn.IFS(B201="D   ","Lowell Reserve", B201="E   ","Lowell Reserve", B201="R   ","Lowell Reserve",B201="W   ","Lowell Reserve",B201="H   ","Hofer Reserve",B201="I   ","Hofer Reserve",B201="J   ","Hofer Reserve")</f>
        <v>Hofer Reserve</v>
      </c>
    </row>
    <row r="202" spans="1:13" x14ac:dyDescent="0.2">
      <c r="A202" t="s">
        <v>34</v>
      </c>
      <c r="B202" t="s">
        <v>203</v>
      </c>
      <c r="C202" t="s">
        <v>350</v>
      </c>
      <c r="D202" t="s">
        <v>327</v>
      </c>
      <c r="E202" t="s">
        <v>366</v>
      </c>
      <c r="F202" t="s">
        <v>352</v>
      </c>
      <c r="G202" s="4">
        <v>12</v>
      </c>
      <c r="H202" t="s">
        <v>353</v>
      </c>
      <c r="I202" t="s">
        <v>112</v>
      </c>
      <c r="J202" t="s">
        <v>113</v>
      </c>
      <c r="K202" t="s">
        <v>124</v>
      </c>
      <c r="L202" t="s">
        <v>115</v>
      </c>
      <c r="M202" s="28" t="str" cm="1">
        <f t="array" ref="M202">_xlfn.IFS(B202="D   ","Lowell Reserve", B202="E   ","Lowell Reserve", B202="R   ","Lowell Reserve",B202="W   ","Lowell Reserve",B202="H   ","Hofer Reserve",B202="I   ","Hofer Reserve",B202="J   ","Hofer Reserve")</f>
        <v>Hofer Reserve</v>
      </c>
    </row>
    <row r="203" spans="1:13" x14ac:dyDescent="0.2">
      <c r="A203" t="s">
        <v>34</v>
      </c>
      <c r="B203" t="s">
        <v>203</v>
      </c>
      <c r="C203" t="s">
        <v>350</v>
      </c>
      <c r="D203" t="s">
        <v>327</v>
      </c>
      <c r="E203" t="s">
        <v>367</v>
      </c>
      <c r="F203" t="s">
        <v>352</v>
      </c>
      <c r="G203" s="4">
        <v>12</v>
      </c>
      <c r="H203" t="s">
        <v>353</v>
      </c>
      <c r="I203" t="s">
        <v>112</v>
      </c>
      <c r="J203" t="s">
        <v>113</v>
      </c>
      <c r="K203" t="s">
        <v>124</v>
      </c>
      <c r="L203" t="s">
        <v>115</v>
      </c>
      <c r="M203" s="28" t="str" cm="1">
        <f t="array" ref="M203">_xlfn.IFS(B203="D   ","Lowell Reserve", B203="E   ","Lowell Reserve", B203="R   ","Lowell Reserve",B203="W   ","Lowell Reserve",B203="H   ","Hofer Reserve",B203="I   ","Hofer Reserve",B203="J   ","Hofer Reserve")</f>
        <v>Hofer Reserve</v>
      </c>
    </row>
    <row r="204" spans="1:13" x14ac:dyDescent="0.2">
      <c r="A204" t="s">
        <v>34</v>
      </c>
      <c r="B204" t="s">
        <v>203</v>
      </c>
      <c r="C204" t="s">
        <v>350</v>
      </c>
      <c r="D204" t="s">
        <v>327</v>
      </c>
      <c r="E204" t="s">
        <v>368</v>
      </c>
      <c r="F204" t="s">
        <v>352</v>
      </c>
      <c r="G204" s="4">
        <v>12</v>
      </c>
      <c r="H204" t="s">
        <v>353</v>
      </c>
      <c r="I204" t="s">
        <v>112</v>
      </c>
      <c r="J204" t="s">
        <v>113</v>
      </c>
      <c r="K204" t="s">
        <v>124</v>
      </c>
      <c r="L204" t="s">
        <v>115</v>
      </c>
      <c r="M204" s="28" t="str" cm="1">
        <f t="array" ref="M204">_xlfn.IFS(B204="D   ","Lowell Reserve", B204="E   ","Lowell Reserve", B204="R   ","Lowell Reserve",B204="W   ","Lowell Reserve",B204="H   ","Hofer Reserve",B204="I   ","Hofer Reserve",B204="J   ","Hofer Reserve")</f>
        <v>Hofer Reserve</v>
      </c>
    </row>
    <row r="205" spans="1:13" x14ac:dyDescent="0.2">
      <c r="A205" t="s">
        <v>34</v>
      </c>
      <c r="B205" t="s">
        <v>203</v>
      </c>
      <c r="C205" t="s">
        <v>369</v>
      </c>
      <c r="D205" t="s">
        <v>327</v>
      </c>
      <c r="E205" t="s">
        <v>370</v>
      </c>
      <c r="F205" t="s">
        <v>371</v>
      </c>
      <c r="G205" s="4">
        <v>12</v>
      </c>
      <c r="H205" t="s">
        <v>353</v>
      </c>
      <c r="I205" t="s">
        <v>112</v>
      </c>
      <c r="J205" t="s">
        <v>113</v>
      </c>
      <c r="K205" t="s">
        <v>124</v>
      </c>
      <c r="L205" t="s">
        <v>115</v>
      </c>
      <c r="M205" s="28" t="str" cm="1">
        <f t="array" ref="M205">_xlfn.IFS(B205="D   ","Lowell Reserve", B205="E   ","Lowell Reserve", B205="R   ","Lowell Reserve",B205="W   ","Lowell Reserve",B205="H   ","Hofer Reserve",B205="I   ","Hofer Reserve",B205="J   ","Hofer Reserve")</f>
        <v>Hofer Reserve</v>
      </c>
    </row>
    <row r="206" spans="1:13" x14ac:dyDescent="0.2">
      <c r="A206" t="s">
        <v>34</v>
      </c>
      <c r="B206" t="s">
        <v>203</v>
      </c>
      <c r="C206" t="s">
        <v>369</v>
      </c>
      <c r="D206" t="s">
        <v>327</v>
      </c>
      <c r="E206" t="s">
        <v>372</v>
      </c>
      <c r="F206" t="s">
        <v>371</v>
      </c>
      <c r="G206" s="4">
        <v>12</v>
      </c>
      <c r="H206" t="s">
        <v>353</v>
      </c>
      <c r="I206" t="s">
        <v>112</v>
      </c>
      <c r="J206" t="s">
        <v>113</v>
      </c>
      <c r="K206" t="s">
        <v>124</v>
      </c>
      <c r="L206" t="s">
        <v>115</v>
      </c>
      <c r="M206" s="28" t="str" cm="1">
        <f t="array" ref="M206">_xlfn.IFS(B206="D   ","Lowell Reserve", B206="E   ","Lowell Reserve", B206="R   ","Lowell Reserve",B206="W   ","Lowell Reserve",B206="H   ","Hofer Reserve",B206="I   ","Hofer Reserve",B206="J   ","Hofer Reserve")</f>
        <v>Hofer Reserve</v>
      </c>
    </row>
    <row r="207" spans="1:13" x14ac:dyDescent="0.2">
      <c r="A207" t="s">
        <v>34</v>
      </c>
      <c r="B207" t="s">
        <v>203</v>
      </c>
      <c r="C207" t="s">
        <v>369</v>
      </c>
      <c r="D207" t="s">
        <v>327</v>
      </c>
      <c r="E207" t="s">
        <v>373</v>
      </c>
      <c r="F207" t="s">
        <v>371</v>
      </c>
      <c r="G207" s="4">
        <v>12</v>
      </c>
      <c r="H207" t="s">
        <v>353</v>
      </c>
      <c r="I207" t="s">
        <v>112</v>
      </c>
      <c r="J207" t="s">
        <v>113</v>
      </c>
      <c r="K207" t="s">
        <v>124</v>
      </c>
      <c r="L207" t="s">
        <v>115</v>
      </c>
      <c r="M207" s="28" t="str" cm="1">
        <f t="array" ref="M207">_xlfn.IFS(B207="D   ","Lowell Reserve", B207="E   ","Lowell Reserve", B207="R   ","Lowell Reserve",B207="W   ","Lowell Reserve",B207="H   ","Hofer Reserve",B207="I   ","Hofer Reserve",B207="J   ","Hofer Reserve")</f>
        <v>Hofer Reserve</v>
      </c>
    </row>
    <row r="208" spans="1:13" x14ac:dyDescent="0.2">
      <c r="A208" t="s">
        <v>34</v>
      </c>
      <c r="B208" t="s">
        <v>203</v>
      </c>
      <c r="C208" t="s">
        <v>369</v>
      </c>
      <c r="D208" t="s">
        <v>327</v>
      </c>
      <c r="E208" t="s">
        <v>374</v>
      </c>
      <c r="F208" t="s">
        <v>371</v>
      </c>
      <c r="G208" s="4">
        <v>12</v>
      </c>
      <c r="H208" t="s">
        <v>353</v>
      </c>
      <c r="I208" t="s">
        <v>112</v>
      </c>
      <c r="J208" t="s">
        <v>113</v>
      </c>
      <c r="K208" t="s">
        <v>124</v>
      </c>
      <c r="L208" t="s">
        <v>115</v>
      </c>
      <c r="M208" s="28" t="str" cm="1">
        <f t="array" ref="M208">_xlfn.IFS(B208="D   ","Lowell Reserve", B208="E   ","Lowell Reserve", B208="R   ","Lowell Reserve",B208="W   ","Lowell Reserve",B208="H   ","Hofer Reserve",B208="I   ","Hofer Reserve",B208="J   ","Hofer Reserve")</f>
        <v>Hofer Reserve</v>
      </c>
    </row>
    <row r="209" spans="1:13" x14ac:dyDescent="0.2">
      <c r="A209" t="s">
        <v>34</v>
      </c>
      <c r="B209" t="s">
        <v>203</v>
      </c>
      <c r="C209" t="s">
        <v>369</v>
      </c>
      <c r="D209" t="s">
        <v>327</v>
      </c>
      <c r="E209" t="s">
        <v>375</v>
      </c>
      <c r="F209" t="s">
        <v>371</v>
      </c>
      <c r="G209" s="4">
        <v>12</v>
      </c>
      <c r="H209" t="s">
        <v>353</v>
      </c>
      <c r="I209" t="s">
        <v>112</v>
      </c>
      <c r="J209" t="s">
        <v>113</v>
      </c>
      <c r="K209" t="s">
        <v>124</v>
      </c>
      <c r="L209" t="s">
        <v>115</v>
      </c>
      <c r="M209" s="28" t="str" cm="1">
        <f t="array" ref="M209">_xlfn.IFS(B209="D   ","Lowell Reserve", B209="E   ","Lowell Reserve", B209="R   ","Lowell Reserve",B209="W   ","Lowell Reserve",B209="H   ","Hofer Reserve",B209="I   ","Hofer Reserve",B209="J   ","Hofer Reserve")</f>
        <v>Hofer Reserve</v>
      </c>
    </row>
    <row r="210" spans="1:13" x14ac:dyDescent="0.2">
      <c r="A210" t="s">
        <v>28</v>
      </c>
      <c r="B210" t="s">
        <v>203</v>
      </c>
      <c r="C210" t="s">
        <v>376</v>
      </c>
      <c r="D210" t="s">
        <v>327</v>
      </c>
      <c r="E210" t="s">
        <v>377</v>
      </c>
      <c r="F210" t="s">
        <v>378</v>
      </c>
      <c r="G210" s="4">
        <v>12</v>
      </c>
      <c r="H210" t="s">
        <v>353</v>
      </c>
      <c r="I210" t="s">
        <v>112</v>
      </c>
      <c r="J210" t="s">
        <v>113</v>
      </c>
      <c r="K210" t="s">
        <v>124</v>
      </c>
      <c r="L210" t="s">
        <v>115</v>
      </c>
      <c r="M210" s="28" t="str" cm="1">
        <f t="array" ref="M210">_xlfn.IFS(B210="D   ","Lowell Reserve", B210="E   ","Lowell Reserve", B210="R   ","Lowell Reserve",B210="W   ","Lowell Reserve",B210="H   ","Hofer Reserve",B210="I   ","Hofer Reserve",B210="J   ","Hofer Reserve")</f>
        <v>Hofer Reserve</v>
      </c>
    </row>
    <row r="211" spans="1:13" x14ac:dyDescent="0.2">
      <c r="A211" t="s">
        <v>28</v>
      </c>
      <c r="B211" t="s">
        <v>203</v>
      </c>
      <c r="C211" t="s">
        <v>376</v>
      </c>
      <c r="D211" t="s">
        <v>327</v>
      </c>
      <c r="E211" t="s">
        <v>379</v>
      </c>
      <c r="F211" t="s">
        <v>378</v>
      </c>
      <c r="G211" s="4">
        <v>12</v>
      </c>
      <c r="H211" t="s">
        <v>353</v>
      </c>
      <c r="I211" t="s">
        <v>112</v>
      </c>
      <c r="J211" t="s">
        <v>113</v>
      </c>
      <c r="K211" t="s">
        <v>124</v>
      </c>
      <c r="L211" t="s">
        <v>115</v>
      </c>
      <c r="M211" s="28" t="str" cm="1">
        <f t="array" ref="M211">_xlfn.IFS(B211="D   ","Lowell Reserve", B211="E   ","Lowell Reserve", B211="R   ","Lowell Reserve",B211="W   ","Lowell Reserve",B211="H   ","Hofer Reserve",B211="I   ","Hofer Reserve",B211="J   ","Hofer Reserve")</f>
        <v>Hofer Reserve</v>
      </c>
    </row>
    <row r="212" spans="1:13" x14ac:dyDescent="0.2">
      <c r="A212" t="s">
        <v>28</v>
      </c>
      <c r="B212" t="s">
        <v>203</v>
      </c>
      <c r="C212" t="s">
        <v>376</v>
      </c>
      <c r="D212" t="s">
        <v>327</v>
      </c>
      <c r="E212" t="s">
        <v>380</v>
      </c>
      <c r="F212" t="s">
        <v>378</v>
      </c>
      <c r="G212" s="4">
        <v>12</v>
      </c>
      <c r="H212" t="s">
        <v>353</v>
      </c>
      <c r="I212" t="s">
        <v>112</v>
      </c>
      <c r="J212" t="s">
        <v>113</v>
      </c>
      <c r="K212" t="s">
        <v>124</v>
      </c>
      <c r="L212" t="s">
        <v>115</v>
      </c>
      <c r="M212" s="28" t="str" cm="1">
        <f t="array" ref="M212">_xlfn.IFS(B212="D   ","Lowell Reserve", B212="E   ","Lowell Reserve", B212="R   ","Lowell Reserve",B212="W   ","Lowell Reserve",B212="H   ","Hofer Reserve",B212="I   ","Hofer Reserve",B212="J   ","Hofer Reserve")</f>
        <v>Hofer Reserve</v>
      </c>
    </row>
    <row r="213" spans="1:13" x14ac:dyDescent="0.2">
      <c r="A213" t="s">
        <v>28</v>
      </c>
      <c r="B213" t="s">
        <v>203</v>
      </c>
      <c r="C213" t="s">
        <v>376</v>
      </c>
      <c r="D213" t="s">
        <v>327</v>
      </c>
      <c r="E213" t="s">
        <v>381</v>
      </c>
      <c r="F213" t="s">
        <v>378</v>
      </c>
      <c r="G213" s="4">
        <v>12</v>
      </c>
      <c r="H213" t="s">
        <v>353</v>
      </c>
      <c r="I213" t="s">
        <v>112</v>
      </c>
      <c r="J213" t="s">
        <v>113</v>
      </c>
      <c r="K213" t="s">
        <v>124</v>
      </c>
      <c r="L213" t="s">
        <v>115</v>
      </c>
      <c r="M213" s="28" t="str" cm="1">
        <f t="array" ref="M213">_xlfn.IFS(B213="D   ","Lowell Reserve", B213="E   ","Lowell Reserve", B213="R   ","Lowell Reserve",B213="W   ","Lowell Reserve",B213="H   ","Hofer Reserve",B213="I   ","Hofer Reserve",B213="J   ","Hofer Reserve")</f>
        <v>Hofer Reserve</v>
      </c>
    </row>
    <row r="214" spans="1:13" x14ac:dyDescent="0.2">
      <c r="A214" t="s">
        <v>28</v>
      </c>
      <c r="B214" t="s">
        <v>203</v>
      </c>
      <c r="C214" t="s">
        <v>376</v>
      </c>
      <c r="D214" t="s">
        <v>327</v>
      </c>
      <c r="E214" t="s">
        <v>382</v>
      </c>
      <c r="F214" t="s">
        <v>378</v>
      </c>
      <c r="G214" s="4">
        <v>12</v>
      </c>
      <c r="H214" t="s">
        <v>353</v>
      </c>
      <c r="I214" t="s">
        <v>112</v>
      </c>
      <c r="J214" t="s">
        <v>113</v>
      </c>
      <c r="K214" t="s">
        <v>124</v>
      </c>
      <c r="L214" t="s">
        <v>115</v>
      </c>
      <c r="M214" s="28" t="str" cm="1">
        <f t="array" ref="M214">_xlfn.IFS(B214="D   ","Lowell Reserve", B214="E   ","Lowell Reserve", B214="R   ","Lowell Reserve",B214="W   ","Lowell Reserve",B214="H   ","Hofer Reserve",B214="I   ","Hofer Reserve",B214="J   ","Hofer Reserve")</f>
        <v>Hofer Reserve</v>
      </c>
    </row>
    <row r="215" spans="1:13" x14ac:dyDescent="0.2">
      <c r="A215" t="s">
        <v>28</v>
      </c>
      <c r="B215" t="s">
        <v>203</v>
      </c>
      <c r="C215" t="s">
        <v>376</v>
      </c>
      <c r="D215" t="s">
        <v>327</v>
      </c>
      <c r="E215" t="s">
        <v>383</v>
      </c>
      <c r="F215" t="s">
        <v>378</v>
      </c>
      <c r="G215" s="4">
        <v>12</v>
      </c>
      <c r="H215" t="s">
        <v>353</v>
      </c>
      <c r="I215" t="s">
        <v>112</v>
      </c>
      <c r="J215" t="s">
        <v>113</v>
      </c>
      <c r="K215" t="s">
        <v>124</v>
      </c>
      <c r="L215" t="s">
        <v>115</v>
      </c>
      <c r="M215" s="28" t="str" cm="1">
        <f t="array" ref="M215">_xlfn.IFS(B215="D   ","Lowell Reserve", B215="E   ","Lowell Reserve", B215="R   ","Lowell Reserve",B215="W   ","Lowell Reserve",B215="H   ","Hofer Reserve",B215="I   ","Hofer Reserve",B215="J   ","Hofer Reserve")</f>
        <v>Hofer Reserve</v>
      </c>
    </row>
    <row r="216" spans="1:13" x14ac:dyDescent="0.2">
      <c r="A216" t="s">
        <v>28</v>
      </c>
      <c r="B216" t="s">
        <v>203</v>
      </c>
      <c r="C216" t="s">
        <v>376</v>
      </c>
      <c r="D216" t="s">
        <v>327</v>
      </c>
      <c r="E216" t="s">
        <v>384</v>
      </c>
      <c r="F216" t="s">
        <v>378</v>
      </c>
      <c r="G216" s="4">
        <v>12</v>
      </c>
      <c r="H216" t="s">
        <v>353</v>
      </c>
      <c r="I216" t="s">
        <v>112</v>
      </c>
      <c r="J216" t="s">
        <v>113</v>
      </c>
      <c r="K216" t="s">
        <v>124</v>
      </c>
      <c r="L216" t="s">
        <v>115</v>
      </c>
      <c r="M216" s="28" t="str" cm="1">
        <f t="array" ref="M216">_xlfn.IFS(B216="D   ","Lowell Reserve", B216="E   ","Lowell Reserve", B216="R   ","Lowell Reserve",B216="W   ","Lowell Reserve",B216="H   ","Hofer Reserve",B216="I   ","Hofer Reserve",B216="J   ","Hofer Reserve")</f>
        <v>Hofer Reserve</v>
      </c>
    </row>
    <row r="217" spans="1:13" x14ac:dyDescent="0.2">
      <c r="A217" t="s">
        <v>28</v>
      </c>
      <c r="B217" t="s">
        <v>203</v>
      </c>
      <c r="C217" t="s">
        <v>376</v>
      </c>
      <c r="D217" t="s">
        <v>327</v>
      </c>
      <c r="E217" t="s">
        <v>385</v>
      </c>
      <c r="F217" t="s">
        <v>378</v>
      </c>
      <c r="G217" s="4">
        <v>12</v>
      </c>
      <c r="H217" t="s">
        <v>353</v>
      </c>
      <c r="I217" t="s">
        <v>112</v>
      </c>
      <c r="J217" t="s">
        <v>113</v>
      </c>
      <c r="K217" t="s">
        <v>124</v>
      </c>
      <c r="L217" t="s">
        <v>115</v>
      </c>
      <c r="M217" s="28" t="str" cm="1">
        <f t="array" ref="M217">_xlfn.IFS(B217="D   ","Lowell Reserve", B217="E   ","Lowell Reserve", B217="R   ","Lowell Reserve",B217="W   ","Lowell Reserve",B217="H   ","Hofer Reserve",B217="I   ","Hofer Reserve",B217="J   ","Hofer Reserve")</f>
        <v>Hofer Reserve</v>
      </c>
    </row>
    <row r="218" spans="1:13" x14ac:dyDescent="0.2">
      <c r="A218" t="s">
        <v>28</v>
      </c>
      <c r="B218" t="s">
        <v>203</v>
      </c>
      <c r="C218" t="s">
        <v>376</v>
      </c>
      <c r="D218" t="s">
        <v>327</v>
      </c>
      <c r="E218" t="s">
        <v>386</v>
      </c>
      <c r="F218" t="s">
        <v>378</v>
      </c>
      <c r="G218" s="4">
        <v>12</v>
      </c>
      <c r="H218" t="s">
        <v>353</v>
      </c>
      <c r="I218" t="s">
        <v>112</v>
      </c>
      <c r="J218" t="s">
        <v>113</v>
      </c>
      <c r="K218" t="s">
        <v>124</v>
      </c>
      <c r="L218" t="s">
        <v>115</v>
      </c>
      <c r="M218" s="28" t="str" cm="1">
        <f t="array" ref="M218">_xlfn.IFS(B218="D   ","Lowell Reserve", B218="E   ","Lowell Reserve", B218="R   ","Lowell Reserve",B218="W   ","Lowell Reserve",B218="H   ","Hofer Reserve",B218="I   ","Hofer Reserve",B218="J   ","Hofer Reserve")</f>
        <v>Hofer Reserve</v>
      </c>
    </row>
    <row r="219" spans="1:13" x14ac:dyDescent="0.2">
      <c r="A219" t="s">
        <v>28</v>
      </c>
      <c r="B219" t="s">
        <v>203</v>
      </c>
      <c r="C219" t="s">
        <v>376</v>
      </c>
      <c r="D219" t="s">
        <v>327</v>
      </c>
      <c r="E219" t="s">
        <v>387</v>
      </c>
      <c r="F219" t="s">
        <v>378</v>
      </c>
      <c r="G219" s="4">
        <v>12</v>
      </c>
      <c r="H219" t="s">
        <v>353</v>
      </c>
      <c r="I219" t="s">
        <v>112</v>
      </c>
      <c r="J219" t="s">
        <v>113</v>
      </c>
      <c r="K219" t="s">
        <v>124</v>
      </c>
      <c r="L219" t="s">
        <v>115</v>
      </c>
      <c r="M219" s="28" t="str" cm="1">
        <f t="array" ref="M219">_xlfn.IFS(B219="D   ","Lowell Reserve", B219="E   ","Lowell Reserve", B219="R   ","Lowell Reserve",B219="W   ","Lowell Reserve",B219="H   ","Hofer Reserve",B219="I   ","Hofer Reserve",B219="J   ","Hofer Reserve")</f>
        <v>Hofer Reserve</v>
      </c>
    </row>
    <row r="220" spans="1:13" x14ac:dyDescent="0.2">
      <c r="A220" t="s">
        <v>28</v>
      </c>
      <c r="B220" t="s">
        <v>203</v>
      </c>
      <c r="C220" t="s">
        <v>376</v>
      </c>
      <c r="D220" t="s">
        <v>327</v>
      </c>
      <c r="E220" t="s">
        <v>388</v>
      </c>
      <c r="F220" t="s">
        <v>378</v>
      </c>
      <c r="G220" s="4">
        <v>12</v>
      </c>
      <c r="H220" t="s">
        <v>353</v>
      </c>
      <c r="I220" t="s">
        <v>112</v>
      </c>
      <c r="J220" t="s">
        <v>113</v>
      </c>
      <c r="K220" t="s">
        <v>124</v>
      </c>
      <c r="L220" t="s">
        <v>115</v>
      </c>
      <c r="M220" s="28" t="str" cm="1">
        <f t="array" ref="M220">_xlfn.IFS(B220="D   ","Lowell Reserve", B220="E   ","Lowell Reserve", B220="R   ","Lowell Reserve",B220="W   ","Lowell Reserve",B220="H   ","Hofer Reserve",B220="I   ","Hofer Reserve",B220="J   ","Hofer Reserve")</f>
        <v>Hofer Reserve</v>
      </c>
    </row>
    <row r="221" spans="1:13" x14ac:dyDescent="0.2">
      <c r="A221" t="s">
        <v>28</v>
      </c>
      <c r="B221" t="s">
        <v>203</v>
      </c>
      <c r="C221" t="s">
        <v>376</v>
      </c>
      <c r="D221" t="s">
        <v>327</v>
      </c>
      <c r="E221" t="s">
        <v>389</v>
      </c>
      <c r="F221" t="s">
        <v>378</v>
      </c>
      <c r="G221" s="4">
        <v>12</v>
      </c>
      <c r="H221" t="s">
        <v>353</v>
      </c>
      <c r="I221" t="s">
        <v>112</v>
      </c>
      <c r="J221" t="s">
        <v>113</v>
      </c>
      <c r="K221" t="s">
        <v>124</v>
      </c>
      <c r="L221" t="s">
        <v>115</v>
      </c>
      <c r="M221" s="28" t="str" cm="1">
        <f t="array" ref="M221">_xlfn.IFS(B221="D   ","Lowell Reserve", B221="E   ","Lowell Reserve", B221="R   ","Lowell Reserve",B221="W   ","Lowell Reserve",B221="H   ","Hofer Reserve",B221="I   ","Hofer Reserve",B221="J   ","Hofer Reserve")</f>
        <v>Hofer Reserve</v>
      </c>
    </row>
    <row r="222" spans="1:13" x14ac:dyDescent="0.2">
      <c r="A222" t="s">
        <v>43</v>
      </c>
      <c r="B222" t="s">
        <v>203</v>
      </c>
      <c r="C222" t="s">
        <v>390</v>
      </c>
      <c r="D222" t="s">
        <v>187</v>
      </c>
      <c r="E222" t="s">
        <v>391</v>
      </c>
      <c r="F222" t="s">
        <v>392</v>
      </c>
      <c r="G222" s="4">
        <v>12</v>
      </c>
      <c r="H222" t="s">
        <v>393</v>
      </c>
      <c r="I222" t="s">
        <v>112</v>
      </c>
      <c r="J222" t="s">
        <v>113</v>
      </c>
      <c r="K222" t="s">
        <v>124</v>
      </c>
      <c r="L222" t="s">
        <v>115</v>
      </c>
      <c r="M222" s="28" t="str" cm="1">
        <f t="array" ref="M222">_xlfn.IFS(B222="D   ","Lowell Reserve", B222="E   ","Lowell Reserve", B222="R   ","Lowell Reserve",B222="W   ","Lowell Reserve",B222="H   ","Hofer Reserve",B222="I   ","Hofer Reserve",B222="J   ","Hofer Reserve")</f>
        <v>Hofer Reserve</v>
      </c>
    </row>
    <row r="223" spans="1:13" x14ac:dyDescent="0.2">
      <c r="A223" t="s">
        <v>43</v>
      </c>
      <c r="B223" t="s">
        <v>203</v>
      </c>
      <c r="C223" t="s">
        <v>390</v>
      </c>
      <c r="D223" t="s">
        <v>187</v>
      </c>
      <c r="E223" t="s">
        <v>394</v>
      </c>
      <c r="F223" t="s">
        <v>392</v>
      </c>
      <c r="G223" s="4">
        <v>12</v>
      </c>
      <c r="H223" t="s">
        <v>393</v>
      </c>
      <c r="I223" t="s">
        <v>112</v>
      </c>
      <c r="J223" t="s">
        <v>113</v>
      </c>
      <c r="K223" t="s">
        <v>124</v>
      </c>
      <c r="L223" t="s">
        <v>115</v>
      </c>
      <c r="M223" s="28" t="str" cm="1">
        <f t="array" ref="M223">_xlfn.IFS(B223="D   ","Lowell Reserve", B223="E   ","Lowell Reserve", B223="R   ","Lowell Reserve",B223="W   ","Lowell Reserve",B223="H   ","Hofer Reserve",B223="I   ","Hofer Reserve",B223="J   ","Hofer Reserve")</f>
        <v>Hofer Reserve</v>
      </c>
    </row>
    <row r="224" spans="1:13" x14ac:dyDescent="0.2">
      <c r="A224" t="s">
        <v>43</v>
      </c>
      <c r="B224" t="s">
        <v>203</v>
      </c>
      <c r="C224" t="s">
        <v>390</v>
      </c>
      <c r="D224" t="s">
        <v>187</v>
      </c>
      <c r="E224" t="s">
        <v>395</v>
      </c>
      <c r="F224" t="s">
        <v>392</v>
      </c>
      <c r="G224" s="4">
        <v>12</v>
      </c>
      <c r="H224" t="s">
        <v>393</v>
      </c>
      <c r="I224" t="s">
        <v>112</v>
      </c>
      <c r="J224" t="s">
        <v>113</v>
      </c>
      <c r="K224" t="s">
        <v>124</v>
      </c>
      <c r="L224" t="s">
        <v>115</v>
      </c>
      <c r="M224" s="28" t="str" cm="1">
        <f t="array" ref="M224">_xlfn.IFS(B224="D   ","Lowell Reserve", B224="E   ","Lowell Reserve", B224="R   ","Lowell Reserve",B224="W   ","Lowell Reserve",B224="H   ","Hofer Reserve",B224="I   ","Hofer Reserve",B224="J   ","Hofer Reserve")</f>
        <v>Hofer Reserve</v>
      </c>
    </row>
    <row r="225" spans="1:13" x14ac:dyDescent="0.2">
      <c r="A225" t="s">
        <v>43</v>
      </c>
      <c r="B225" t="s">
        <v>203</v>
      </c>
      <c r="C225" t="s">
        <v>390</v>
      </c>
      <c r="D225" t="s">
        <v>187</v>
      </c>
      <c r="E225" t="s">
        <v>396</v>
      </c>
      <c r="F225" t="s">
        <v>392</v>
      </c>
      <c r="G225" s="4">
        <v>12</v>
      </c>
      <c r="H225" t="s">
        <v>393</v>
      </c>
      <c r="I225" t="s">
        <v>112</v>
      </c>
      <c r="J225" t="s">
        <v>113</v>
      </c>
      <c r="K225" t="s">
        <v>124</v>
      </c>
      <c r="L225" t="s">
        <v>115</v>
      </c>
      <c r="M225" s="28" t="str" cm="1">
        <f t="array" ref="M225">_xlfn.IFS(B225="D   ","Lowell Reserve", B225="E   ","Lowell Reserve", B225="R   ","Lowell Reserve",B225="W   ","Lowell Reserve",B225="H   ","Hofer Reserve",B225="I   ","Hofer Reserve",B225="J   ","Hofer Reserve")</f>
        <v>Hofer Reserve</v>
      </c>
    </row>
    <row r="226" spans="1:13" x14ac:dyDescent="0.2">
      <c r="A226" t="s">
        <v>43</v>
      </c>
      <c r="B226" t="s">
        <v>203</v>
      </c>
      <c r="C226" t="s">
        <v>390</v>
      </c>
      <c r="D226" t="s">
        <v>187</v>
      </c>
      <c r="E226" t="s">
        <v>397</v>
      </c>
      <c r="F226" t="s">
        <v>392</v>
      </c>
      <c r="G226" s="4">
        <v>12</v>
      </c>
      <c r="H226" t="s">
        <v>393</v>
      </c>
      <c r="I226" t="s">
        <v>112</v>
      </c>
      <c r="J226" t="s">
        <v>113</v>
      </c>
      <c r="K226" t="s">
        <v>124</v>
      </c>
      <c r="L226" t="s">
        <v>115</v>
      </c>
      <c r="M226" s="28" t="str" cm="1">
        <f t="array" ref="M226">_xlfn.IFS(B226="D   ","Lowell Reserve", B226="E   ","Lowell Reserve", B226="R   ","Lowell Reserve",B226="W   ","Lowell Reserve",B226="H   ","Hofer Reserve",B226="I   ","Hofer Reserve",B226="J   ","Hofer Reserve")</f>
        <v>Hofer Reserve</v>
      </c>
    </row>
    <row r="227" spans="1:13" x14ac:dyDescent="0.2">
      <c r="A227" t="s">
        <v>43</v>
      </c>
      <c r="B227" t="s">
        <v>203</v>
      </c>
      <c r="C227" t="s">
        <v>390</v>
      </c>
      <c r="D227" t="s">
        <v>187</v>
      </c>
      <c r="E227" t="s">
        <v>398</v>
      </c>
      <c r="F227" t="s">
        <v>392</v>
      </c>
      <c r="G227" s="4">
        <v>12</v>
      </c>
      <c r="H227" t="s">
        <v>393</v>
      </c>
      <c r="I227" t="s">
        <v>112</v>
      </c>
      <c r="J227" t="s">
        <v>113</v>
      </c>
      <c r="K227" t="s">
        <v>124</v>
      </c>
      <c r="L227" t="s">
        <v>115</v>
      </c>
      <c r="M227" s="28" t="str" cm="1">
        <f t="array" ref="M227">_xlfn.IFS(B227="D   ","Lowell Reserve", B227="E   ","Lowell Reserve", B227="R   ","Lowell Reserve",B227="W   ","Lowell Reserve",B227="H   ","Hofer Reserve",B227="I   ","Hofer Reserve",B227="J   ","Hofer Reserve")</f>
        <v>Hofer Reserve</v>
      </c>
    </row>
    <row r="228" spans="1:13" x14ac:dyDescent="0.2">
      <c r="A228" t="s">
        <v>43</v>
      </c>
      <c r="B228" t="s">
        <v>203</v>
      </c>
      <c r="C228" t="s">
        <v>390</v>
      </c>
      <c r="D228" t="s">
        <v>187</v>
      </c>
      <c r="E228" t="s">
        <v>399</v>
      </c>
      <c r="F228" t="s">
        <v>392</v>
      </c>
      <c r="G228" s="4">
        <v>12</v>
      </c>
      <c r="H228" t="s">
        <v>393</v>
      </c>
      <c r="I228" t="s">
        <v>112</v>
      </c>
      <c r="J228" t="s">
        <v>113</v>
      </c>
      <c r="K228" t="s">
        <v>124</v>
      </c>
      <c r="L228" t="s">
        <v>115</v>
      </c>
      <c r="M228" s="28" t="str" cm="1">
        <f t="array" ref="M228">_xlfn.IFS(B228="D   ","Lowell Reserve", B228="E   ","Lowell Reserve", B228="R   ","Lowell Reserve",B228="W   ","Lowell Reserve",B228="H   ","Hofer Reserve",B228="I   ","Hofer Reserve",B228="J   ","Hofer Reserve")</f>
        <v>Hofer Reserve</v>
      </c>
    </row>
    <row r="229" spans="1:13" x14ac:dyDescent="0.2">
      <c r="A229" t="s">
        <v>43</v>
      </c>
      <c r="B229" t="s">
        <v>203</v>
      </c>
      <c r="C229" t="s">
        <v>390</v>
      </c>
      <c r="D229" t="s">
        <v>187</v>
      </c>
      <c r="E229" t="s">
        <v>400</v>
      </c>
      <c r="F229" t="s">
        <v>392</v>
      </c>
      <c r="G229" s="4">
        <v>12</v>
      </c>
      <c r="H229" t="s">
        <v>393</v>
      </c>
      <c r="I229" t="s">
        <v>112</v>
      </c>
      <c r="J229" t="s">
        <v>113</v>
      </c>
      <c r="K229" t="s">
        <v>124</v>
      </c>
      <c r="L229" t="s">
        <v>115</v>
      </c>
      <c r="M229" s="28" t="str" cm="1">
        <f t="array" ref="M229">_xlfn.IFS(B229="D   ","Lowell Reserve", B229="E   ","Lowell Reserve", B229="R   ","Lowell Reserve",B229="W   ","Lowell Reserve",B229="H   ","Hofer Reserve",B229="I   ","Hofer Reserve",B229="J   ","Hofer Reserve")</f>
        <v>Hofer Reserve</v>
      </c>
    </row>
    <row r="230" spans="1:13" x14ac:dyDescent="0.2">
      <c r="A230" t="s">
        <v>43</v>
      </c>
      <c r="B230" t="s">
        <v>203</v>
      </c>
      <c r="C230" t="s">
        <v>390</v>
      </c>
      <c r="D230" t="s">
        <v>187</v>
      </c>
      <c r="E230" t="s">
        <v>401</v>
      </c>
      <c r="F230" t="s">
        <v>392</v>
      </c>
      <c r="G230" s="4">
        <v>12</v>
      </c>
      <c r="H230" t="s">
        <v>393</v>
      </c>
      <c r="I230" t="s">
        <v>112</v>
      </c>
      <c r="J230" t="s">
        <v>113</v>
      </c>
      <c r="K230" t="s">
        <v>124</v>
      </c>
      <c r="L230" t="s">
        <v>115</v>
      </c>
      <c r="M230" s="28" t="str" cm="1">
        <f t="array" ref="M230">_xlfn.IFS(B230="D   ","Lowell Reserve", B230="E   ","Lowell Reserve", B230="R   ","Lowell Reserve",B230="W   ","Lowell Reserve",B230="H   ","Hofer Reserve",B230="I   ","Hofer Reserve",B230="J   ","Hofer Reserve")</f>
        <v>Hofer Reserve</v>
      </c>
    </row>
    <row r="231" spans="1:13" x14ac:dyDescent="0.2">
      <c r="A231" t="s">
        <v>43</v>
      </c>
      <c r="B231" t="s">
        <v>203</v>
      </c>
      <c r="C231" t="s">
        <v>390</v>
      </c>
      <c r="D231" t="s">
        <v>187</v>
      </c>
      <c r="E231" t="s">
        <v>402</v>
      </c>
      <c r="F231" t="s">
        <v>392</v>
      </c>
      <c r="G231" s="4">
        <v>12</v>
      </c>
      <c r="H231" t="s">
        <v>393</v>
      </c>
      <c r="I231" t="s">
        <v>112</v>
      </c>
      <c r="J231" t="s">
        <v>113</v>
      </c>
      <c r="K231" t="s">
        <v>124</v>
      </c>
      <c r="L231" t="s">
        <v>115</v>
      </c>
      <c r="M231" s="28" t="str" cm="1">
        <f t="array" ref="M231">_xlfn.IFS(B231="D   ","Lowell Reserve", B231="E   ","Lowell Reserve", B231="R   ","Lowell Reserve",B231="W   ","Lowell Reserve",B231="H   ","Hofer Reserve",B231="I   ","Hofer Reserve",B231="J   ","Hofer Reserve")</f>
        <v>Hofer Reserve</v>
      </c>
    </row>
    <row r="232" spans="1:13" x14ac:dyDescent="0.2">
      <c r="A232" t="s">
        <v>43</v>
      </c>
      <c r="B232" t="s">
        <v>203</v>
      </c>
      <c r="C232" t="s">
        <v>390</v>
      </c>
      <c r="D232" t="s">
        <v>187</v>
      </c>
      <c r="E232" t="s">
        <v>403</v>
      </c>
      <c r="F232" t="s">
        <v>392</v>
      </c>
      <c r="G232" s="4">
        <v>12</v>
      </c>
      <c r="H232" t="s">
        <v>393</v>
      </c>
      <c r="I232" t="s">
        <v>112</v>
      </c>
      <c r="J232" t="s">
        <v>113</v>
      </c>
      <c r="K232" t="s">
        <v>124</v>
      </c>
      <c r="L232" t="s">
        <v>115</v>
      </c>
      <c r="M232" s="28" t="str" cm="1">
        <f t="array" ref="M232">_xlfn.IFS(B232="D   ","Lowell Reserve", B232="E   ","Lowell Reserve", B232="R   ","Lowell Reserve",B232="W   ","Lowell Reserve",B232="H   ","Hofer Reserve",B232="I   ","Hofer Reserve",B232="J   ","Hofer Reserve")</f>
        <v>Hofer Reserve</v>
      </c>
    </row>
    <row r="233" spans="1:13" x14ac:dyDescent="0.2">
      <c r="A233" t="s">
        <v>43</v>
      </c>
      <c r="B233" t="s">
        <v>203</v>
      </c>
      <c r="C233" t="s">
        <v>390</v>
      </c>
      <c r="D233" t="s">
        <v>187</v>
      </c>
      <c r="E233" t="s">
        <v>404</v>
      </c>
      <c r="F233" t="s">
        <v>392</v>
      </c>
      <c r="G233" s="4">
        <v>12</v>
      </c>
      <c r="H233" t="s">
        <v>393</v>
      </c>
      <c r="I233" t="s">
        <v>112</v>
      </c>
      <c r="J233" t="s">
        <v>113</v>
      </c>
      <c r="K233" t="s">
        <v>124</v>
      </c>
      <c r="L233" t="s">
        <v>115</v>
      </c>
      <c r="M233" s="28" t="str" cm="1">
        <f t="array" ref="M233">_xlfn.IFS(B233="D   ","Lowell Reserve", B233="E   ","Lowell Reserve", B233="R   ","Lowell Reserve",B233="W   ","Lowell Reserve",B233="H   ","Hofer Reserve",B233="I   ","Hofer Reserve",B233="J   ","Hofer Reserve")</f>
        <v>Hofer Reserve</v>
      </c>
    </row>
    <row r="234" spans="1:13" x14ac:dyDescent="0.2">
      <c r="A234" t="s">
        <v>43</v>
      </c>
      <c r="B234" t="s">
        <v>203</v>
      </c>
      <c r="C234" t="s">
        <v>390</v>
      </c>
      <c r="D234" t="s">
        <v>187</v>
      </c>
      <c r="E234" t="s">
        <v>405</v>
      </c>
      <c r="F234" t="s">
        <v>392</v>
      </c>
      <c r="G234" s="4">
        <v>12</v>
      </c>
      <c r="H234" t="s">
        <v>393</v>
      </c>
      <c r="I234" t="s">
        <v>112</v>
      </c>
      <c r="J234" t="s">
        <v>113</v>
      </c>
      <c r="K234" t="s">
        <v>124</v>
      </c>
      <c r="L234" t="s">
        <v>115</v>
      </c>
      <c r="M234" s="28" t="str" cm="1">
        <f t="array" ref="M234">_xlfn.IFS(B234="D   ","Lowell Reserve", B234="E   ","Lowell Reserve", B234="R   ","Lowell Reserve",B234="W   ","Lowell Reserve",B234="H   ","Hofer Reserve",B234="I   ","Hofer Reserve",B234="J   ","Hofer Reserve")</f>
        <v>Hofer Reserve</v>
      </c>
    </row>
    <row r="235" spans="1:13" x14ac:dyDescent="0.2">
      <c r="A235" t="s">
        <v>43</v>
      </c>
      <c r="B235" t="s">
        <v>203</v>
      </c>
      <c r="C235" t="s">
        <v>390</v>
      </c>
      <c r="D235" t="s">
        <v>187</v>
      </c>
      <c r="E235" t="s">
        <v>406</v>
      </c>
      <c r="F235" t="s">
        <v>392</v>
      </c>
      <c r="G235" s="4">
        <v>12</v>
      </c>
      <c r="H235" t="s">
        <v>393</v>
      </c>
      <c r="I235" t="s">
        <v>112</v>
      </c>
      <c r="J235" t="s">
        <v>113</v>
      </c>
      <c r="K235" t="s">
        <v>124</v>
      </c>
      <c r="L235" t="s">
        <v>115</v>
      </c>
      <c r="M235" s="28" t="str" cm="1">
        <f t="array" ref="M235">_xlfn.IFS(B235="D   ","Lowell Reserve", B235="E   ","Lowell Reserve", B235="R   ","Lowell Reserve",B235="W   ","Lowell Reserve",B235="H   ","Hofer Reserve",B235="I   ","Hofer Reserve",B235="J   ","Hofer Reserve")</f>
        <v>Hofer Reserve</v>
      </c>
    </row>
    <row r="236" spans="1:13" x14ac:dyDescent="0.2">
      <c r="A236" t="s">
        <v>43</v>
      </c>
      <c r="B236" t="s">
        <v>203</v>
      </c>
      <c r="C236" t="s">
        <v>390</v>
      </c>
      <c r="D236" t="s">
        <v>187</v>
      </c>
      <c r="E236" t="s">
        <v>407</v>
      </c>
      <c r="F236" t="s">
        <v>392</v>
      </c>
      <c r="G236" s="4">
        <v>12</v>
      </c>
      <c r="H236" t="s">
        <v>393</v>
      </c>
      <c r="I236" t="s">
        <v>112</v>
      </c>
      <c r="J236" t="s">
        <v>113</v>
      </c>
      <c r="K236" t="s">
        <v>124</v>
      </c>
      <c r="L236" t="s">
        <v>115</v>
      </c>
      <c r="M236" s="28" t="str" cm="1">
        <f t="array" ref="M236">_xlfn.IFS(B236="D   ","Lowell Reserve", B236="E   ","Lowell Reserve", B236="R   ","Lowell Reserve",B236="W   ","Lowell Reserve",B236="H   ","Hofer Reserve",B236="I   ","Hofer Reserve",B236="J   ","Hofer Reserve")</f>
        <v>Hofer Reserve</v>
      </c>
    </row>
    <row r="237" spans="1:13" x14ac:dyDescent="0.2">
      <c r="A237" t="s">
        <v>43</v>
      </c>
      <c r="B237" t="s">
        <v>203</v>
      </c>
      <c r="C237" t="s">
        <v>390</v>
      </c>
      <c r="D237" t="s">
        <v>187</v>
      </c>
      <c r="E237" t="s">
        <v>408</v>
      </c>
      <c r="F237" t="s">
        <v>392</v>
      </c>
      <c r="G237" s="4">
        <v>12</v>
      </c>
      <c r="H237" t="s">
        <v>393</v>
      </c>
      <c r="I237" t="s">
        <v>112</v>
      </c>
      <c r="J237" t="s">
        <v>113</v>
      </c>
      <c r="K237" t="s">
        <v>124</v>
      </c>
      <c r="L237" t="s">
        <v>115</v>
      </c>
      <c r="M237" s="28" t="str" cm="1">
        <f t="array" ref="M237">_xlfn.IFS(B237="D   ","Lowell Reserve", B237="E   ","Lowell Reserve", B237="R   ","Lowell Reserve",B237="W   ","Lowell Reserve",B237="H   ","Hofer Reserve",B237="I   ","Hofer Reserve",B237="J   ","Hofer Reserve")</f>
        <v>Hofer Reserve</v>
      </c>
    </row>
    <row r="238" spans="1:13" x14ac:dyDescent="0.2">
      <c r="A238" t="s">
        <v>43</v>
      </c>
      <c r="B238" t="s">
        <v>203</v>
      </c>
      <c r="C238" t="s">
        <v>390</v>
      </c>
      <c r="D238" t="s">
        <v>187</v>
      </c>
      <c r="E238" t="s">
        <v>409</v>
      </c>
      <c r="F238" t="s">
        <v>392</v>
      </c>
      <c r="G238" s="4">
        <v>12</v>
      </c>
      <c r="H238" t="s">
        <v>393</v>
      </c>
      <c r="I238" t="s">
        <v>112</v>
      </c>
      <c r="J238" t="s">
        <v>113</v>
      </c>
      <c r="K238" t="s">
        <v>124</v>
      </c>
      <c r="L238" t="s">
        <v>115</v>
      </c>
      <c r="M238" s="28" t="str" cm="1">
        <f t="array" ref="M238">_xlfn.IFS(B238="D   ","Lowell Reserve", B238="E   ","Lowell Reserve", B238="R   ","Lowell Reserve",B238="W   ","Lowell Reserve",B238="H   ","Hofer Reserve",B238="I   ","Hofer Reserve",B238="J   ","Hofer Reserve")</f>
        <v>Hofer Reserve</v>
      </c>
    </row>
    <row r="239" spans="1:13" x14ac:dyDescent="0.2">
      <c r="A239" t="s">
        <v>43</v>
      </c>
      <c r="B239" t="s">
        <v>203</v>
      </c>
      <c r="C239" t="s">
        <v>390</v>
      </c>
      <c r="D239" t="s">
        <v>187</v>
      </c>
      <c r="E239" t="s">
        <v>410</v>
      </c>
      <c r="F239" t="s">
        <v>392</v>
      </c>
      <c r="G239" s="4">
        <v>12</v>
      </c>
      <c r="H239" t="s">
        <v>393</v>
      </c>
      <c r="I239" t="s">
        <v>112</v>
      </c>
      <c r="J239" t="s">
        <v>113</v>
      </c>
      <c r="K239" t="s">
        <v>124</v>
      </c>
      <c r="L239" t="s">
        <v>115</v>
      </c>
      <c r="M239" s="28" t="str" cm="1">
        <f t="array" ref="M239">_xlfn.IFS(B239="D   ","Lowell Reserve", B239="E   ","Lowell Reserve", B239="R   ","Lowell Reserve",B239="W   ","Lowell Reserve",B239="H   ","Hofer Reserve",B239="I   ","Hofer Reserve",B239="J   ","Hofer Reserve")</f>
        <v>Hofer Reserve</v>
      </c>
    </row>
    <row r="240" spans="1:13" x14ac:dyDescent="0.2">
      <c r="A240" t="s">
        <v>43</v>
      </c>
      <c r="B240" t="s">
        <v>203</v>
      </c>
      <c r="C240" t="s">
        <v>411</v>
      </c>
      <c r="D240" t="s">
        <v>187</v>
      </c>
      <c r="E240" t="s">
        <v>412</v>
      </c>
      <c r="F240" t="s">
        <v>413</v>
      </c>
      <c r="G240" s="4">
        <v>12</v>
      </c>
      <c r="H240" t="s">
        <v>414</v>
      </c>
      <c r="I240" t="s">
        <v>112</v>
      </c>
      <c r="J240" t="s">
        <v>113</v>
      </c>
      <c r="K240" t="s">
        <v>124</v>
      </c>
      <c r="L240" t="s">
        <v>115</v>
      </c>
      <c r="M240" s="28" t="str" cm="1">
        <f t="array" ref="M240">_xlfn.IFS(B240="D   ","Lowell Reserve", B240="E   ","Lowell Reserve", B240="R   ","Lowell Reserve",B240="W   ","Lowell Reserve",B240="H   ","Hofer Reserve",B240="I   ","Hofer Reserve",B240="J   ","Hofer Reserve")</f>
        <v>Hofer Reserve</v>
      </c>
    </row>
    <row r="241" spans="1:13" x14ac:dyDescent="0.2">
      <c r="A241" t="s">
        <v>43</v>
      </c>
      <c r="B241" t="s">
        <v>203</v>
      </c>
      <c r="C241" t="s">
        <v>411</v>
      </c>
      <c r="D241" t="s">
        <v>187</v>
      </c>
      <c r="E241" t="s">
        <v>415</v>
      </c>
      <c r="F241" t="s">
        <v>413</v>
      </c>
      <c r="G241" s="4">
        <v>12</v>
      </c>
      <c r="H241" t="s">
        <v>414</v>
      </c>
      <c r="I241" t="s">
        <v>112</v>
      </c>
      <c r="J241" t="s">
        <v>113</v>
      </c>
      <c r="K241" t="s">
        <v>124</v>
      </c>
      <c r="L241" t="s">
        <v>115</v>
      </c>
      <c r="M241" s="28" t="str" cm="1">
        <f t="array" ref="M241">_xlfn.IFS(B241="D   ","Lowell Reserve", B241="E   ","Lowell Reserve", B241="R   ","Lowell Reserve",B241="W   ","Lowell Reserve",B241="H   ","Hofer Reserve",B241="I   ","Hofer Reserve",B241="J   ","Hofer Reserve")</f>
        <v>Hofer Reserve</v>
      </c>
    </row>
    <row r="242" spans="1:13" x14ac:dyDescent="0.2">
      <c r="A242" t="s">
        <v>43</v>
      </c>
      <c r="B242" t="s">
        <v>203</v>
      </c>
      <c r="C242" t="s">
        <v>411</v>
      </c>
      <c r="D242" t="s">
        <v>187</v>
      </c>
      <c r="E242" t="s">
        <v>416</v>
      </c>
      <c r="F242" t="s">
        <v>413</v>
      </c>
      <c r="G242" s="4">
        <v>12</v>
      </c>
      <c r="H242" t="s">
        <v>414</v>
      </c>
      <c r="I242" t="s">
        <v>112</v>
      </c>
      <c r="J242" t="s">
        <v>113</v>
      </c>
      <c r="K242" t="s">
        <v>124</v>
      </c>
      <c r="L242" t="s">
        <v>115</v>
      </c>
      <c r="M242" s="28" t="str" cm="1">
        <f t="array" ref="M242">_xlfn.IFS(B242="D   ","Lowell Reserve", B242="E   ","Lowell Reserve", B242="R   ","Lowell Reserve",B242="W   ","Lowell Reserve",B242="H   ","Hofer Reserve",B242="I   ","Hofer Reserve",B242="J   ","Hofer Reserve")</f>
        <v>Hofer Reserve</v>
      </c>
    </row>
    <row r="243" spans="1:13" x14ac:dyDescent="0.2">
      <c r="A243" t="s">
        <v>43</v>
      </c>
      <c r="B243" t="s">
        <v>203</v>
      </c>
      <c r="C243" t="s">
        <v>411</v>
      </c>
      <c r="D243" t="s">
        <v>187</v>
      </c>
      <c r="E243" t="s">
        <v>417</v>
      </c>
      <c r="F243" t="s">
        <v>413</v>
      </c>
      <c r="G243" s="4">
        <v>12</v>
      </c>
      <c r="H243" t="s">
        <v>414</v>
      </c>
      <c r="I243" t="s">
        <v>112</v>
      </c>
      <c r="J243" t="s">
        <v>113</v>
      </c>
      <c r="K243" t="s">
        <v>124</v>
      </c>
      <c r="L243" t="s">
        <v>115</v>
      </c>
      <c r="M243" s="28" t="str" cm="1">
        <f t="array" ref="M243">_xlfn.IFS(B243="D   ","Lowell Reserve", B243="E   ","Lowell Reserve", B243="R   ","Lowell Reserve",B243="W   ","Lowell Reserve",B243="H   ","Hofer Reserve",B243="I   ","Hofer Reserve",B243="J   ","Hofer Reserve")</f>
        <v>Hofer Reserve</v>
      </c>
    </row>
    <row r="244" spans="1:13" x14ac:dyDescent="0.2">
      <c r="A244" t="s">
        <v>43</v>
      </c>
      <c r="B244" t="s">
        <v>203</v>
      </c>
      <c r="C244" t="s">
        <v>411</v>
      </c>
      <c r="D244" t="s">
        <v>187</v>
      </c>
      <c r="E244" t="s">
        <v>418</v>
      </c>
      <c r="F244" t="s">
        <v>413</v>
      </c>
      <c r="G244" s="4">
        <v>12</v>
      </c>
      <c r="H244" t="s">
        <v>414</v>
      </c>
      <c r="I244" t="s">
        <v>112</v>
      </c>
      <c r="J244" t="s">
        <v>113</v>
      </c>
      <c r="K244" t="s">
        <v>124</v>
      </c>
      <c r="L244" t="s">
        <v>115</v>
      </c>
      <c r="M244" s="28" t="str" cm="1">
        <f t="array" ref="M244">_xlfn.IFS(B244="D   ","Lowell Reserve", B244="E   ","Lowell Reserve", B244="R   ","Lowell Reserve",B244="W   ","Lowell Reserve",B244="H   ","Hofer Reserve",B244="I   ","Hofer Reserve",B244="J   ","Hofer Reserve")</f>
        <v>Hofer Reserve</v>
      </c>
    </row>
    <row r="245" spans="1:13" x14ac:dyDescent="0.2">
      <c r="A245" t="s">
        <v>43</v>
      </c>
      <c r="B245" t="s">
        <v>203</v>
      </c>
      <c r="C245" t="s">
        <v>411</v>
      </c>
      <c r="D245" t="s">
        <v>187</v>
      </c>
      <c r="E245" t="s">
        <v>419</v>
      </c>
      <c r="F245" t="s">
        <v>413</v>
      </c>
      <c r="G245" s="4">
        <v>12</v>
      </c>
      <c r="H245" t="s">
        <v>414</v>
      </c>
      <c r="I245" t="s">
        <v>112</v>
      </c>
      <c r="J245" t="s">
        <v>113</v>
      </c>
      <c r="K245" t="s">
        <v>124</v>
      </c>
      <c r="L245" t="s">
        <v>115</v>
      </c>
      <c r="M245" s="28" t="str" cm="1">
        <f t="array" ref="M245">_xlfn.IFS(B245="D   ","Lowell Reserve", B245="E   ","Lowell Reserve", B245="R   ","Lowell Reserve",B245="W   ","Lowell Reserve",B245="H   ","Hofer Reserve",B245="I   ","Hofer Reserve",B245="J   ","Hofer Reserve")</f>
        <v>Hofer Reserve</v>
      </c>
    </row>
    <row r="246" spans="1:13" x14ac:dyDescent="0.2">
      <c r="A246" t="s">
        <v>43</v>
      </c>
      <c r="B246" t="s">
        <v>203</v>
      </c>
      <c r="C246" t="s">
        <v>411</v>
      </c>
      <c r="D246" t="s">
        <v>187</v>
      </c>
      <c r="E246" t="s">
        <v>420</v>
      </c>
      <c r="F246" t="s">
        <v>413</v>
      </c>
      <c r="G246" s="4">
        <v>12</v>
      </c>
      <c r="H246" t="s">
        <v>414</v>
      </c>
      <c r="I246" t="s">
        <v>112</v>
      </c>
      <c r="J246" t="s">
        <v>113</v>
      </c>
      <c r="K246" t="s">
        <v>124</v>
      </c>
      <c r="L246" t="s">
        <v>115</v>
      </c>
      <c r="M246" s="28" t="str" cm="1">
        <f t="array" ref="M246">_xlfn.IFS(B246="D   ","Lowell Reserve", B246="E   ","Lowell Reserve", B246="R   ","Lowell Reserve",B246="W   ","Lowell Reserve",B246="H   ","Hofer Reserve",B246="I   ","Hofer Reserve",B246="J   ","Hofer Reserve")</f>
        <v>Hofer Reserve</v>
      </c>
    </row>
    <row r="247" spans="1:13" x14ac:dyDescent="0.2">
      <c r="A247" t="s">
        <v>43</v>
      </c>
      <c r="B247" t="s">
        <v>203</v>
      </c>
      <c r="C247" t="s">
        <v>411</v>
      </c>
      <c r="D247" t="s">
        <v>187</v>
      </c>
      <c r="E247" t="s">
        <v>421</v>
      </c>
      <c r="F247" t="s">
        <v>413</v>
      </c>
      <c r="G247" s="4">
        <v>12</v>
      </c>
      <c r="H247" t="s">
        <v>414</v>
      </c>
      <c r="I247" t="s">
        <v>112</v>
      </c>
      <c r="J247" t="s">
        <v>113</v>
      </c>
      <c r="K247" t="s">
        <v>124</v>
      </c>
      <c r="L247" t="s">
        <v>115</v>
      </c>
      <c r="M247" s="28" t="str" cm="1">
        <f t="array" ref="M247">_xlfn.IFS(B247="D   ","Lowell Reserve", B247="E   ","Lowell Reserve", B247="R   ","Lowell Reserve",B247="W   ","Lowell Reserve",B247="H   ","Hofer Reserve",B247="I   ","Hofer Reserve",B247="J   ","Hofer Reserve")</f>
        <v>Hofer Reserve</v>
      </c>
    </row>
    <row r="248" spans="1:13" x14ac:dyDescent="0.2">
      <c r="A248" t="s">
        <v>43</v>
      </c>
      <c r="B248" t="s">
        <v>203</v>
      </c>
      <c r="C248" t="s">
        <v>411</v>
      </c>
      <c r="D248" t="s">
        <v>187</v>
      </c>
      <c r="E248" t="s">
        <v>422</v>
      </c>
      <c r="F248" t="s">
        <v>413</v>
      </c>
      <c r="G248" s="4">
        <v>12</v>
      </c>
      <c r="H248" t="s">
        <v>414</v>
      </c>
      <c r="I248" t="s">
        <v>112</v>
      </c>
      <c r="J248" t="s">
        <v>113</v>
      </c>
      <c r="K248" t="s">
        <v>124</v>
      </c>
      <c r="L248" t="s">
        <v>115</v>
      </c>
      <c r="M248" s="28" t="str" cm="1">
        <f t="array" ref="M248">_xlfn.IFS(B248="D   ","Lowell Reserve", B248="E   ","Lowell Reserve", B248="R   ","Lowell Reserve",B248="W   ","Lowell Reserve",B248="H   ","Hofer Reserve",B248="I   ","Hofer Reserve",B248="J   ","Hofer Reserve")</f>
        <v>Hofer Reserve</v>
      </c>
    </row>
    <row r="249" spans="1:13" x14ac:dyDescent="0.2">
      <c r="A249" t="s">
        <v>43</v>
      </c>
      <c r="B249" t="s">
        <v>203</v>
      </c>
      <c r="C249" t="s">
        <v>411</v>
      </c>
      <c r="D249" t="s">
        <v>187</v>
      </c>
      <c r="E249" t="s">
        <v>423</v>
      </c>
      <c r="F249" t="s">
        <v>413</v>
      </c>
      <c r="G249" s="4">
        <v>12</v>
      </c>
      <c r="H249" t="s">
        <v>414</v>
      </c>
      <c r="I249" t="s">
        <v>112</v>
      </c>
      <c r="J249" t="s">
        <v>113</v>
      </c>
      <c r="K249" t="s">
        <v>124</v>
      </c>
      <c r="L249" t="s">
        <v>115</v>
      </c>
      <c r="M249" s="28" t="str" cm="1">
        <f t="array" ref="M249">_xlfn.IFS(B249="D   ","Lowell Reserve", B249="E   ","Lowell Reserve", B249="R   ","Lowell Reserve",B249="W   ","Lowell Reserve",B249="H   ","Hofer Reserve",B249="I   ","Hofer Reserve",B249="J   ","Hofer Reserve")</f>
        <v>Hofer Reserve</v>
      </c>
    </row>
    <row r="250" spans="1:13" x14ac:dyDescent="0.2">
      <c r="A250" t="s">
        <v>43</v>
      </c>
      <c r="B250" t="s">
        <v>203</v>
      </c>
      <c r="C250" t="s">
        <v>411</v>
      </c>
      <c r="D250" t="s">
        <v>187</v>
      </c>
      <c r="E250" t="s">
        <v>424</v>
      </c>
      <c r="F250" t="s">
        <v>413</v>
      </c>
      <c r="G250" s="4">
        <v>12</v>
      </c>
      <c r="H250" t="s">
        <v>414</v>
      </c>
      <c r="I250" t="s">
        <v>112</v>
      </c>
      <c r="J250" t="s">
        <v>113</v>
      </c>
      <c r="K250" t="s">
        <v>124</v>
      </c>
      <c r="L250" t="s">
        <v>115</v>
      </c>
      <c r="M250" s="28" t="str" cm="1">
        <f t="array" ref="M250">_xlfn.IFS(B250="D   ","Lowell Reserve", B250="E   ","Lowell Reserve", B250="R   ","Lowell Reserve",B250="W   ","Lowell Reserve",B250="H   ","Hofer Reserve",B250="I   ","Hofer Reserve",B250="J   ","Hofer Reserve")</f>
        <v>Hofer Reserve</v>
      </c>
    </row>
    <row r="251" spans="1:13" x14ac:dyDescent="0.2">
      <c r="A251" t="s">
        <v>43</v>
      </c>
      <c r="B251" t="s">
        <v>203</v>
      </c>
      <c r="C251" t="s">
        <v>411</v>
      </c>
      <c r="D251" t="s">
        <v>187</v>
      </c>
      <c r="E251" t="s">
        <v>425</v>
      </c>
      <c r="F251" t="s">
        <v>413</v>
      </c>
      <c r="G251" s="4">
        <v>12</v>
      </c>
      <c r="H251" t="s">
        <v>414</v>
      </c>
      <c r="I251" t="s">
        <v>112</v>
      </c>
      <c r="J251" t="s">
        <v>113</v>
      </c>
      <c r="K251" t="s">
        <v>124</v>
      </c>
      <c r="L251" t="s">
        <v>115</v>
      </c>
      <c r="M251" s="28" t="str" cm="1">
        <f t="array" ref="M251">_xlfn.IFS(B251="D   ","Lowell Reserve", B251="E   ","Lowell Reserve", B251="R   ","Lowell Reserve",B251="W   ","Lowell Reserve",B251="H   ","Hofer Reserve",B251="I   ","Hofer Reserve",B251="J   ","Hofer Reserve")</f>
        <v>Hofer Reserve</v>
      </c>
    </row>
    <row r="252" spans="1:13" x14ac:dyDescent="0.2">
      <c r="A252" t="s">
        <v>43</v>
      </c>
      <c r="B252" t="s">
        <v>203</v>
      </c>
      <c r="C252" t="s">
        <v>411</v>
      </c>
      <c r="D252" t="s">
        <v>187</v>
      </c>
      <c r="E252" t="s">
        <v>426</v>
      </c>
      <c r="F252" t="s">
        <v>413</v>
      </c>
      <c r="G252" s="4">
        <v>12</v>
      </c>
      <c r="H252" t="s">
        <v>414</v>
      </c>
      <c r="I252" t="s">
        <v>112</v>
      </c>
      <c r="J252" t="s">
        <v>113</v>
      </c>
      <c r="K252" t="s">
        <v>124</v>
      </c>
      <c r="L252" t="s">
        <v>115</v>
      </c>
      <c r="M252" s="28" t="str" cm="1">
        <f t="array" ref="M252">_xlfn.IFS(B252="D   ","Lowell Reserve", B252="E   ","Lowell Reserve", B252="R   ","Lowell Reserve",B252="W   ","Lowell Reserve",B252="H   ","Hofer Reserve",B252="I   ","Hofer Reserve",B252="J   ","Hofer Reserve")</f>
        <v>Hofer Reserve</v>
      </c>
    </row>
    <row r="253" spans="1:13" x14ac:dyDescent="0.2">
      <c r="A253" t="s">
        <v>43</v>
      </c>
      <c r="B253" t="s">
        <v>203</v>
      </c>
      <c r="C253" t="s">
        <v>411</v>
      </c>
      <c r="D253" t="s">
        <v>187</v>
      </c>
      <c r="E253" t="s">
        <v>427</v>
      </c>
      <c r="F253" t="s">
        <v>413</v>
      </c>
      <c r="G253" s="4">
        <v>12</v>
      </c>
      <c r="H253" t="s">
        <v>414</v>
      </c>
      <c r="I253" t="s">
        <v>112</v>
      </c>
      <c r="J253" t="s">
        <v>113</v>
      </c>
      <c r="K253" t="s">
        <v>124</v>
      </c>
      <c r="L253" t="s">
        <v>115</v>
      </c>
      <c r="M253" s="28" t="str" cm="1">
        <f t="array" ref="M253">_xlfn.IFS(B253="D   ","Lowell Reserve", B253="E   ","Lowell Reserve", B253="R   ","Lowell Reserve",B253="W   ","Lowell Reserve",B253="H   ","Hofer Reserve",B253="I   ","Hofer Reserve",B253="J   ","Hofer Reserve")</f>
        <v>Hofer Reserve</v>
      </c>
    </row>
    <row r="254" spans="1:13" x14ac:dyDescent="0.2">
      <c r="A254" t="s">
        <v>43</v>
      </c>
      <c r="B254" t="s">
        <v>203</v>
      </c>
      <c r="C254" t="s">
        <v>411</v>
      </c>
      <c r="D254" t="s">
        <v>187</v>
      </c>
      <c r="E254" t="s">
        <v>428</v>
      </c>
      <c r="F254" t="s">
        <v>413</v>
      </c>
      <c r="G254" s="4">
        <v>12</v>
      </c>
      <c r="H254" t="s">
        <v>414</v>
      </c>
      <c r="I254" t="s">
        <v>112</v>
      </c>
      <c r="J254" t="s">
        <v>113</v>
      </c>
      <c r="K254" t="s">
        <v>124</v>
      </c>
      <c r="L254" t="s">
        <v>115</v>
      </c>
      <c r="M254" s="28" t="str" cm="1">
        <f t="array" ref="M254">_xlfn.IFS(B254="D   ","Lowell Reserve", B254="E   ","Lowell Reserve", B254="R   ","Lowell Reserve",B254="W   ","Lowell Reserve",B254="H   ","Hofer Reserve",B254="I   ","Hofer Reserve",B254="J   ","Hofer Reserve")</f>
        <v>Hofer Reserve</v>
      </c>
    </row>
    <row r="255" spans="1:13" x14ac:dyDescent="0.2">
      <c r="A255" t="s">
        <v>43</v>
      </c>
      <c r="B255" t="s">
        <v>203</v>
      </c>
      <c r="C255" t="s">
        <v>411</v>
      </c>
      <c r="D255" t="s">
        <v>187</v>
      </c>
      <c r="E255" t="s">
        <v>429</v>
      </c>
      <c r="F255" t="s">
        <v>413</v>
      </c>
      <c r="G255" s="4">
        <v>12</v>
      </c>
      <c r="H255" t="s">
        <v>414</v>
      </c>
      <c r="I255" t="s">
        <v>112</v>
      </c>
      <c r="J255" t="s">
        <v>113</v>
      </c>
      <c r="K255" t="s">
        <v>124</v>
      </c>
      <c r="L255" t="s">
        <v>115</v>
      </c>
      <c r="M255" s="28" t="str" cm="1">
        <f t="array" ref="M255">_xlfn.IFS(B255="D   ","Lowell Reserve", B255="E   ","Lowell Reserve", B255="R   ","Lowell Reserve",B255="W   ","Lowell Reserve",B255="H   ","Hofer Reserve",B255="I   ","Hofer Reserve",B255="J   ","Hofer Reserve")</f>
        <v>Hofer Reserve</v>
      </c>
    </row>
    <row r="256" spans="1:13" x14ac:dyDescent="0.2">
      <c r="A256" t="s">
        <v>43</v>
      </c>
      <c r="B256" t="s">
        <v>203</v>
      </c>
      <c r="C256" t="s">
        <v>411</v>
      </c>
      <c r="D256" t="s">
        <v>187</v>
      </c>
      <c r="E256" t="s">
        <v>430</v>
      </c>
      <c r="F256" t="s">
        <v>413</v>
      </c>
      <c r="G256" s="4">
        <v>12</v>
      </c>
      <c r="H256" t="s">
        <v>414</v>
      </c>
      <c r="I256" t="s">
        <v>112</v>
      </c>
      <c r="J256" t="s">
        <v>113</v>
      </c>
      <c r="K256" t="s">
        <v>124</v>
      </c>
      <c r="L256" t="s">
        <v>115</v>
      </c>
      <c r="M256" s="28" t="str" cm="1">
        <f t="array" ref="M256">_xlfn.IFS(B256="D   ","Lowell Reserve", B256="E   ","Lowell Reserve", B256="R   ","Lowell Reserve",B256="W   ","Lowell Reserve",B256="H   ","Hofer Reserve",B256="I   ","Hofer Reserve",B256="J   ","Hofer Reserve")</f>
        <v>Hofer Reserve</v>
      </c>
    </row>
    <row r="257" spans="1:13" x14ac:dyDescent="0.2">
      <c r="A257" t="s">
        <v>43</v>
      </c>
      <c r="B257" t="s">
        <v>203</v>
      </c>
      <c r="C257" t="s">
        <v>411</v>
      </c>
      <c r="D257" t="s">
        <v>187</v>
      </c>
      <c r="E257" t="s">
        <v>431</v>
      </c>
      <c r="F257" t="s">
        <v>413</v>
      </c>
      <c r="G257" s="4">
        <v>12</v>
      </c>
      <c r="H257" t="s">
        <v>414</v>
      </c>
      <c r="I257" t="s">
        <v>112</v>
      </c>
      <c r="J257" t="s">
        <v>113</v>
      </c>
      <c r="K257" t="s">
        <v>124</v>
      </c>
      <c r="L257" t="s">
        <v>115</v>
      </c>
      <c r="M257" s="28" t="str" cm="1">
        <f t="array" ref="M257">_xlfn.IFS(B257="D   ","Lowell Reserve", B257="E   ","Lowell Reserve", B257="R   ","Lowell Reserve",B257="W   ","Lowell Reserve",B257="H   ","Hofer Reserve",B257="I   ","Hofer Reserve",B257="J   ","Hofer Reserve")</f>
        <v>Hofer Reserve</v>
      </c>
    </row>
    <row r="258" spans="1:13" x14ac:dyDescent="0.2">
      <c r="A258" t="s">
        <v>43</v>
      </c>
      <c r="B258" t="s">
        <v>203</v>
      </c>
      <c r="C258" t="s">
        <v>411</v>
      </c>
      <c r="D258" t="s">
        <v>187</v>
      </c>
      <c r="E258" t="s">
        <v>432</v>
      </c>
      <c r="F258" t="s">
        <v>413</v>
      </c>
      <c r="G258" s="4">
        <v>12</v>
      </c>
      <c r="H258" t="s">
        <v>414</v>
      </c>
      <c r="I258" t="s">
        <v>112</v>
      </c>
      <c r="J258" t="s">
        <v>113</v>
      </c>
      <c r="K258" t="s">
        <v>124</v>
      </c>
      <c r="L258" t="s">
        <v>115</v>
      </c>
      <c r="M258" s="28" t="str" cm="1">
        <f t="array" ref="M258">_xlfn.IFS(B258="D   ","Lowell Reserve", B258="E   ","Lowell Reserve", B258="R   ","Lowell Reserve",B258="W   ","Lowell Reserve",B258="H   ","Hofer Reserve",B258="I   ","Hofer Reserve",B258="J   ","Hofer Reserve")</f>
        <v>Hofer Reserve</v>
      </c>
    </row>
    <row r="259" spans="1:13" x14ac:dyDescent="0.2">
      <c r="A259" t="s">
        <v>43</v>
      </c>
      <c r="B259" t="s">
        <v>203</v>
      </c>
      <c r="C259" t="s">
        <v>411</v>
      </c>
      <c r="D259" t="s">
        <v>187</v>
      </c>
      <c r="E259" t="s">
        <v>433</v>
      </c>
      <c r="F259" t="s">
        <v>413</v>
      </c>
      <c r="G259" s="4">
        <v>12</v>
      </c>
      <c r="H259" t="s">
        <v>414</v>
      </c>
      <c r="I259" t="s">
        <v>112</v>
      </c>
      <c r="J259" t="s">
        <v>113</v>
      </c>
      <c r="K259" t="s">
        <v>124</v>
      </c>
      <c r="L259" t="s">
        <v>115</v>
      </c>
      <c r="M259" s="28" t="str" cm="1">
        <f t="array" ref="M259">_xlfn.IFS(B259="D   ","Lowell Reserve", B259="E   ","Lowell Reserve", B259="R   ","Lowell Reserve",B259="W   ","Lowell Reserve",B259="H   ","Hofer Reserve",B259="I   ","Hofer Reserve",B259="J   ","Hofer Reserve")</f>
        <v>Hofer Reserve</v>
      </c>
    </row>
    <row r="260" spans="1:13" x14ac:dyDescent="0.2">
      <c r="A260" t="s">
        <v>43</v>
      </c>
      <c r="B260" t="s">
        <v>203</v>
      </c>
      <c r="C260" t="s">
        <v>411</v>
      </c>
      <c r="D260" t="s">
        <v>187</v>
      </c>
      <c r="E260" t="s">
        <v>434</v>
      </c>
      <c r="F260" t="s">
        <v>413</v>
      </c>
      <c r="G260" s="4">
        <v>12</v>
      </c>
      <c r="H260" t="s">
        <v>414</v>
      </c>
      <c r="I260" t="s">
        <v>112</v>
      </c>
      <c r="J260" t="s">
        <v>113</v>
      </c>
      <c r="K260" t="s">
        <v>124</v>
      </c>
      <c r="L260" t="s">
        <v>115</v>
      </c>
      <c r="M260" s="28" t="str" cm="1">
        <f t="array" ref="M260">_xlfn.IFS(B260="D   ","Lowell Reserve", B260="E   ","Lowell Reserve", B260="R   ","Lowell Reserve",B260="W   ","Lowell Reserve",B260="H   ","Hofer Reserve",B260="I   ","Hofer Reserve",B260="J   ","Hofer Reserve")</f>
        <v>Hofer Reserve</v>
      </c>
    </row>
    <row r="261" spans="1:13" x14ac:dyDescent="0.2">
      <c r="A261" t="s">
        <v>43</v>
      </c>
      <c r="B261" t="s">
        <v>203</v>
      </c>
      <c r="C261" t="s">
        <v>411</v>
      </c>
      <c r="D261" t="s">
        <v>187</v>
      </c>
      <c r="E261" t="s">
        <v>435</v>
      </c>
      <c r="F261" t="s">
        <v>413</v>
      </c>
      <c r="G261" s="4">
        <v>12</v>
      </c>
      <c r="H261" t="s">
        <v>414</v>
      </c>
      <c r="I261" t="s">
        <v>112</v>
      </c>
      <c r="J261" t="s">
        <v>113</v>
      </c>
      <c r="K261" t="s">
        <v>124</v>
      </c>
      <c r="L261" t="s">
        <v>115</v>
      </c>
      <c r="M261" s="28" t="str" cm="1">
        <f t="array" ref="M261">_xlfn.IFS(B261="D   ","Lowell Reserve", B261="E   ","Lowell Reserve", B261="R   ","Lowell Reserve",B261="W   ","Lowell Reserve",B261="H   ","Hofer Reserve",B261="I   ","Hofer Reserve",B261="J   ","Hofer Reserve")</f>
        <v>Hofer Reserve</v>
      </c>
    </row>
    <row r="262" spans="1:13" x14ac:dyDescent="0.2">
      <c r="A262" t="s">
        <v>43</v>
      </c>
      <c r="B262" t="s">
        <v>203</v>
      </c>
      <c r="C262" t="s">
        <v>411</v>
      </c>
      <c r="D262" t="s">
        <v>187</v>
      </c>
      <c r="E262" t="s">
        <v>436</v>
      </c>
      <c r="F262" t="s">
        <v>413</v>
      </c>
      <c r="G262" s="4">
        <v>12</v>
      </c>
      <c r="H262" t="s">
        <v>414</v>
      </c>
      <c r="I262" t="s">
        <v>112</v>
      </c>
      <c r="J262" t="s">
        <v>113</v>
      </c>
      <c r="K262" t="s">
        <v>124</v>
      </c>
      <c r="L262" t="s">
        <v>115</v>
      </c>
      <c r="M262" s="28" t="str" cm="1">
        <f t="array" ref="M262">_xlfn.IFS(B262="D   ","Lowell Reserve", B262="E   ","Lowell Reserve", B262="R   ","Lowell Reserve",B262="W   ","Lowell Reserve",B262="H   ","Hofer Reserve",B262="I   ","Hofer Reserve",B262="J   ","Hofer Reserve")</f>
        <v>Hofer Reserve</v>
      </c>
    </row>
    <row r="263" spans="1:13" x14ac:dyDescent="0.2">
      <c r="A263" t="s">
        <v>43</v>
      </c>
      <c r="B263" t="s">
        <v>203</v>
      </c>
      <c r="C263" t="s">
        <v>411</v>
      </c>
      <c r="D263" t="s">
        <v>187</v>
      </c>
      <c r="E263" t="s">
        <v>437</v>
      </c>
      <c r="F263" t="s">
        <v>413</v>
      </c>
      <c r="G263" s="4">
        <v>12</v>
      </c>
      <c r="H263" t="s">
        <v>414</v>
      </c>
      <c r="I263" t="s">
        <v>112</v>
      </c>
      <c r="J263" t="s">
        <v>113</v>
      </c>
      <c r="K263" t="s">
        <v>124</v>
      </c>
      <c r="L263" t="s">
        <v>115</v>
      </c>
      <c r="M263" s="28" t="str" cm="1">
        <f t="array" ref="M263">_xlfn.IFS(B263="D   ","Lowell Reserve", B263="E   ","Lowell Reserve", B263="R   ","Lowell Reserve",B263="W   ","Lowell Reserve",B263="H   ","Hofer Reserve",B263="I   ","Hofer Reserve",B263="J   ","Hofer Reserve")</f>
        <v>Hofer Reserve</v>
      </c>
    </row>
    <row r="264" spans="1:13" x14ac:dyDescent="0.2">
      <c r="A264" t="s">
        <v>43</v>
      </c>
      <c r="B264" t="s">
        <v>203</v>
      </c>
      <c r="C264" t="s">
        <v>438</v>
      </c>
      <c r="D264" t="s">
        <v>187</v>
      </c>
      <c r="E264" t="s">
        <v>439</v>
      </c>
      <c r="F264" t="s">
        <v>440</v>
      </c>
      <c r="G264" s="4">
        <v>12</v>
      </c>
      <c r="H264" t="s">
        <v>441</v>
      </c>
      <c r="I264" t="s">
        <v>112</v>
      </c>
      <c r="J264" t="s">
        <v>113</v>
      </c>
      <c r="K264" t="s">
        <v>124</v>
      </c>
      <c r="L264" t="s">
        <v>115</v>
      </c>
      <c r="M264" s="28" t="str" cm="1">
        <f t="array" ref="M264">_xlfn.IFS(B264="D   ","Lowell Reserve", B264="E   ","Lowell Reserve", B264="R   ","Lowell Reserve",B264="W   ","Lowell Reserve",B264="H   ","Hofer Reserve",B264="I   ","Hofer Reserve",B264="J   ","Hofer Reserve")</f>
        <v>Hofer Reserve</v>
      </c>
    </row>
    <row r="265" spans="1:13" x14ac:dyDescent="0.2">
      <c r="A265" t="s">
        <v>43</v>
      </c>
      <c r="B265" t="s">
        <v>203</v>
      </c>
      <c r="C265" t="s">
        <v>438</v>
      </c>
      <c r="D265" t="s">
        <v>187</v>
      </c>
      <c r="E265" t="s">
        <v>442</v>
      </c>
      <c r="F265" t="s">
        <v>440</v>
      </c>
      <c r="G265" s="4">
        <v>12</v>
      </c>
      <c r="H265" t="s">
        <v>441</v>
      </c>
      <c r="I265" t="s">
        <v>112</v>
      </c>
      <c r="J265" t="s">
        <v>113</v>
      </c>
      <c r="K265" t="s">
        <v>124</v>
      </c>
      <c r="L265" t="s">
        <v>115</v>
      </c>
      <c r="M265" s="28" t="str" cm="1">
        <f t="array" ref="M265">_xlfn.IFS(B265="D   ","Lowell Reserve", B265="E   ","Lowell Reserve", B265="R   ","Lowell Reserve",B265="W   ","Lowell Reserve",B265="H   ","Hofer Reserve",B265="I   ","Hofer Reserve",B265="J   ","Hofer Reserve")</f>
        <v>Hofer Reserve</v>
      </c>
    </row>
    <row r="266" spans="1:13" x14ac:dyDescent="0.2">
      <c r="A266" t="s">
        <v>43</v>
      </c>
      <c r="B266" t="s">
        <v>203</v>
      </c>
      <c r="C266" t="s">
        <v>438</v>
      </c>
      <c r="D266" t="s">
        <v>187</v>
      </c>
      <c r="E266" t="s">
        <v>443</v>
      </c>
      <c r="F266" t="s">
        <v>440</v>
      </c>
      <c r="G266" s="4">
        <v>12</v>
      </c>
      <c r="H266" t="s">
        <v>441</v>
      </c>
      <c r="I266" t="s">
        <v>112</v>
      </c>
      <c r="J266" t="s">
        <v>113</v>
      </c>
      <c r="K266" t="s">
        <v>124</v>
      </c>
      <c r="L266" t="s">
        <v>115</v>
      </c>
      <c r="M266" s="28" t="str" cm="1">
        <f t="array" ref="M266">_xlfn.IFS(B266="D   ","Lowell Reserve", B266="E   ","Lowell Reserve", B266="R   ","Lowell Reserve",B266="W   ","Lowell Reserve",B266="H   ","Hofer Reserve",B266="I   ","Hofer Reserve",B266="J   ","Hofer Reserve")</f>
        <v>Hofer Reserve</v>
      </c>
    </row>
    <row r="267" spans="1:13" x14ac:dyDescent="0.2">
      <c r="A267" t="s">
        <v>43</v>
      </c>
      <c r="B267" t="s">
        <v>203</v>
      </c>
      <c r="C267" t="s">
        <v>438</v>
      </c>
      <c r="D267" t="s">
        <v>187</v>
      </c>
      <c r="E267" t="s">
        <v>444</v>
      </c>
      <c r="F267" t="s">
        <v>440</v>
      </c>
      <c r="G267" s="4">
        <v>12</v>
      </c>
      <c r="H267" t="s">
        <v>441</v>
      </c>
      <c r="I267" t="s">
        <v>112</v>
      </c>
      <c r="J267" t="s">
        <v>113</v>
      </c>
      <c r="K267" t="s">
        <v>124</v>
      </c>
      <c r="L267" t="s">
        <v>115</v>
      </c>
      <c r="M267" s="28" t="str" cm="1">
        <f t="array" ref="M267">_xlfn.IFS(B267="D   ","Lowell Reserve", B267="E   ","Lowell Reserve", B267="R   ","Lowell Reserve",B267="W   ","Lowell Reserve",B267="H   ","Hofer Reserve",B267="I   ","Hofer Reserve",B267="J   ","Hofer Reserve")</f>
        <v>Hofer Reserve</v>
      </c>
    </row>
    <row r="268" spans="1:13" x14ac:dyDescent="0.2">
      <c r="A268" t="s">
        <v>43</v>
      </c>
      <c r="B268" t="s">
        <v>203</v>
      </c>
      <c r="C268" t="s">
        <v>438</v>
      </c>
      <c r="D268" t="s">
        <v>187</v>
      </c>
      <c r="E268" t="s">
        <v>445</v>
      </c>
      <c r="F268" t="s">
        <v>440</v>
      </c>
      <c r="G268" s="4">
        <v>12</v>
      </c>
      <c r="H268" t="s">
        <v>441</v>
      </c>
      <c r="I268" t="s">
        <v>112</v>
      </c>
      <c r="J268" t="s">
        <v>113</v>
      </c>
      <c r="K268" t="s">
        <v>124</v>
      </c>
      <c r="L268" t="s">
        <v>115</v>
      </c>
      <c r="M268" s="28" t="str" cm="1">
        <f t="array" ref="M268">_xlfn.IFS(B268="D   ","Lowell Reserve", B268="E   ","Lowell Reserve", B268="R   ","Lowell Reserve",B268="W   ","Lowell Reserve",B268="H   ","Hofer Reserve",B268="I   ","Hofer Reserve",B268="J   ","Hofer Reserve")</f>
        <v>Hofer Reserve</v>
      </c>
    </row>
    <row r="269" spans="1:13" x14ac:dyDescent="0.2">
      <c r="A269" t="s">
        <v>43</v>
      </c>
      <c r="B269" t="s">
        <v>203</v>
      </c>
      <c r="C269" t="s">
        <v>438</v>
      </c>
      <c r="D269" t="s">
        <v>187</v>
      </c>
      <c r="E269" t="s">
        <v>446</v>
      </c>
      <c r="F269" t="s">
        <v>440</v>
      </c>
      <c r="G269" s="4">
        <v>12</v>
      </c>
      <c r="H269" t="s">
        <v>441</v>
      </c>
      <c r="I269" t="s">
        <v>112</v>
      </c>
      <c r="J269" t="s">
        <v>113</v>
      </c>
      <c r="K269" t="s">
        <v>124</v>
      </c>
      <c r="L269" t="s">
        <v>115</v>
      </c>
      <c r="M269" s="28" t="str" cm="1">
        <f t="array" ref="M269">_xlfn.IFS(B269="D   ","Lowell Reserve", B269="E   ","Lowell Reserve", B269="R   ","Lowell Reserve",B269="W   ","Lowell Reserve",B269="H   ","Hofer Reserve",B269="I   ","Hofer Reserve",B269="J   ","Hofer Reserve")</f>
        <v>Hofer Reserve</v>
      </c>
    </row>
    <row r="270" spans="1:13" x14ac:dyDescent="0.2">
      <c r="A270" t="s">
        <v>43</v>
      </c>
      <c r="B270" t="s">
        <v>203</v>
      </c>
      <c r="C270" t="s">
        <v>438</v>
      </c>
      <c r="D270" t="s">
        <v>187</v>
      </c>
      <c r="E270" t="s">
        <v>447</v>
      </c>
      <c r="F270" t="s">
        <v>440</v>
      </c>
      <c r="G270" s="4">
        <v>12</v>
      </c>
      <c r="H270" t="s">
        <v>441</v>
      </c>
      <c r="I270" t="s">
        <v>112</v>
      </c>
      <c r="J270" t="s">
        <v>113</v>
      </c>
      <c r="K270" t="s">
        <v>124</v>
      </c>
      <c r="L270" t="s">
        <v>115</v>
      </c>
      <c r="M270" s="28" t="str" cm="1">
        <f t="array" ref="M270">_xlfn.IFS(B270="D   ","Lowell Reserve", B270="E   ","Lowell Reserve", B270="R   ","Lowell Reserve",B270="W   ","Lowell Reserve",B270="H   ","Hofer Reserve",B270="I   ","Hofer Reserve",B270="J   ","Hofer Reserve")</f>
        <v>Hofer Reserve</v>
      </c>
    </row>
    <row r="271" spans="1:13" x14ac:dyDescent="0.2">
      <c r="A271" t="s">
        <v>43</v>
      </c>
      <c r="B271" t="s">
        <v>203</v>
      </c>
      <c r="C271" t="s">
        <v>438</v>
      </c>
      <c r="D271" t="s">
        <v>187</v>
      </c>
      <c r="E271" t="s">
        <v>448</v>
      </c>
      <c r="F271" t="s">
        <v>440</v>
      </c>
      <c r="G271" s="4">
        <v>12</v>
      </c>
      <c r="H271" t="s">
        <v>441</v>
      </c>
      <c r="I271" t="s">
        <v>112</v>
      </c>
      <c r="J271" t="s">
        <v>113</v>
      </c>
      <c r="K271" t="s">
        <v>124</v>
      </c>
      <c r="L271" t="s">
        <v>115</v>
      </c>
      <c r="M271" s="28" t="str" cm="1">
        <f t="array" ref="M271">_xlfn.IFS(B271="D   ","Lowell Reserve", B271="E   ","Lowell Reserve", B271="R   ","Lowell Reserve",B271="W   ","Lowell Reserve",B271="H   ","Hofer Reserve",B271="I   ","Hofer Reserve",B271="J   ","Hofer Reserve")</f>
        <v>Hofer Reserve</v>
      </c>
    </row>
    <row r="272" spans="1:13" x14ac:dyDescent="0.2">
      <c r="A272" t="s">
        <v>43</v>
      </c>
      <c r="B272" t="s">
        <v>203</v>
      </c>
      <c r="C272" t="s">
        <v>438</v>
      </c>
      <c r="D272" t="s">
        <v>187</v>
      </c>
      <c r="E272" t="s">
        <v>449</v>
      </c>
      <c r="F272" t="s">
        <v>440</v>
      </c>
      <c r="G272" s="4">
        <v>12</v>
      </c>
      <c r="H272" t="s">
        <v>441</v>
      </c>
      <c r="I272" t="s">
        <v>112</v>
      </c>
      <c r="J272" t="s">
        <v>113</v>
      </c>
      <c r="K272" t="s">
        <v>124</v>
      </c>
      <c r="L272" t="s">
        <v>115</v>
      </c>
      <c r="M272" s="28" t="str" cm="1">
        <f t="array" ref="M272">_xlfn.IFS(B272="D   ","Lowell Reserve", B272="E   ","Lowell Reserve", B272="R   ","Lowell Reserve",B272="W   ","Lowell Reserve",B272="H   ","Hofer Reserve",B272="I   ","Hofer Reserve",B272="J   ","Hofer Reserve")</f>
        <v>Hofer Reserve</v>
      </c>
    </row>
    <row r="273" spans="1:13" x14ac:dyDescent="0.2">
      <c r="A273" t="s">
        <v>43</v>
      </c>
      <c r="B273" t="s">
        <v>203</v>
      </c>
      <c r="C273" t="s">
        <v>438</v>
      </c>
      <c r="D273" t="s">
        <v>187</v>
      </c>
      <c r="E273" t="s">
        <v>450</v>
      </c>
      <c r="F273" t="s">
        <v>440</v>
      </c>
      <c r="G273" s="4">
        <v>12</v>
      </c>
      <c r="H273" t="s">
        <v>441</v>
      </c>
      <c r="I273" t="s">
        <v>112</v>
      </c>
      <c r="J273" t="s">
        <v>113</v>
      </c>
      <c r="K273" t="s">
        <v>124</v>
      </c>
      <c r="L273" t="s">
        <v>115</v>
      </c>
      <c r="M273" s="28" t="str" cm="1">
        <f t="array" ref="M273">_xlfn.IFS(B273="D   ","Lowell Reserve", B273="E   ","Lowell Reserve", B273="R   ","Lowell Reserve",B273="W   ","Lowell Reserve",B273="H   ","Hofer Reserve",B273="I   ","Hofer Reserve",B273="J   ","Hofer Reserve")</f>
        <v>Hofer Reserve</v>
      </c>
    </row>
    <row r="274" spans="1:13" x14ac:dyDescent="0.2">
      <c r="A274" t="s">
        <v>43</v>
      </c>
      <c r="B274" t="s">
        <v>203</v>
      </c>
      <c r="C274" t="s">
        <v>438</v>
      </c>
      <c r="D274" t="s">
        <v>187</v>
      </c>
      <c r="E274" t="s">
        <v>451</v>
      </c>
      <c r="F274" t="s">
        <v>440</v>
      </c>
      <c r="G274" s="4">
        <v>12</v>
      </c>
      <c r="H274" t="s">
        <v>441</v>
      </c>
      <c r="I274" t="s">
        <v>112</v>
      </c>
      <c r="J274" t="s">
        <v>113</v>
      </c>
      <c r="K274" t="s">
        <v>124</v>
      </c>
      <c r="L274" t="s">
        <v>115</v>
      </c>
      <c r="M274" s="28" t="str" cm="1">
        <f t="array" ref="M274">_xlfn.IFS(B274="D   ","Lowell Reserve", B274="E   ","Lowell Reserve", B274="R   ","Lowell Reserve",B274="W   ","Lowell Reserve",B274="H   ","Hofer Reserve",B274="I   ","Hofer Reserve",B274="J   ","Hofer Reserve")</f>
        <v>Hofer Reserve</v>
      </c>
    </row>
    <row r="275" spans="1:13" x14ac:dyDescent="0.2">
      <c r="A275" t="s">
        <v>43</v>
      </c>
      <c r="B275" t="s">
        <v>203</v>
      </c>
      <c r="C275" t="s">
        <v>438</v>
      </c>
      <c r="D275" t="s">
        <v>187</v>
      </c>
      <c r="E275" t="s">
        <v>452</v>
      </c>
      <c r="F275" t="s">
        <v>440</v>
      </c>
      <c r="G275" s="4">
        <v>12</v>
      </c>
      <c r="H275" t="s">
        <v>441</v>
      </c>
      <c r="I275" t="s">
        <v>112</v>
      </c>
      <c r="J275" t="s">
        <v>113</v>
      </c>
      <c r="K275" t="s">
        <v>124</v>
      </c>
      <c r="L275" t="s">
        <v>115</v>
      </c>
      <c r="M275" s="28" t="str" cm="1">
        <f t="array" ref="M275">_xlfn.IFS(B275="D   ","Lowell Reserve", B275="E   ","Lowell Reserve", B275="R   ","Lowell Reserve",B275="W   ","Lowell Reserve",B275="H   ","Hofer Reserve",B275="I   ","Hofer Reserve",B275="J   ","Hofer Reserve")</f>
        <v>Hofer Reserve</v>
      </c>
    </row>
    <row r="276" spans="1:13" x14ac:dyDescent="0.2">
      <c r="A276" t="s">
        <v>18</v>
      </c>
      <c r="B276" t="s">
        <v>203</v>
      </c>
      <c r="C276" t="s">
        <v>453</v>
      </c>
      <c r="D276" t="s">
        <v>118</v>
      </c>
      <c r="E276" t="s">
        <v>454</v>
      </c>
      <c r="F276" t="s">
        <v>455</v>
      </c>
      <c r="G276" s="4">
        <v>12</v>
      </c>
      <c r="H276" t="s">
        <v>456</v>
      </c>
      <c r="I276" t="s">
        <v>112</v>
      </c>
      <c r="J276" t="s">
        <v>113</v>
      </c>
      <c r="K276" t="s">
        <v>124</v>
      </c>
      <c r="L276" t="s">
        <v>115</v>
      </c>
      <c r="M276" s="28" t="str" cm="1">
        <f t="array" ref="M276">_xlfn.IFS(B276="D   ","Lowell Reserve", B276="E   ","Lowell Reserve", B276="R   ","Lowell Reserve",B276="W   ","Lowell Reserve",B276="H   ","Hofer Reserve",B276="I   ","Hofer Reserve",B276="J   ","Hofer Reserve")</f>
        <v>Hofer Reserve</v>
      </c>
    </row>
    <row r="277" spans="1:13" x14ac:dyDescent="0.2">
      <c r="A277" t="s">
        <v>18</v>
      </c>
      <c r="B277" t="s">
        <v>203</v>
      </c>
      <c r="C277" t="s">
        <v>453</v>
      </c>
      <c r="D277" t="s">
        <v>118</v>
      </c>
      <c r="E277" t="s">
        <v>457</v>
      </c>
      <c r="F277" t="s">
        <v>455</v>
      </c>
      <c r="G277" s="4">
        <v>12</v>
      </c>
      <c r="H277" t="s">
        <v>456</v>
      </c>
      <c r="I277" t="s">
        <v>112</v>
      </c>
      <c r="J277" t="s">
        <v>113</v>
      </c>
      <c r="K277" t="s">
        <v>124</v>
      </c>
      <c r="L277" t="s">
        <v>115</v>
      </c>
      <c r="M277" s="28" t="str" cm="1">
        <f t="array" ref="M277">_xlfn.IFS(B277="D   ","Lowell Reserve", B277="E   ","Lowell Reserve", B277="R   ","Lowell Reserve",B277="W   ","Lowell Reserve",B277="H   ","Hofer Reserve",B277="I   ","Hofer Reserve",B277="J   ","Hofer Reserve")</f>
        <v>Hofer Reserve</v>
      </c>
    </row>
    <row r="278" spans="1:13" x14ac:dyDescent="0.2">
      <c r="A278" t="s">
        <v>18</v>
      </c>
      <c r="B278" t="s">
        <v>203</v>
      </c>
      <c r="C278" t="s">
        <v>453</v>
      </c>
      <c r="D278" t="s">
        <v>118</v>
      </c>
      <c r="E278" t="s">
        <v>458</v>
      </c>
      <c r="F278" t="s">
        <v>455</v>
      </c>
      <c r="G278" s="4">
        <v>12</v>
      </c>
      <c r="H278" t="s">
        <v>456</v>
      </c>
      <c r="I278" t="s">
        <v>112</v>
      </c>
      <c r="J278" t="s">
        <v>113</v>
      </c>
      <c r="K278" t="s">
        <v>124</v>
      </c>
      <c r="L278" t="s">
        <v>115</v>
      </c>
      <c r="M278" s="28" t="str" cm="1">
        <f t="array" ref="M278">_xlfn.IFS(B278="D   ","Lowell Reserve", B278="E   ","Lowell Reserve", B278="R   ","Lowell Reserve",B278="W   ","Lowell Reserve",B278="H   ","Hofer Reserve",B278="I   ","Hofer Reserve",B278="J   ","Hofer Reserve")</f>
        <v>Hofer Reserve</v>
      </c>
    </row>
    <row r="279" spans="1:13" x14ac:dyDescent="0.2">
      <c r="A279" t="s">
        <v>18</v>
      </c>
      <c r="B279" t="s">
        <v>203</v>
      </c>
      <c r="C279" t="s">
        <v>453</v>
      </c>
      <c r="D279" t="s">
        <v>118</v>
      </c>
      <c r="E279" t="s">
        <v>459</v>
      </c>
      <c r="F279" t="s">
        <v>455</v>
      </c>
      <c r="G279" s="4">
        <v>12</v>
      </c>
      <c r="H279" t="s">
        <v>456</v>
      </c>
      <c r="I279" t="s">
        <v>112</v>
      </c>
      <c r="J279" t="s">
        <v>113</v>
      </c>
      <c r="K279" t="s">
        <v>124</v>
      </c>
      <c r="L279" t="s">
        <v>115</v>
      </c>
      <c r="M279" s="28" t="str" cm="1">
        <f t="array" ref="M279">_xlfn.IFS(B279="D   ","Lowell Reserve", B279="E   ","Lowell Reserve", B279="R   ","Lowell Reserve",B279="W   ","Lowell Reserve",B279="H   ","Hofer Reserve",B279="I   ","Hofer Reserve",B279="J   ","Hofer Reserve")</f>
        <v>Hofer Reserve</v>
      </c>
    </row>
    <row r="280" spans="1:13" x14ac:dyDescent="0.2">
      <c r="A280" t="s">
        <v>18</v>
      </c>
      <c r="B280" t="s">
        <v>203</v>
      </c>
      <c r="C280" t="s">
        <v>453</v>
      </c>
      <c r="D280" t="s">
        <v>118</v>
      </c>
      <c r="E280" t="s">
        <v>460</v>
      </c>
      <c r="F280" t="s">
        <v>455</v>
      </c>
      <c r="G280" s="4">
        <v>12</v>
      </c>
      <c r="H280" t="s">
        <v>456</v>
      </c>
      <c r="I280" t="s">
        <v>112</v>
      </c>
      <c r="J280" t="s">
        <v>113</v>
      </c>
      <c r="K280" t="s">
        <v>124</v>
      </c>
      <c r="L280" t="s">
        <v>115</v>
      </c>
      <c r="M280" s="28" t="str" cm="1">
        <f t="array" ref="M280">_xlfn.IFS(B280="D   ","Lowell Reserve", B280="E   ","Lowell Reserve", B280="R   ","Lowell Reserve",B280="W   ","Lowell Reserve",B280="H   ","Hofer Reserve",B280="I   ","Hofer Reserve",B280="J   ","Hofer Reserve")</f>
        <v>Hofer Reserve</v>
      </c>
    </row>
    <row r="281" spans="1:13" x14ac:dyDescent="0.2">
      <c r="A281" t="s">
        <v>18</v>
      </c>
      <c r="B281" t="s">
        <v>203</v>
      </c>
      <c r="C281" t="s">
        <v>453</v>
      </c>
      <c r="D281" t="s">
        <v>118</v>
      </c>
      <c r="E281" t="s">
        <v>461</v>
      </c>
      <c r="F281" t="s">
        <v>455</v>
      </c>
      <c r="G281" s="4">
        <v>12</v>
      </c>
      <c r="H281" t="s">
        <v>456</v>
      </c>
      <c r="I281" t="s">
        <v>112</v>
      </c>
      <c r="J281" t="s">
        <v>113</v>
      </c>
      <c r="K281" t="s">
        <v>124</v>
      </c>
      <c r="L281" t="s">
        <v>115</v>
      </c>
      <c r="M281" s="28" t="str" cm="1">
        <f t="array" ref="M281">_xlfn.IFS(B281="D   ","Lowell Reserve", B281="E   ","Lowell Reserve", B281="R   ","Lowell Reserve",B281="W   ","Lowell Reserve",B281="H   ","Hofer Reserve",B281="I   ","Hofer Reserve",B281="J   ","Hofer Reserve")</f>
        <v>Hofer Reserve</v>
      </c>
    </row>
    <row r="282" spans="1:13" x14ac:dyDescent="0.2">
      <c r="A282" t="s">
        <v>43</v>
      </c>
      <c r="B282" t="s">
        <v>203</v>
      </c>
      <c r="C282" t="s">
        <v>462</v>
      </c>
      <c r="D282" t="s">
        <v>187</v>
      </c>
      <c r="E282" t="s">
        <v>463</v>
      </c>
      <c r="F282" t="s">
        <v>464</v>
      </c>
      <c r="G282" s="4">
        <v>12</v>
      </c>
      <c r="H282" t="s">
        <v>465</v>
      </c>
      <c r="I282" t="s">
        <v>112</v>
      </c>
      <c r="J282" t="s">
        <v>113</v>
      </c>
      <c r="K282" t="s">
        <v>124</v>
      </c>
      <c r="L282" t="s">
        <v>115</v>
      </c>
      <c r="M282" s="28" t="str" cm="1">
        <f t="array" ref="M282">_xlfn.IFS(B282="D   ","Lowell Reserve", B282="E   ","Lowell Reserve", B282="R   ","Lowell Reserve",B282="W   ","Lowell Reserve",B282="H   ","Hofer Reserve",B282="I   ","Hofer Reserve",B282="J   ","Hofer Reserve")</f>
        <v>Hofer Reserve</v>
      </c>
    </row>
    <row r="283" spans="1:13" x14ac:dyDescent="0.2">
      <c r="A283" t="s">
        <v>43</v>
      </c>
      <c r="B283" t="s">
        <v>203</v>
      </c>
      <c r="C283" t="s">
        <v>462</v>
      </c>
      <c r="D283" t="s">
        <v>187</v>
      </c>
      <c r="E283" t="s">
        <v>466</v>
      </c>
      <c r="F283" t="s">
        <v>464</v>
      </c>
      <c r="G283" s="4">
        <v>12</v>
      </c>
      <c r="H283" t="s">
        <v>465</v>
      </c>
      <c r="I283" t="s">
        <v>112</v>
      </c>
      <c r="J283" t="s">
        <v>113</v>
      </c>
      <c r="K283" t="s">
        <v>124</v>
      </c>
      <c r="L283" t="s">
        <v>115</v>
      </c>
      <c r="M283" s="28" t="str" cm="1">
        <f t="array" ref="M283">_xlfn.IFS(B283="D   ","Lowell Reserve", B283="E   ","Lowell Reserve", B283="R   ","Lowell Reserve",B283="W   ","Lowell Reserve",B283="H   ","Hofer Reserve",B283="I   ","Hofer Reserve",B283="J   ","Hofer Reserve")</f>
        <v>Hofer Reserve</v>
      </c>
    </row>
    <row r="284" spans="1:13" x14ac:dyDescent="0.2">
      <c r="A284" t="s">
        <v>43</v>
      </c>
      <c r="B284" t="s">
        <v>203</v>
      </c>
      <c r="C284" t="s">
        <v>462</v>
      </c>
      <c r="D284" t="s">
        <v>187</v>
      </c>
      <c r="E284" t="s">
        <v>467</v>
      </c>
      <c r="F284" t="s">
        <v>464</v>
      </c>
      <c r="G284" s="4">
        <v>12</v>
      </c>
      <c r="H284" t="s">
        <v>465</v>
      </c>
      <c r="I284" t="s">
        <v>112</v>
      </c>
      <c r="J284" t="s">
        <v>113</v>
      </c>
      <c r="K284" t="s">
        <v>124</v>
      </c>
      <c r="L284" t="s">
        <v>115</v>
      </c>
      <c r="M284" s="28" t="str" cm="1">
        <f t="array" ref="M284">_xlfn.IFS(B284="D   ","Lowell Reserve", B284="E   ","Lowell Reserve", B284="R   ","Lowell Reserve",B284="W   ","Lowell Reserve",B284="H   ","Hofer Reserve",B284="I   ","Hofer Reserve",B284="J   ","Hofer Reserve")</f>
        <v>Hofer Reserve</v>
      </c>
    </row>
    <row r="285" spans="1:13" x14ac:dyDescent="0.2">
      <c r="A285" t="s">
        <v>43</v>
      </c>
      <c r="B285" t="s">
        <v>203</v>
      </c>
      <c r="C285" t="s">
        <v>462</v>
      </c>
      <c r="D285" t="s">
        <v>187</v>
      </c>
      <c r="E285" t="s">
        <v>468</v>
      </c>
      <c r="F285" t="s">
        <v>464</v>
      </c>
      <c r="G285" s="4">
        <v>12</v>
      </c>
      <c r="H285" t="s">
        <v>465</v>
      </c>
      <c r="I285" t="s">
        <v>112</v>
      </c>
      <c r="J285" t="s">
        <v>113</v>
      </c>
      <c r="K285" t="s">
        <v>124</v>
      </c>
      <c r="L285" t="s">
        <v>115</v>
      </c>
      <c r="M285" s="28" t="str" cm="1">
        <f t="array" ref="M285">_xlfn.IFS(B285="D   ","Lowell Reserve", B285="E   ","Lowell Reserve", B285="R   ","Lowell Reserve",B285="W   ","Lowell Reserve",B285="H   ","Hofer Reserve",B285="I   ","Hofer Reserve",B285="J   ","Hofer Reserve")</f>
        <v>Hofer Reserve</v>
      </c>
    </row>
    <row r="286" spans="1:13" x14ac:dyDescent="0.2">
      <c r="A286" t="s">
        <v>43</v>
      </c>
      <c r="B286" t="s">
        <v>203</v>
      </c>
      <c r="C286" t="s">
        <v>462</v>
      </c>
      <c r="D286" t="s">
        <v>187</v>
      </c>
      <c r="E286" t="s">
        <v>469</v>
      </c>
      <c r="F286" t="s">
        <v>464</v>
      </c>
      <c r="G286" s="4">
        <v>12</v>
      </c>
      <c r="H286" t="s">
        <v>465</v>
      </c>
      <c r="I286" t="s">
        <v>112</v>
      </c>
      <c r="J286" t="s">
        <v>113</v>
      </c>
      <c r="K286" t="s">
        <v>124</v>
      </c>
      <c r="L286" t="s">
        <v>115</v>
      </c>
      <c r="M286" s="28" t="str" cm="1">
        <f t="array" ref="M286">_xlfn.IFS(B286="D   ","Lowell Reserve", B286="E   ","Lowell Reserve", B286="R   ","Lowell Reserve",B286="W   ","Lowell Reserve",B286="H   ","Hofer Reserve",B286="I   ","Hofer Reserve",B286="J   ","Hofer Reserve")</f>
        <v>Hofer Reserve</v>
      </c>
    </row>
    <row r="287" spans="1:13" x14ac:dyDescent="0.2">
      <c r="A287" t="s">
        <v>43</v>
      </c>
      <c r="B287" t="s">
        <v>203</v>
      </c>
      <c r="C287" t="s">
        <v>462</v>
      </c>
      <c r="D287" t="s">
        <v>187</v>
      </c>
      <c r="E287" t="s">
        <v>470</v>
      </c>
      <c r="F287" t="s">
        <v>464</v>
      </c>
      <c r="G287" s="4">
        <v>12</v>
      </c>
      <c r="H287" t="s">
        <v>465</v>
      </c>
      <c r="I287" t="s">
        <v>112</v>
      </c>
      <c r="J287" t="s">
        <v>113</v>
      </c>
      <c r="K287" t="s">
        <v>124</v>
      </c>
      <c r="L287" t="s">
        <v>115</v>
      </c>
      <c r="M287" s="28" t="str" cm="1">
        <f t="array" ref="M287">_xlfn.IFS(B287="D   ","Lowell Reserve", B287="E   ","Lowell Reserve", B287="R   ","Lowell Reserve",B287="W   ","Lowell Reserve",B287="H   ","Hofer Reserve",B287="I   ","Hofer Reserve",B287="J   ","Hofer Reserve")</f>
        <v>Hofer Reserve</v>
      </c>
    </row>
    <row r="288" spans="1:13" x14ac:dyDescent="0.2">
      <c r="A288" t="s">
        <v>43</v>
      </c>
      <c r="B288" t="s">
        <v>203</v>
      </c>
      <c r="C288" t="s">
        <v>462</v>
      </c>
      <c r="D288" t="s">
        <v>187</v>
      </c>
      <c r="E288" t="s">
        <v>471</v>
      </c>
      <c r="F288" t="s">
        <v>464</v>
      </c>
      <c r="G288" s="4">
        <v>12</v>
      </c>
      <c r="H288" t="s">
        <v>465</v>
      </c>
      <c r="I288" t="s">
        <v>112</v>
      </c>
      <c r="J288" t="s">
        <v>113</v>
      </c>
      <c r="K288" t="s">
        <v>124</v>
      </c>
      <c r="L288" t="s">
        <v>115</v>
      </c>
      <c r="M288" s="28" t="str" cm="1">
        <f t="array" ref="M288">_xlfn.IFS(B288="D   ","Lowell Reserve", B288="E   ","Lowell Reserve", B288="R   ","Lowell Reserve",B288="W   ","Lowell Reserve",B288="H   ","Hofer Reserve",B288="I   ","Hofer Reserve",B288="J   ","Hofer Reserve")</f>
        <v>Hofer Reserve</v>
      </c>
    </row>
    <row r="289" spans="1:13" x14ac:dyDescent="0.2">
      <c r="A289" t="s">
        <v>43</v>
      </c>
      <c r="B289" t="s">
        <v>203</v>
      </c>
      <c r="C289" t="s">
        <v>462</v>
      </c>
      <c r="D289" t="s">
        <v>187</v>
      </c>
      <c r="E289" t="s">
        <v>472</v>
      </c>
      <c r="F289" t="s">
        <v>464</v>
      </c>
      <c r="G289" s="4">
        <v>12</v>
      </c>
      <c r="H289" t="s">
        <v>465</v>
      </c>
      <c r="I289" t="s">
        <v>112</v>
      </c>
      <c r="J289" t="s">
        <v>113</v>
      </c>
      <c r="K289" t="s">
        <v>124</v>
      </c>
      <c r="L289" t="s">
        <v>115</v>
      </c>
      <c r="M289" s="28" t="str" cm="1">
        <f t="array" ref="M289">_xlfn.IFS(B289="D   ","Lowell Reserve", B289="E   ","Lowell Reserve", B289="R   ","Lowell Reserve",B289="W   ","Lowell Reserve",B289="H   ","Hofer Reserve",B289="I   ","Hofer Reserve",B289="J   ","Hofer Reserve")</f>
        <v>Hofer Reserve</v>
      </c>
    </row>
    <row r="290" spans="1:13" x14ac:dyDescent="0.2">
      <c r="A290" t="s">
        <v>43</v>
      </c>
      <c r="B290" t="s">
        <v>203</v>
      </c>
      <c r="C290" t="s">
        <v>462</v>
      </c>
      <c r="D290" t="s">
        <v>187</v>
      </c>
      <c r="E290" t="s">
        <v>473</v>
      </c>
      <c r="F290" t="s">
        <v>464</v>
      </c>
      <c r="G290" s="4">
        <v>12</v>
      </c>
      <c r="H290" t="s">
        <v>465</v>
      </c>
      <c r="I290" t="s">
        <v>112</v>
      </c>
      <c r="J290" t="s">
        <v>113</v>
      </c>
      <c r="K290" t="s">
        <v>124</v>
      </c>
      <c r="L290" t="s">
        <v>115</v>
      </c>
      <c r="M290" s="28" t="str" cm="1">
        <f t="array" ref="M290">_xlfn.IFS(B290="D   ","Lowell Reserve", B290="E   ","Lowell Reserve", B290="R   ","Lowell Reserve",B290="W   ","Lowell Reserve",B290="H   ","Hofer Reserve",B290="I   ","Hofer Reserve",B290="J   ","Hofer Reserve")</f>
        <v>Hofer Reserve</v>
      </c>
    </row>
    <row r="291" spans="1:13" x14ac:dyDescent="0.2">
      <c r="A291" t="s">
        <v>43</v>
      </c>
      <c r="B291" t="s">
        <v>203</v>
      </c>
      <c r="C291" t="s">
        <v>462</v>
      </c>
      <c r="D291" t="s">
        <v>187</v>
      </c>
      <c r="E291" t="s">
        <v>474</v>
      </c>
      <c r="F291" t="s">
        <v>464</v>
      </c>
      <c r="G291" s="4">
        <v>12</v>
      </c>
      <c r="H291" t="s">
        <v>465</v>
      </c>
      <c r="I291" t="s">
        <v>112</v>
      </c>
      <c r="J291" t="s">
        <v>113</v>
      </c>
      <c r="K291" t="s">
        <v>124</v>
      </c>
      <c r="L291" t="s">
        <v>115</v>
      </c>
      <c r="M291" s="28" t="str" cm="1">
        <f t="array" ref="M291">_xlfn.IFS(B291="D   ","Lowell Reserve", B291="E   ","Lowell Reserve", B291="R   ","Lowell Reserve",B291="W   ","Lowell Reserve",B291="H   ","Hofer Reserve",B291="I   ","Hofer Reserve",B291="J   ","Hofer Reserve")</f>
        <v>Hofer Reserve</v>
      </c>
    </row>
    <row r="292" spans="1:13" x14ac:dyDescent="0.2">
      <c r="A292" t="s">
        <v>43</v>
      </c>
      <c r="B292" t="s">
        <v>203</v>
      </c>
      <c r="C292" t="s">
        <v>462</v>
      </c>
      <c r="D292" t="s">
        <v>187</v>
      </c>
      <c r="E292" t="s">
        <v>475</v>
      </c>
      <c r="F292" t="s">
        <v>464</v>
      </c>
      <c r="G292" s="4">
        <v>12</v>
      </c>
      <c r="H292" t="s">
        <v>465</v>
      </c>
      <c r="I292" t="s">
        <v>112</v>
      </c>
      <c r="J292" t="s">
        <v>113</v>
      </c>
      <c r="K292" t="s">
        <v>124</v>
      </c>
      <c r="L292" t="s">
        <v>115</v>
      </c>
      <c r="M292" s="28" t="str" cm="1">
        <f t="array" ref="M292">_xlfn.IFS(B292="D   ","Lowell Reserve", B292="E   ","Lowell Reserve", B292="R   ","Lowell Reserve",B292="W   ","Lowell Reserve",B292="H   ","Hofer Reserve",B292="I   ","Hofer Reserve",B292="J   ","Hofer Reserve")</f>
        <v>Hofer Reserve</v>
      </c>
    </row>
    <row r="293" spans="1:13" x14ac:dyDescent="0.2">
      <c r="A293" t="s">
        <v>43</v>
      </c>
      <c r="B293" t="s">
        <v>203</v>
      </c>
      <c r="C293" t="s">
        <v>462</v>
      </c>
      <c r="D293" t="s">
        <v>187</v>
      </c>
      <c r="E293" t="s">
        <v>476</v>
      </c>
      <c r="F293" t="s">
        <v>464</v>
      </c>
      <c r="G293" s="4">
        <v>12</v>
      </c>
      <c r="H293" t="s">
        <v>465</v>
      </c>
      <c r="I293" t="s">
        <v>112</v>
      </c>
      <c r="J293" t="s">
        <v>113</v>
      </c>
      <c r="K293" t="s">
        <v>124</v>
      </c>
      <c r="L293" t="s">
        <v>115</v>
      </c>
      <c r="M293" s="28" t="str" cm="1">
        <f t="array" ref="M293">_xlfn.IFS(B293="D   ","Lowell Reserve", B293="E   ","Lowell Reserve", B293="R   ","Lowell Reserve",B293="W   ","Lowell Reserve",B293="H   ","Hofer Reserve",B293="I   ","Hofer Reserve",B293="J   ","Hofer Reserve")</f>
        <v>Hofer Reserve</v>
      </c>
    </row>
    <row r="294" spans="1:13" x14ac:dyDescent="0.2">
      <c r="A294" t="s">
        <v>43</v>
      </c>
      <c r="B294" t="s">
        <v>203</v>
      </c>
      <c r="C294" t="s">
        <v>462</v>
      </c>
      <c r="D294" t="s">
        <v>187</v>
      </c>
      <c r="E294" t="s">
        <v>477</v>
      </c>
      <c r="F294" t="s">
        <v>464</v>
      </c>
      <c r="G294" s="4">
        <v>12</v>
      </c>
      <c r="H294" t="s">
        <v>465</v>
      </c>
      <c r="I294" t="s">
        <v>112</v>
      </c>
      <c r="J294" t="s">
        <v>113</v>
      </c>
      <c r="K294" t="s">
        <v>124</v>
      </c>
      <c r="L294" t="s">
        <v>115</v>
      </c>
      <c r="M294" s="28" t="str" cm="1">
        <f t="array" ref="M294">_xlfn.IFS(B294="D   ","Lowell Reserve", B294="E   ","Lowell Reserve", B294="R   ","Lowell Reserve",B294="W   ","Lowell Reserve",B294="H   ","Hofer Reserve",B294="I   ","Hofer Reserve",B294="J   ","Hofer Reserve")</f>
        <v>Hofer Reserve</v>
      </c>
    </row>
    <row r="295" spans="1:13" x14ac:dyDescent="0.2">
      <c r="A295" t="s">
        <v>43</v>
      </c>
      <c r="B295" t="s">
        <v>203</v>
      </c>
      <c r="C295" t="s">
        <v>462</v>
      </c>
      <c r="D295" t="s">
        <v>187</v>
      </c>
      <c r="E295" t="s">
        <v>478</v>
      </c>
      <c r="F295" t="s">
        <v>464</v>
      </c>
      <c r="G295" s="4">
        <v>12</v>
      </c>
      <c r="H295" t="s">
        <v>465</v>
      </c>
      <c r="I295" t="s">
        <v>112</v>
      </c>
      <c r="J295" t="s">
        <v>113</v>
      </c>
      <c r="K295" t="s">
        <v>124</v>
      </c>
      <c r="L295" t="s">
        <v>115</v>
      </c>
      <c r="M295" s="28" t="str" cm="1">
        <f t="array" ref="M295">_xlfn.IFS(B295="D   ","Lowell Reserve", B295="E   ","Lowell Reserve", B295="R   ","Lowell Reserve",B295="W   ","Lowell Reserve",B295="H   ","Hofer Reserve",B295="I   ","Hofer Reserve",B295="J   ","Hofer Reserve")</f>
        <v>Hofer Reserve</v>
      </c>
    </row>
    <row r="296" spans="1:13" x14ac:dyDescent="0.2">
      <c r="A296" t="s">
        <v>43</v>
      </c>
      <c r="B296" t="s">
        <v>203</v>
      </c>
      <c r="C296" t="s">
        <v>462</v>
      </c>
      <c r="D296" t="s">
        <v>187</v>
      </c>
      <c r="E296" t="s">
        <v>479</v>
      </c>
      <c r="F296" t="s">
        <v>464</v>
      </c>
      <c r="G296" s="4">
        <v>12</v>
      </c>
      <c r="H296" t="s">
        <v>465</v>
      </c>
      <c r="I296" t="s">
        <v>112</v>
      </c>
      <c r="J296" t="s">
        <v>113</v>
      </c>
      <c r="K296" t="s">
        <v>124</v>
      </c>
      <c r="L296" t="s">
        <v>115</v>
      </c>
      <c r="M296" s="28" t="str" cm="1">
        <f t="array" ref="M296">_xlfn.IFS(B296="D   ","Lowell Reserve", B296="E   ","Lowell Reserve", B296="R   ","Lowell Reserve",B296="W   ","Lowell Reserve",B296="H   ","Hofer Reserve",B296="I   ","Hofer Reserve",B296="J   ","Hofer Reserve")</f>
        <v>Hofer Reserve</v>
      </c>
    </row>
    <row r="297" spans="1:13" x14ac:dyDescent="0.2">
      <c r="A297" t="s">
        <v>43</v>
      </c>
      <c r="B297" t="s">
        <v>203</v>
      </c>
      <c r="C297" t="s">
        <v>462</v>
      </c>
      <c r="D297" t="s">
        <v>187</v>
      </c>
      <c r="E297" t="s">
        <v>480</v>
      </c>
      <c r="F297" t="s">
        <v>464</v>
      </c>
      <c r="G297" s="4">
        <v>12</v>
      </c>
      <c r="H297" t="s">
        <v>465</v>
      </c>
      <c r="I297" t="s">
        <v>112</v>
      </c>
      <c r="J297" t="s">
        <v>113</v>
      </c>
      <c r="K297" t="s">
        <v>124</v>
      </c>
      <c r="L297" t="s">
        <v>115</v>
      </c>
      <c r="M297" s="28" t="str" cm="1">
        <f t="array" ref="M297">_xlfn.IFS(B297="D   ","Lowell Reserve", B297="E   ","Lowell Reserve", B297="R   ","Lowell Reserve",B297="W   ","Lowell Reserve",B297="H   ","Hofer Reserve",B297="I   ","Hofer Reserve",B297="J   ","Hofer Reserve")</f>
        <v>Hofer Reserve</v>
      </c>
    </row>
    <row r="298" spans="1:13" x14ac:dyDescent="0.2">
      <c r="A298" t="s">
        <v>43</v>
      </c>
      <c r="B298" t="s">
        <v>203</v>
      </c>
      <c r="C298" t="s">
        <v>462</v>
      </c>
      <c r="D298" t="s">
        <v>187</v>
      </c>
      <c r="E298" t="s">
        <v>481</v>
      </c>
      <c r="F298" t="s">
        <v>464</v>
      </c>
      <c r="G298" s="4">
        <v>12</v>
      </c>
      <c r="H298" t="s">
        <v>465</v>
      </c>
      <c r="I298" t="s">
        <v>112</v>
      </c>
      <c r="J298" t="s">
        <v>113</v>
      </c>
      <c r="K298" t="s">
        <v>124</v>
      </c>
      <c r="L298" t="s">
        <v>115</v>
      </c>
      <c r="M298" s="28" t="str" cm="1">
        <f t="array" ref="M298">_xlfn.IFS(B298="D   ","Lowell Reserve", B298="E   ","Lowell Reserve", B298="R   ","Lowell Reserve",B298="W   ","Lowell Reserve",B298="H   ","Hofer Reserve",B298="I   ","Hofer Reserve",B298="J   ","Hofer Reserve")</f>
        <v>Hofer Reserve</v>
      </c>
    </row>
    <row r="299" spans="1:13" x14ac:dyDescent="0.2">
      <c r="A299" t="s">
        <v>43</v>
      </c>
      <c r="B299" t="s">
        <v>203</v>
      </c>
      <c r="C299" t="s">
        <v>462</v>
      </c>
      <c r="D299" t="s">
        <v>187</v>
      </c>
      <c r="E299" t="s">
        <v>482</v>
      </c>
      <c r="F299" t="s">
        <v>464</v>
      </c>
      <c r="G299" s="4">
        <v>12</v>
      </c>
      <c r="H299" t="s">
        <v>465</v>
      </c>
      <c r="I299" t="s">
        <v>112</v>
      </c>
      <c r="J299" t="s">
        <v>113</v>
      </c>
      <c r="K299" t="s">
        <v>124</v>
      </c>
      <c r="L299" t="s">
        <v>115</v>
      </c>
      <c r="M299" s="28" t="str" cm="1">
        <f t="array" ref="M299">_xlfn.IFS(B299="D   ","Lowell Reserve", B299="E   ","Lowell Reserve", B299="R   ","Lowell Reserve",B299="W   ","Lowell Reserve",B299="H   ","Hofer Reserve",B299="I   ","Hofer Reserve",B299="J   ","Hofer Reserve")</f>
        <v>Hofer Reserve</v>
      </c>
    </row>
    <row r="300" spans="1:13" x14ac:dyDescent="0.2">
      <c r="A300" t="s">
        <v>43</v>
      </c>
      <c r="B300" t="s">
        <v>203</v>
      </c>
      <c r="C300" t="s">
        <v>462</v>
      </c>
      <c r="D300" t="s">
        <v>187</v>
      </c>
      <c r="E300" t="s">
        <v>483</v>
      </c>
      <c r="F300" t="s">
        <v>464</v>
      </c>
      <c r="G300" s="4">
        <v>12</v>
      </c>
      <c r="H300" t="s">
        <v>465</v>
      </c>
      <c r="I300" t="s">
        <v>112</v>
      </c>
      <c r="J300" t="s">
        <v>113</v>
      </c>
      <c r="K300" t="s">
        <v>124</v>
      </c>
      <c r="L300" t="s">
        <v>115</v>
      </c>
      <c r="M300" s="28" t="str" cm="1">
        <f t="array" ref="M300">_xlfn.IFS(B300="D   ","Lowell Reserve", B300="E   ","Lowell Reserve", B300="R   ","Lowell Reserve",B300="W   ","Lowell Reserve",B300="H   ","Hofer Reserve",B300="I   ","Hofer Reserve",B300="J   ","Hofer Reserve")</f>
        <v>Hofer Reserve</v>
      </c>
    </row>
    <row r="301" spans="1:13" x14ac:dyDescent="0.2">
      <c r="A301" t="s">
        <v>43</v>
      </c>
      <c r="B301" t="s">
        <v>203</v>
      </c>
      <c r="C301" t="s">
        <v>462</v>
      </c>
      <c r="D301" t="s">
        <v>187</v>
      </c>
      <c r="E301" t="s">
        <v>484</v>
      </c>
      <c r="F301" t="s">
        <v>464</v>
      </c>
      <c r="G301" s="4">
        <v>12</v>
      </c>
      <c r="H301" t="s">
        <v>465</v>
      </c>
      <c r="I301" t="s">
        <v>112</v>
      </c>
      <c r="J301" t="s">
        <v>113</v>
      </c>
      <c r="K301" t="s">
        <v>124</v>
      </c>
      <c r="L301" t="s">
        <v>115</v>
      </c>
      <c r="M301" s="28" t="str" cm="1">
        <f t="array" ref="M301">_xlfn.IFS(B301="D   ","Lowell Reserve", B301="E   ","Lowell Reserve", B301="R   ","Lowell Reserve",B301="W   ","Lowell Reserve",B301="H   ","Hofer Reserve",B301="I   ","Hofer Reserve",B301="J   ","Hofer Reserve")</f>
        <v>Hofer Reserve</v>
      </c>
    </row>
    <row r="302" spans="1:13" x14ac:dyDescent="0.2">
      <c r="A302" t="s">
        <v>43</v>
      </c>
      <c r="B302" t="s">
        <v>203</v>
      </c>
      <c r="C302" t="s">
        <v>462</v>
      </c>
      <c r="D302" t="s">
        <v>187</v>
      </c>
      <c r="E302" t="s">
        <v>485</v>
      </c>
      <c r="F302" t="s">
        <v>464</v>
      </c>
      <c r="G302" s="4">
        <v>12</v>
      </c>
      <c r="H302" t="s">
        <v>465</v>
      </c>
      <c r="I302" t="s">
        <v>112</v>
      </c>
      <c r="J302" t="s">
        <v>113</v>
      </c>
      <c r="K302" t="s">
        <v>124</v>
      </c>
      <c r="L302" t="s">
        <v>115</v>
      </c>
      <c r="M302" s="28" t="str" cm="1">
        <f t="array" ref="M302">_xlfn.IFS(B302="D   ","Lowell Reserve", B302="E   ","Lowell Reserve", B302="R   ","Lowell Reserve",B302="W   ","Lowell Reserve",B302="H   ","Hofer Reserve",B302="I   ","Hofer Reserve",B302="J   ","Hofer Reserve")</f>
        <v>Hofer Reserve</v>
      </c>
    </row>
    <row r="303" spans="1:13" x14ac:dyDescent="0.2">
      <c r="A303" t="s">
        <v>43</v>
      </c>
      <c r="B303" t="s">
        <v>203</v>
      </c>
      <c r="C303" t="s">
        <v>462</v>
      </c>
      <c r="D303" t="s">
        <v>187</v>
      </c>
      <c r="E303" t="s">
        <v>486</v>
      </c>
      <c r="F303" t="s">
        <v>464</v>
      </c>
      <c r="G303" s="4">
        <v>12</v>
      </c>
      <c r="H303" t="s">
        <v>465</v>
      </c>
      <c r="I303" t="s">
        <v>112</v>
      </c>
      <c r="J303" t="s">
        <v>113</v>
      </c>
      <c r="K303" t="s">
        <v>124</v>
      </c>
      <c r="L303" t="s">
        <v>115</v>
      </c>
      <c r="M303" s="28" t="str" cm="1">
        <f t="array" ref="M303">_xlfn.IFS(B303="D   ","Lowell Reserve", B303="E   ","Lowell Reserve", B303="R   ","Lowell Reserve",B303="W   ","Lowell Reserve",B303="H   ","Hofer Reserve",B303="I   ","Hofer Reserve",B303="J   ","Hofer Reserve")</f>
        <v>Hofer Reserve</v>
      </c>
    </row>
    <row r="304" spans="1:13" x14ac:dyDescent="0.2">
      <c r="A304" t="s">
        <v>43</v>
      </c>
      <c r="B304" t="s">
        <v>203</v>
      </c>
      <c r="C304" t="s">
        <v>462</v>
      </c>
      <c r="D304" t="s">
        <v>187</v>
      </c>
      <c r="E304" t="s">
        <v>487</v>
      </c>
      <c r="F304" t="s">
        <v>464</v>
      </c>
      <c r="G304" s="4">
        <v>12</v>
      </c>
      <c r="H304" t="s">
        <v>465</v>
      </c>
      <c r="I304" t="s">
        <v>112</v>
      </c>
      <c r="J304" t="s">
        <v>113</v>
      </c>
      <c r="K304" t="s">
        <v>124</v>
      </c>
      <c r="L304" t="s">
        <v>115</v>
      </c>
      <c r="M304" s="28" t="str" cm="1">
        <f t="array" ref="M304">_xlfn.IFS(B304="D   ","Lowell Reserve", B304="E   ","Lowell Reserve", B304="R   ","Lowell Reserve",B304="W   ","Lowell Reserve",B304="H   ","Hofer Reserve",B304="I   ","Hofer Reserve",B304="J   ","Hofer Reserve")</f>
        <v>Hofer Reserve</v>
      </c>
    </row>
    <row r="305" spans="1:13" x14ac:dyDescent="0.2">
      <c r="A305" t="s">
        <v>43</v>
      </c>
      <c r="B305" t="s">
        <v>203</v>
      </c>
      <c r="C305" t="s">
        <v>462</v>
      </c>
      <c r="D305" t="s">
        <v>187</v>
      </c>
      <c r="E305" t="s">
        <v>488</v>
      </c>
      <c r="F305" t="s">
        <v>464</v>
      </c>
      <c r="G305" s="4">
        <v>12</v>
      </c>
      <c r="H305" t="s">
        <v>465</v>
      </c>
      <c r="I305" t="s">
        <v>112</v>
      </c>
      <c r="J305" t="s">
        <v>113</v>
      </c>
      <c r="K305" t="s">
        <v>124</v>
      </c>
      <c r="L305" t="s">
        <v>115</v>
      </c>
      <c r="M305" s="28" t="str" cm="1">
        <f t="array" ref="M305">_xlfn.IFS(B305="D   ","Lowell Reserve", B305="E   ","Lowell Reserve", B305="R   ","Lowell Reserve",B305="W   ","Lowell Reserve",B305="H   ","Hofer Reserve",B305="I   ","Hofer Reserve",B305="J   ","Hofer Reserve")</f>
        <v>Hofer Reserve</v>
      </c>
    </row>
    <row r="306" spans="1:13" x14ac:dyDescent="0.2">
      <c r="A306" t="s">
        <v>43</v>
      </c>
      <c r="B306" t="s">
        <v>203</v>
      </c>
      <c r="C306" t="s">
        <v>462</v>
      </c>
      <c r="D306" t="s">
        <v>187</v>
      </c>
      <c r="E306" t="s">
        <v>489</v>
      </c>
      <c r="F306" t="s">
        <v>464</v>
      </c>
      <c r="G306" s="4">
        <v>12</v>
      </c>
      <c r="H306" t="s">
        <v>465</v>
      </c>
      <c r="I306" t="s">
        <v>112</v>
      </c>
      <c r="J306" t="s">
        <v>113</v>
      </c>
      <c r="K306" t="s">
        <v>124</v>
      </c>
      <c r="L306" t="s">
        <v>115</v>
      </c>
      <c r="M306" s="28" t="str" cm="1">
        <f t="array" ref="M306">_xlfn.IFS(B306="D   ","Lowell Reserve", B306="E   ","Lowell Reserve", B306="R   ","Lowell Reserve",B306="W   ","Lowell Reserve",B306="H   ","Hofer Reserve",B306="I   ","Hofer Reserve",B306="J   ","Hofer Reserve")</f>
        <v>Hofer Reserve</v>
      </c>
    </row>
    <row r="307" spans="1:13" x14ac:dyDescent="0.2">
      <c r="A307" t="s">
        <v>43</v>
      </c>
      <c r="B307" t="s">
        <v>203</v>
      </c>
      <c r="C307" t="s">
        <v>462</v>
      </c>
      <c r="D307" t="s">
        <v>187</v>
      </c>
      <c r="E307" t="s">
        <v>490</v>
      </c>
      <c r="F307" t="s">
        <v>464</v>
      </c>
      <c r="G307" s="4">
        <v>12</v>
      </c>
      <c r="H307" t="s">
        <v>465</v>
      </c>
      <c r="I307" t="s">
        <v>112</v>
      </c>
      <c r="J307" t="s">
        <v>113</v>
      </c>
      <c r="K307" t="s">
        <v>124</v>
      </c>
      <c r="L307" t="s">
        <v>115</v>
      </c>
      <c r="M307" s="28" t="str" cm="1">
        <f t="array" ref="M307">_xlfn.IFS(B307="D   ","Lowell Reserve", B307="E   ","Lowell Reserve", B307="R   ","Lowell Reserve",B307="W   ","Lowell Reserve",B307="H   ","Hofer Reserve",B307="I   ","Hofer Reserve",B307="J   ","Hofer Reserve")</f>
        <v>Hofer Reserve</v>
      </c>
    </row>
    <row r="308" spans="1:13" x14ac:dyDescent="0.2">
      <c r="A308" t="s">
        <v>37</v>
      </c>
      <c r="B308" t="s">
        <v>203</v>
      </c>
      <c r="C308" t="s">
        <v>491</v>
      </c>
      <c r="D308" t="s">
        <v>492</v>
      </c>
      <c r="E308" t="s">
        <v>493</v>
      </c>
      <c r="F308" t="s">
        <v>494</v>
      </c>
      <c r="G308" s="4">
        <v>12</v>
      </c>
      <c r="H308" t="s">
        <v>495</v>
      </c>
      <c r="I308" t="s">
        <v>112</v>
      </c>
      <c r="J308" t="s">
        <v>113</v>
      </c>
      <c r="K308" t="s">
        <v>124</v>
      </c>
      <c r="L308" t="s">
        <v>115</v>
      </c>
      <c r="M308" s="28" t="str" cm="1">
        <f t="array" ref="M308">_xlfn.IFS(B308="D   ","Lowell Reserve", B308="E   ","Lowell Reserve", B308="R   ","Lowell Reserve",B308="W   ","Lowell Reserve",B308="H   ","Hofer Reserve",B308="I   ","Hofer Reserve",B308="J   ","Hofer Reserve")</f>
        <v>Hofer Reserve</v>
      </c>
    </row>
    <row r="309" spans="1:13" x14ac:dyDescent="0.2">
      <c r="A309" t="s">
        <v>37</v>
      </c>
      <c r="B309" t="s">
        <v>203</v>
      </c>
      <c r="C309" t="s">
        <v>491</v>
      </c>
      <c r="D309" t="s">
        <v>492</v>
      </c>
      <c r="E309" t="s">
        <v>496</v>
      </c>
      <c r="F309" t="s">
        <v>494</v>
      </c>
      <c r="G309" s="4">
        <v>12</v>
      </c>
      <c r="H309" t="s">
        <v>495</v>
      </c>
      <c r="I309" t="s">
        <v>112</v>
      </c>
      <c r="J309" t="s">
        <v>113</v>
      </c>
      <c r="K309" t="s">
        <v>124</v>
      </c>
      <c r="L309" t="s">
        <v>115</v>
      </c>
      <c r="M309" s="28" t="str" cm="1">
        <f t="array" ref="M309">_xlfn.IFS(B309="D   ","Lowell Reserve", B309="E   ","Lowell Reserve", B309="R   ","Lowell Reserve",B309="W   ","Lowell Reserve",B309="H   ","Hofer Reserve",B309="I   ","Hofer Reserve",B309="J   ","Hofer Reserve")</f>
        <v>Hofer Reserve</v>
      </c>
    </row>
    <row r="310" spans="1:13" x14ac:dyDescent="0.2">
      <c r="A310" t="s">
        <v>37</v>
      </c>
      <c r="B310" t="s">
        <v>203</v>
      </c>
      <c r="C310" t="s">
        <v>491</v>
      </c>
      <c r="D310" t="s">
        <v>492</v>
      </c>
      <c r="E310" t="s">
        <v>497</v>
      </c>
      <c r="F310" t="s">
        <v>494</v>
      </c>
      <c r="G310" s="4">
        <v>12</v>
      </c>
      <c r="H310" t="s">
        <v>495</v>
      </c>
      <c r="I310" t="s">
        <v>112</v>
      </c>
      <c r="J310" t="s">
        <v>113</v>
      </c>
      <c r="K310" t="s">
        <v>124</v>
      </c>
      <c r="L310" t="s">
        <v>115</v>
      </c>
      <c r="M310" s="28" t="str" cm="1">
        <f t="array" ref="M310">_xlfn.IFS(B310="D   ","Lowell Reserve", B310="E   ","Lowell Reserve", B310="R   ","Lowell Reserve",B310="W   ","Lowell Reserve",B310="H   ","Hofer Reserve",B310="I   ","Hofer Reserve",B310="J   ","Hofer Reserve")</f>
        <v>Hofer Reserve</v>
      </c>
    </row>
    <row r="311" spans="1:13" x14ac:dyDescent="0.2">
      <c r="A311" t="s">
        <v>37</v>
      </c>
      <c r="B311" t="s">
        <v>203</v>
      </c>
      <c r="C311" t="s">
        <v>491</v>
      </c>
      <c r="D311" t="s">
        <v>492</v>
      </c>
      <c r="E311" t="s">
        <v>498</v>
      </c>
      <c r="F311" t="s">
        <v>494</v>
      </c>
      <c r="G311" s="4">
        <v>12</v>
      </c>
      <c r="H311" t="s">
        <v>495</v>
      </c>
      <c r="I311" t="s">
        <v>112</v>
      </c>
      <c r="J311" t="s">
        <v>113</v>
      </c>
      <c r="K311" t="s">
        <v>124</v>
      </c>
      <c r="L311" t="s">
        <v>115</v>
      </c>
      <c r="M311" s="28" t="str" cm="1">
        <f t="array" ref="M311">_xlfn.IFS(B311="D   ","Lowell Reserve", B311="E   ","Lowell Reserve", B311="R   ","Lowell Reserve",B311="W   ","Lowell Reserve",B311="H   ","Hofer Reserve",B311="I   ","Hofer Reserve",B311="J   ","Hofer Reserve")</f>
        <v>Hofer Reserve</v>
      </c>
    </row>
    <row r="312" spans="1:13" x14ac:dyDescent="0.2">
      <c r="A312" t="s">
        <v>37</v>
      </c>
      <c r="B312" t="s">
        <v>203</v>
      </c>
      <c r="C312" t="s">
        <v>491</v>
      </c>
      <c r="D312" t="s">
        <v>492</v>
      </c>
      <c r="E312" t="s">
        <v>499</v>
      </c>
      <c r="F312" t="s">
        <v>494</v>
      </c>
      <c r="G312" s="4">
        <v>12</v>
      </c>
      <c r="H312" t="s">
        <v>495</v>
      </c>
      <c r="I312" t="s">
        <v>112</v>
      </c>
      <c r="J312" t="s">
        <v>113</v>
      </c>
      <c r="K312" t="s">
        <v>124</v>
      </c>
      <c r="L312" t="s">
        <v>115</v>
      </c>
      <c r="M312" s="28" t="str" cm="1">
        <f t="array" ref="M312">_xlfn.IFS(B312="D   ","Lowell Reserve", B312="E   ","Lowell Reserve", B312="R   ","Lowell Reserve",B312="W   ","Lowell Reserve",B312="H   ","Hofer Reserve",B312="I   ","Hofer Reserve",B312="J   ","Hofer Reserve")</f>
        <v>Hofer Reserve</v>
      </c>
    </row>
    <row r="313" spans="1:13" x14ac:dyDescent="0.2">
      <c r="A313" t="s">
        <v>37</v>
      </c>
      <c r="B313" t="s">
        <v>203</v>
      </c>
      <c r="C313" t="s">
        <v>491</v>
      </c>
      <c r="D313" t="s">
        <v>492</v>
      </c>
      <c r="E313" t="s">
        <v>500</v>
      </c>
      <c r="F313" t="s">
        <v>494</v>
      </c>
      <c r="G313" s="4">
        <v>12</v>
      </c>
      <c r="H313" t="s">
        <v>495</v>
      </c>
      <c r="I313" t="s">
        <v>112</v>
      </c>
      <c r="J313" t="s">
        <v>113</v>
      </c>
      <c r="K313" t="s">
        <v>124</v>
      </c>
      <c r="L313" t="s">
        <v>115</v>
      </c>
      <c r="M313" s="28" t="str" cm="1">
        <f t="array" ref="M313">_xlfn.IFS(B313="D   ","Lowell Reserve", B313="E   ","Lowell Reserve", B313="R   ","Lowell Reserve",B313="W   ","Lowell Reserve",B313="H   ","Hofer Reserve",B313="I   ","Hofer Reserve",B313="J   ","Hofer Reserve")</f>
        <v>Hofer Reserve</v>
      </c>
    </row>
    <row r="314" spans="1:13" x14ac:dyDescent="0.2">
      <c r="A314" t="s">
        <v>37</v>
      </c>
      <c r="B314" t="s">
        <v>203</v>
      </c>
      <c r="C314" t="s">
        <v>491</v>
      </c>
      <c r="D314" t="s">
        <v>492</v>
      </c>
      <c r="E314" t="s">
        <v>501</v>
      </c>
      <c r="F314" t="s">
        <v>494</v>
      </c>
      <c r="G314" s="4">
        <v>12</v>
      </c>
      <c r="H314" t="s">
        <v>495</v>
      </c>
      <c r="I314" t="s">
        <v>112</v>
      </c>
      <c r="J314" t="s">
        <v>113</v>
      </c>
      <c r="K314" t="s">
        <v>124</v>
      </c>
      <c r="L314" t="s">
        <v>115</v>
      </c>
      <c r="M314" s="28" t="str" cm="1">
        <f t="array" ref="M314">_xlfn.IFS(B314="D   ","Lowell Reserve", B314="E   ","Lowell Reserve", B314="R   ","Lowell Reserve",B314="W   ","Lowell Reserve",B314="H   ","Hofer Reserve",B314="I   ","Hofer Reserve",B314="J   ","Hofer Reserve")</f>
        <v>Hofer Reserve</v>
      </c>
    </row>
    <row r="315" spans="1:13" x14ac:dyDescent="0.2">
      <c r="A315" t="s">
        <v>37</v>
      </c>
      <c r="B315" t="s">
        <v>203</v>
      </c>
      <c r="C315" t="s">
        <v>491</v>
      </c>
      <c r="D315" t="s">
        <v>492</v>
      </c>
      <c r="E315" t="s">
        <v>502</v>
      </c>
      <c r="F315" t="s">
        <v>494</v>
      </c>
      <c r="G315" s="4">
        <v>12</v>
      </c>
      <c r="H315" t="s">
        <v>495</v>
      </c>
      <c r="I315" t="s">
        <v>112</v>
      </c>
      <c r="J315" t="s">
        <v>113</v>
      </c>
      <c r="K315" t="s">
        <v>124</v>
      </c>
      <c r="L315" t="s">
        <v>115</v>
      </c>
      <c r="M315" s="28" t="str" cm="1">
        <f t="array" ref="M315">_xlfn.IFS(B315="D   ","Lowell Reserve", B315="E   ","Lowell Reserve", B315="R   ","Lowell Reserve",B315="W   ","Lowell Reserve",B315="H   ","Hofer Reserve",B315="I   ","Hofer Reserve",B315="J   ","Hofer Reserve")</f>
        <v>Hofer Reserve</v>
      </c>
    </row>
    <row r="316" spans="1:13" x14ac:dyDescent="0.2">
      <c r="A316" t="s">
        <v>37</v>
      </c>
      <c r="B316" t="s">
        <v>203</v>
      </c>
      <c r="C316" t="s">
        <v>491</v>
      </c>
      <c r="D316" t="s">
        <v>492</v>
      </c>
      <c r="E316" t="s">
        <v>503</v>
      </c>
      <c r="F316" t="s">
        <v>494</v>
      </c>
      <c r="G316" s="4">
        <v>12</v>
      </c>
      <c r="H316" t="s">
        <v>495</v>
      </c>
      <c r="I316" t="s">
        <v>112</v>
      </c>
      <c r="J316" t="s">
        <v>113</v>
      </c>
      <c r="K316" t="s">
        <v>124</v>
      </c>
      <c r="L316" t="s">
        <v>115</v>
      </c>
      <c r="M316" s="28" t="str" cm="1">
        <f t="array" ref="M316">_xlfn.IFS(B316="D   ","Lowell Reserve", B316="E   ","Lowell Reserve", B316="R   ","Lowell Reserve",B316="W   ","Lowell Reserve",B316="H   ","Hofer Reserve",B316="I   ","Hofer Reserve",B316="J   ","Hofer Reserve")</f>
        <v>Hofer Reserve</v>
      </c>
    </row>
    <row r="317" spans="1:13" x14ac:dyDescent="0.2">
      <c r="A317" t="s">
        <v>43</v>
      </c>
      <c r="B317" t="s">
        <v>203</v>
      </c>
      <c r="C317" t="s">
        <v>504</v>
      </c>
      <c r="D317" t="s">
        <v>187</v>
      </c>
      <c r="E317" t="s">
        <v>505</v>
      </c>
      <c r="F317" t="s">
        <v>506</v>
      </c>
      <c r="G317" s="4">
        <v>12</v>
      </c>
      <c r="H317" t="s">
        <v>507</v>
      </c>
      <c r="I317" t="s">
        <v>112</v>
      </c>
      <c r="J317" t="s">
        <v>113</v>
      </c>
      <c r="K317" t="s">
        <v>114</v>
      </c>
      <c r="L317" t="s">
        <v>115</v>
      </c>
      <c r="M317" s="28" t="str" cm="1">
        <f t="array" ref="M317">_xlfn.IFS(B317="D   ","Lowell Reserve", B317="E   ","Lowell Reserve", B317="R   ","Lowell Reserve",B317="W   ","Lowell Reserve",B317="H   ","Hofer Reserve",B317="I   ","Hofer Reserve",B317="J   ","Hofer Reserve")</f>
        <v>Hofer Reserve</v>
      </c>
    </row>
    <row r="318" spans="1:13" x14ac:dyDescent="0.2">
      <c r="A318" t="s">
        <v>43</v>
      </c>
      <c r="B318" t="s">
        <v>203</v>
      </c>
      <c r="C318" t="s">
        <v>504</v>
      </c>
      <c r="D318" t="s">
        <v>187</v>
      </c>
      <c r="E318" t="s">
        <v>508</v>
      </c>
      <c r="F318" t="s">
        <v>506</v>
      </c>
      <c r="G318" s="4">
        <v>12</v>
      </c>
      <c r="H318" t="s">
        <v>507</v>
      </c>
      <c r="I318" t="s">
        <v>112</v>
      </c>
      <c r="J318" t="s">
        <v>113</v>
      </c>
      <c r="K318" t="s">
        <v>114</v>
      </c>
      <c r="L318" t="s">
        <v>115</v>
      </c>
      <c r="M318" s="28" t="str" cm="1">
        <f t="array" ref="M318">_xlfn.IFS(B318="D   ","Lowell Reserve", B318="E   ","Lowell Reserve", B318="R   ","Lowell Reserve",B318="W   ","Lowell Reserve",B318="H   ","Hofer Reserve",B318="I   ","Hofer Reserve",B318="J   ","Hofer Reserve")</f>
        <v>Hofer Reserve</v>
      </c>
    </row>
    <row r="319" spans="1:13" x14ac:dyDescent="0.2">
      <c r="A319" t="s">
        <v>43</v>
      </c>
      <c r="B319" t="s">
        <v>203</v>
      </c>
      <c r="C319" t="s">
        <v>504</v>
      </c>
      <c r="D319" t="s">
        <v>187</v>
      </c>
      <c r="E319" t="s">
        <v>509</v>
      </c>
      <c r="F319" t="s">
        <v>506</v>
      </c>
      <c r="G319" s="4">
        <v>12</v>
      </c>
      <c r="H319" t="s">
        <v>507</v>
      </c>
      <c r="I319" t="s">
        <v>112</v>
      </c>
      <c r="J319" t="s">
        <v>113</v>
      </c>
      <c r="K319" t="s">
        <v>114</v>
      </c>
      <c r="L319" t="s">
        <v>115</v>
      </c>
      <c r="M319" s="28" t="str" cm="1">
        <f t="array" ref="M319">_xlfn.IFS(B319="D   ","Lowell Reserve", B319="E   ","Lowell Reserve", B319="R   ","Lowell Reserve",B319="W   ","Lowell Reserve",B319="H   ","Hofer Reserve",B319="I   ","Hofer Reserve",B319="J   ","Hofer Reserve")</f>
        <v>Hofer Reserve</v>
      </c>
    </row>
    <row r="320" spans="1:13" x14ac:dyDescent="0.2">
      <c r="A320" t="s">
        <v>43</v>
      </c>
      <c r="B320" t="s">
        <v>203</v>
      </c>
      <c r="C320" t="s">
        <v>504</v>
      </c>
      <c r="D320" t="s">
        <v>187</v>
      </c>
      <c r="E320" t="s">
        <v>510</v>
      </c>
      <c r="F320" t="s">
        <v>506</v>
      </c>
      <c r="G320" s="4">
        <v>12</v>
      </c>
      <c r="H320" t="s">
        <v>507</v>
      </c>
      <c r="I320" t="s">
        <v>112</v>
      </c>
      <c r="J320" t="s">
        <v>113</v>
      </c>
      <c r="K320" t="s">
        <v>114</v>
      </c>
      <c r="L320" t="s">
        <v>115</v>
      </c>
      <c r="M320" s="28" t="str" cm="1">
        <f t="array" ref="M320">_xlfn.IFS(B320="D   ","Lowell Reserve", B320="E   ","Lowell Reserve", B320="R   ","Lowell Reserve",B320="W   ","Lowell Reserve",B320="H   ","Hofer Reserve",B320="I   ","Hofer Reserve",B320="J   ","Hofer Reserve")</f>
        <v>Hofer Reserve</v>
      </c>
    </row>
    <row r="321" spans="1:13" x14ac:dyDescent="0.2">
      <c r="A321" t="s">
        <v>43</v>
      </c>
      <c r="B321" t="s">
        <v>203</v>
      </c>
      <c r="C321" t="s">
        <v>504</v>
      </c>
      <c r="D321" t="s">
        <v>187</v>
      </c>
      <c r="E321" t="s">
        <v>511</v>
      </c>
      <c r="F321" t="s">
        <v>506</v>
      </c>
      <c r="G321" s="4">
        <v>12</v>
      </c>
      <c r="H321" t="s">
        <v>507</v>
      </c>
      <c r="I321" t="s">
        <v>112</v>
      </c>
      <c r="J321" t="s">
        <v>113</v>
      </c>
      <c r="K321" t="s">
        <v>114</v>
      </c>
      <c r="L321" t="s">
        <v>115</v>
      </c>
      <c r="M321" s="28" t="str" cm="1">
        <f t="array" ref="M321">_xlfn.IFS(B321="D   ","Lowell Reserve", B321="E   ","Lowell Reserve", B321="R   ","Lowell Reserve",B321="W   ","Lowell Reserve",B321="H   ","Hofer Reserve",B321="I   ","Hofer Reserve",B321="J   ","Hofer Reserve")</f>
        <v>Hofer Reserve</v>
      </c>
    </row>
    <row r="322" spans="1:13" x14ac:dyDescent="0.2">
      <c r="A322" t="s">
        <v>43</v>
      </c>
      <c r="B322" t="s">
        <v>203</v>
      </c>
      <c r="C322" t="s">
        <v>504</v>
      </c>
      <c r="D322" t="s">
        <v>187</v>
      </c>
      <c r="E322" t="s">
        <v>512</v>
      </c>
      <c r="F322" t="s">
        <v>506</v>
      </c>
      <c r="G322" s="4">
        <v>12</v>
      </c>
      <c r="H322" t="s">
        <v>507</v>
      </c>
      <c r="I322" t="s">
        <v>112</v>
      </c>
      <c r="J322" t="s">
        <v>113</v>
      </c>
      <c r="K322" t="s">
        <v>114</v>
      </c>
      <c r="L322" t="s">
        <v>115</v>
      </c>
      <c r="M322" s="28" t="str" cm="1">
        <f t="array" ref="M322">_xlfn.IFS(B322="D   ","Lowell Reserve", B322="E   ","Lowell Reserve", B322="R   ","Lowell Reserve",B322="W   ","Lowell Reserve",B322="H   ","Hofer Reserve",B322="I   ","Hofer Reserve",B322="J   ","Hofer Reserve")</f>
        <v>Hofer Reserve</v>
      </c>
    </row>
    <row r="323" spans="1:13" x14ac:dyDescent="0.2">
      <c r="A323" t="s">
        <v>43</v>
      </c>
      <c r="B323" t="s">
        <v>203</v>
      </c>
      <c r="C323" t="s">
        <v>504</v>
      </c>
      <c r="D323" t="s">
        <v>187</v>
      </c>
      <c r="E323" t="s">
        <v>513</v>
      </c>
      <c r="F323" t="s">
        <v>506</v>
      </c>
      <c r="G323" s="4">
        <v>12</v>
      </c>
      <c r="H323" t="s">
        <v>507</v>
      </c>
      <c r="I323" t="s">
        <v>112</v>
      </c>
      <c r="J323" t="s">
        <v>113</v>
      </c>
      <c r="K323" t="s">
        <v>114</v>
      </c>
      <c r="L323" t="s">
        <v>115</v>
      </c>
      <c r="M323" s="28" t="str" cm="1">
        <f t="array" ref="M323">_xlfn.IFS(B323="D   ","Lowell Reserve", B323="E   ","Lowell Reserve", B323="R   ","Lowell Reserve",B323="W   ","Lowell Reserve",B323="H   ","Hofer Reserve",B323="I   ","Hofer Reserve",B323="J   ","Hofer Reserve")</f>
        <v>Hofer Reserve</v>
      </c>
    </row>
    <row r="324" spans="1:13" x14ac:dyDescent="0.2">
      <c r="A324" t="s">
        <v>43</v>
      </c>
      <c r="B324" t="s">
        <v>203</v>
      </c>
      <c r="C324" t="s">
        <v>504</v>
      </c>
      <c r="D324" t="s">
        <v>187</v>
      </c>
      <c r="E324" t="s">
        <v>514</v>
      </c>
      <c r="F324" t="s">
        <v>506</v>
      </c>
      <c r="G324" s="4">
        <v>12</v>
      </c>
      <c r="H324" t="s">
        <v>507</v>
      </c>
      <c r="I324" t="s">
        <v>112</v>
      </c>
      <c r="J324" t="s">
        <v>113</v>
      </c>
      <c r="K324" t="s">
        <v>114</v>
      </c>
      <c r="L324" t="s">
        <v>115</v>
      </c>
      <c r="M324" s="28" t="str" cm="1">
        <f t="array" ref="M324">_xlfn.IFS(B324="D   ","Lowell Reserve", B324="E   ","Lowell Reserve", B324="R   ","Lowell Reserve",B324="W   ","Lowell Reserve",B324="H   ","Hofer Reserve",B324="I   ","Hofer Reserve",B324="J   ","Hofer Reserve")</f>
        <v>Hofer Reserve</v>
      </c>
    </row>
    <row r="325" spans="1:13" x14ac:dyDescent="0.2">
      <c r="A325" t="s">
        <v>43</v>
      </c>
      <c r="B325" t="s">
        <v>203</v>
      </c>
      <c r="C325" t="s">
        <v>504</v>
      </c>
      <c r="D325" t="s">
        <v>187</v>
      </c>
      <c r="E325" t="s">
        <v>515</v>
      </c>
      <c r="F325" t="s">
        <v>506</v>
      </c>
      <c r="G325" s="4">
        <v>12</v>
      </c>
      <c r="H325" t="s">
        <v>507</v>
      </c>
      <c r="I325" t="s">
        <v>112</v>
      </c>
      <c r="J325" t="s">
        <v>113</v>
      </c>
      <c r="K325" t="s">
        <v>114</v>
      </c>
      <c r="L325" t="s">
        <v>115</v>
      </c>
      <c r="M325" s="28" t="str" cm="1">
        <f t="array" ref="M325">_xlfn.IFS(B325="D   ","Lowell Reserve", B325="E   ","Lowell Reserve", B325="R   ","Lowell Reserve",B325="W   ","Lowell Reserve",B325="H   ","Hofer Reserve",B325="I   ","Hofer Reserve",B325="J   ","Hofer Reserve")</f>
        <v>Hofer Reserve</v>
      </c>
    </row>
    <row r="326" spans="1:13" x14ac:dyDescent="0.2">
      <c r="A326" t="s">
        <v>43</v>
      </c>
      <c r="B326" t="s">
        <v>203</v>
      </c>
      <c r="C326" t="s">
        <v>504</v>
      </c>
      <c r="D326" t="s">
        <v>187</v>
      </c>
      <c r="E326" t="s">
        <v>516</v>
      </c>
      <c r="F326" t="s">
        <v>506</v>
      </c>
      <c r="G326" s="4">
        <v>12</v>
      </c>
      <c r="H326" t="s">
        <v>507</v>
      </c>
      <c r="I326" t="s">
        <v>112</v>
      </c>
      <c r="J326" t="s">
        <v>113</v>
      </c>
      <c r="K326" t="s">
        <v>114</v>
      </c>
      <c r="L326" t="s">
        <v>115</v>
      </c>
      <c r="M326" s="28" t="str" cm="1">
        <f t="array" ref="M326">_xlfn.IFS(B326="D   ","Lowell Reserve", B326="E   ","Lowell Reserve", B326="R   ","Lowell Reserve",B326="W   ","Lowell Reserve",B326="H   ","Hofer Reserve",B326="I   ","Hofer Reserve",B326="J   ","Hofer Reserve")</f>
        <v>Hofer Reserve</v>
      </c>
    </row>
    <row r="327" spans="1:13" x14ac:dyDescent="0.2">
      <c r="A327" t="s">
        <v>43</v>
      </c>
      <c r="B327" t="s">
        <v>203</v>
      </c>
      <c r="C327" t="s">
        <v>504</v>
      </c>
      <c r="D327" t="s">
        <v>187</v>
      </c>
      <c r="E327" t="s">
        <v>517</v>
      </c>
      <c r="F327" t="s">
        <v>506</v>
      </c>
      <c r="G327" s="4">
        <v>12</v>
      </c>
      <c r="H327" t="s">
        <v>507</v>
      </c>
      <c r="I327" t="s">
        <v>112</v>
      </c>
      <c r="J327" t="s">
        <v>113</v>
      </c>
      <c r="K327" t="s">
        <v>114</v>
      </c>
      <c r="L327" t="s">
        <v>115</v>
      </c>
      <c r="M327" s="28" t="str" cm="1">
        <f t="array" ref="M327">_xlfn.IFS(B327="D   ","Lowell Reserve", B327="E   ","Lowell Reserve", B327="R   ","Lowell Reserve",B327="W   ","Lowell Reserve",B327="H   ","Hofer Reserve",B327="I   ","Hofer Reserve",B327="J   ","Hofer Reserve")</f>
        <v>Hofer Reserve</v>
      </c>
    </row>
    <row r="328" spans="1:13" x14ac:dyDescent="0.2">
      <c r="A328" t="s">
        <v>43</v>
      </c>
      <c r="B328" t="s">
        <v>203</v>
      </c>
      <c r="C328" t="s">
        <v>504</v>
      </c>
      <c r="D328" t="s">
        <v>187</v>
      </c>
      <c r="E328" t="s">
        <v>518</v>
      </c>
      <c r="F328" t="s">
        <v>506</v>
      </c>
      <c r="G328" s="4">
        <v>12</v>
      </c>
      <c r="H328" t="s">
        <v>507</v>
      </c>
      <c r="I328" t="s">
        <v>112</v>
      </c>
      <c r="J328" t="s">
        <v>113</v>
      </c>
      <c r="K328" t="s">
        <v>114</v>
      </c>
      <c r="L328" t="s">
        <v>115</v>
      </c>
      <c r="M328" s="28" t="str" cm="1">
        <f t="array" ref="M328">_xlfn.IFS(B328="D   ","Lowell Reserve", B328="E   ","Lowell Reserve", B328="R   ","Lowell Reserve",B328="W   ","Lowell Reserve",B328="H   ","Hofer Reserve",B328="I   ","Hofer Reserve",B328="J   ","Hofer Reserve")</f>
        <v>Hofer Reserve</v>
      </c>
    </row>
    <row r="329" spans="1:13" x14ac:dyDescent="0.2">
      <c r="A329" t="s">
        <v>43</v>
      </c>
      <c r="B329" t="s">
        <v>203</v>
      </c>
      <c r="C329" t="s">
        <v>504</v>
      </c>
      <c r="D329" t="s">
        <v>187</v>
      </c>
      <c r="E329" t="s">
        <v>519</v>
      </c>
      <c r="F329" t="s">
        <v>506</v>
      </c>
      <c r="G329" s="4">
        <v>12</v>
      </c>
      <c r="H329" t="s">
        <v>507</v>
      </c>
      <c r="I329" t="s">
        <v>112</v>
      </c>
      <c r="J329" t="s">
        <v>113</v>
      </c>
      <c r="K329" t="s">
        <v>114</v>
      </c>
      <c r="L329" t="s">
        <v>115</v>
      </c>
      <c r="M329" s="28" t="str" cm="1">
        <f t="array" ref="M329">_xlfn.IFS(B329="D   ","Lowell Reserve", B329="E   ","Lowell Reserve", B329="R   ","Lowell Reserve",B329="W   ","Lowell Reserve",B329="H   ","Hofer Reserve",B329="I   ","Hofer Reserve",B329="J   ","Hofer Reserve")</f>
        <v>Hofer Reserve</v>
      </c>
    </row>
    <row r="330" spans="1:13" x14ac:dyDescent="0.2">
      <c r="A330" t="s">
        <v>43</v>
      </c>
      <c r="B330" t="s">
        <v>203</v>
      </c>
      <c r="C330" t="s">
        <v>504</v>
      </c>
      <c r="D330" t="s">
        <v>187</v>
      </c>
      <c r="E330" t="s">
        <v>520</v>
      </c>
      <c r="F330" t="s">
        <v>506</v>
      </c>
      <c r="G330" s="4">
        <v>12</v>
      </c>
      <c r="H330" t="s">
        <v>507</v>
      </c>
      <c r="I330" t="s">
        <v>112</v>
      </c>
      <c r="J330" t="s">
        <v>113</v>
      </c>
      <c r="K330" t="s">
        <v>114</v>
      </c>
      <c r="L330" t="s">
        <v>115</v>
      </c>
      <c r="M330" s="28" t="str" cm="1">
        <f t="array" ref="M330">_xlfn.IFS(B330="D   ","Lowell Reserve", B330="E   ","Lowell Reserve", B330="R   ","Lowell Reserve",B330="W   ","Lowell Reserve",B330="H   ","Hofer Reserve",B330="I   ","Hofer Reserve",B330="J   ","Hofer Reserve")</f>
        <v>Hofer Reserve</v>
      </c>
    </row>
    <row r="331" spans="1:13" x14ac:dyDescent="0.2">
      <c r="A331" t="s">
        <v>43</v>
      </c>
      <c r="B331" t="s">
        <v>203</v>
      </c>
      <c r="C331" t="s">
        <v>504</v>
      </c>
      <c r="D331" t="s">
        <v>187</v>
      </c>
      <c r="E331" t="s">
        <v>521</v>
      </c>
      <c r="F331" t="s">
        <v>506</v>
      </c>
      <c r="G331" s="4">
        <v>12</v>
      </c>
      <c r="H331" t="s">
        <v>507</v>
      </c>
      <c r="I331" t="s">
        <v>112</v>
      </c>
      <c r="J331" t="s">
        <v>113</v>
      </c>
      <c r="K331" t="s">
        <v>114</v>
      </c>
      <c r="L331" t="s">
        <v>115</v>
      </c>
      <c r="M331" s="28" t="str" cm="1">
        <f t="array" ref="M331">_xlfn.IFS(B331="D   ","Lowell Reserve", B331="E   ","Lowell Reserve", B331="R   ","Lowell Reserve",B331="W   ","Lowell Reserve",B331="H   ","Hofer Reserve",B331="I   ","Hofer Reserve",B331="J   ","Hofer Reserve")</f>
        <v>Hofer Reserve</v>
      </c>
    </row>
    <row r="332" spans="1:13" x14ac:dyDescent="0.2">
      <c r="A332" t="s">
        <v>43</v>
      </c>
      <c r="B332" t="s">
        <v>203</v>
      </c>
      <c r="C332" t="s">
        <v>504</v>
      </c>
      <c r="D332" t="s">
        <v>187</v>
      </c>
      <c r="E332" t="s">
        <v>522</v>
      </c>
      <c r="F332" t="s">
        <v>506</v>
      </c>
      <c r="G332" s="4">
        <v>12</v>
      </c>
      <c r="H332" t="s">
        <v>507</v>
      </c>
      <c r="I332" t="s">
        <v>112</v>
      </c>
      <c r="J332" t="s">
        <v>113</v>
      </c>
      <c r="K332" t="s">
        <v>114</v>
      </c>
      <c r="L332" t="s">
        <v>115</v>
      </c>
      <c r="M332" s="28" t="str" cm="1">
        <f t="array" ref="M332">_xlfn.IFS(B332="D   ","Lowell Reserve", B332="E   ","Lowell Reserve", B332="R   ","Lowell Reserve",B332="W   ","Lowell Reserve",B332="H   ","Hofer Reserve",B332="I   ","Hofer Reserve",B332="J   ","Hofer Reserve")</f>
        <v>Hofer Reserve</v>
      </c>
    </row>
    <row r="333" spans="1:13" x14ac:dyDescent="0.2">
      <c r="A333" t="s">
        <v>43</v>
      </c>
      <c r="B333" t="s">
        <v>203</v>
      </c>
      <c r="C333" t="s">
        <v>504</v>
      </c>
      <c r="D333" t="s">
        <v>187</v>
      </c>
      <c r="E333" t="s">
        <v>523</v>
      </c>
      <c r="F333" t="s">
        <v>506</v>
      </c>
      <c r="G333" s="4">
        <v>12</v>
      </c>
      <c r="H333" t="s">
        <v>507</v>
      </c>
      <c r="I333" t="s">
        <v>112</v>
      </c>
      <c r="J333" t="s">
        <v>113</v>
      </c>
      <c r="K333" t="s">
        <v>114</v>
      </c>
      <c r="L333" t="s">
        <v>115</v>
      </c>
      <c r="M333" s="28" t="str" cm="1">
        <f t="array" ref="M333">_xlfn.IFS(B333="D   ","Lowell Reserve", B333="E   ","Lowell Reserve", B333="R   ","Lowell Reserve",B333="W   ","Lowell Reserve",B333="H   ","Hofer Reserve",B333="I   ","Hofer Reserve",B333="J   ","Hofer Reserve")</f>
        <v>Hofer Reserve</v>
      </c>
    </row>
    <row r="334" spans="1:13" x14ac:dyDescent="0.2">
      <c r="A334" t="s">
        <v>43</v>
      </c>
      <c r="B334" t="s">
        <v>203</v>
      </c>
      <c r="C334" t="s">
        <v>504</v>
      </c>
      <c r="D334" t="s">
        <v>187</v>
      </c>
      <c r="E334" t="s">
        <v>524</v>
      </c>
      <c r="F334" t="s">
        <v>506</v>
      </c>
      <c r="G334" s="4">
        <v>12</v>
      </c>
      <c r="H334" t="s">
        <v>507</v>
      </c>
      <c r="I334" t="s">
        <v>112</v>
      </c>
      <c r="J334" t="s">
        <v>113</v>
      </c>
      <c r="K334" t="s">
        <v>114</v>
      </c>
      <c r="L334" t="s">
        <v>115</v>
      </c>
      <c r="M334" s="28" t="str" cm="1">
        <f t="array" ref="M334">_xlfn.IFS(B334="D   ","Lowell Reserve", B334="E   ","Lowell Reserve", B334="R   ","Lowell Reserve",B334="W   ","Lowell Reserve",B334="H   ","Hofer Reserve",B334="I   ","Hofer Reserve",B334="J   ","Hofer Reserve")</f>
        <v>Hofer Reserve</v>
      </c>
    </row>
    <row r="335" spans="1:13" x14ac:dyDescent="0.2">
      <c r="A335" t="s">
        <v>43</v>
      </c>
      <c r="B335" t="s">
        <v>203</v>
      </c>
      <c r="C335" t="s">
        <v>504</v>
      </c>
      <c r="D335" t="s">
        <v>187</v>
      </c>
      <c r="E335" t="s">
        <v>525</v>
      </c>
      <c r="F335" t="s">
        <v>506</v>
      </c>
      <c r="G335" s="4">
        <v>12</v>
      </c>
      <c r="H335" t="s">
        <v>507</v>
      </c>
      <c r="I335" t="s">
        <v>112</v>
      </c>
      <c r="J335" t="s">
        <v>113</v>
      </c>
      <c r="K335" t="s">
        <v>114</v>
      </c>
      <c r="L335" t="s">
        <v>115</v>
      </c>
      <c r="M335" s="28" t="str" cm="1">
        <f t="array" ref="M335">_xlfn.IFS(B335="D   ","Lowell Reserve", B335="E   ","Lowell Reserve", B335="R   ","Lowell Reserve",B335="W   ","Lowell Reserve",B335="H   ","Hofer Reserve",B335="I   ","Hofer Reserve",B335="J   ","Hofer Reserve")</f>
        <v>Hofer Reserve</v>
      </c>
    </row>
    <row r="336" spans="1:13" x14ac:dyDescent="0.2">
      <c r="A336" t="s">
        <v>43</v>
      </c>
      <c r="B336" t="s">
        <v>203</v>
      </c>
      <c r="C336" t="s">
        <v>504</v>
      </c>
      <c r="D336" t="s">
        <v>187</v>
      </c>
      <c r="E336" t="s">
        <v>526</v>
      </c>
      <c r="F336" t="s">
        <v>506</v>
      </c>
      <c r="G336" s="4">
        <v>12</v>
      </c>
      <c r="H336" t="s">
        <v>507</v>
      </c>
      <c r="I336" t="s">
        <v>112</v>
      </c>
      <c r="J336" t="s">
        <v>113</v>
      </c>
      <c r="K336" t="s">
        <v>114</v>
      </c>
      <c r="L336" t="s">
        <v>115</v>
      </c>
      <c r="M336" s="28" t="str" cm="1">
        <f t="array" ref="M336">_xlfn.IFS(B336="D   ","Lowell Reserve", B336="E   ","Lowell Reserve", B336="R   ","Lowell Reserve",B336="W   ","Lowell Reserve",B336="H   ","Hofer Reserve",B336="I   ","Hofer Reserve",B336="J   ","Hofer Reserve")</f>
        <v>Hofer Reserve</v>
      </c>
    </row>
    <row r="337" spans="1:13" x14ac:dyDescent="0.2">
      <c r="A337" t="s">
        <v>43</v>
      </c>
      <c r="B337" t="s">
        <v>203</v>
      </c>
      <c r="C337" t="s">
        <v>504</v>
      </c>
      <c r="D337" t="s">
        <v>187</v>
      </c>
      <c r="E337" t="s">
        <v>527</v>
      </c>
      <c r="F337" t="s">
        <v>506</v>
      </c>
      <c r="G337" s="4">
        <v>12</v>
      </c>
      <c r="H337" t="s">
        <v>507</v>
      </c>
      <c r="I337" t="s">
        <v>112</v>
      </c>
      <c r="J337" t="s">
        <v>113</v>
      </c>
      <c r="K337" t="s">
        <v>114</v>
      </c>
      <c r="L337" t="s">
        <v>115</v>
      </c>
      <c r="M337" s="28" t="str" cm="1">
        <f t="array" ref="M337">_xlfn.IFS(B337="D   ","Lowell Reserve", B337="E   ","Lowell Reserve", B337="R   ","Lowell Reserve",B337="W   ","Lowell Reserve",B337="H   ","Hofer Reserve",B337="I   ","Hofer Reserve",B337="J   ","Hofer Reserve")</f>
        <v>Hofer Reserve</v>
      </c>
    </row>
    <row r="338" spans="1:13" x14ac:dyDescent="0.2">
      <c r="A338" t="s">
        <v>43</v>
      </c>
      <c r="B338" t="s">
        <v>203</v>
      </c>
      <c r="C338" t="s">
        <v>504</v>
      </c>
      <c r="D338" t="s">
        <v>187</v>
      </c>
      <c r="E338" t="s">
        <v>528</v>
      </c>
      <c r="F338" t="s">
        <v>506</v>
      </c>
      <c r="G338" s="4">
        <v>12</v>
      </c>
      <c r="H338" t="s">
        <v>507</v>
      </c>
      <c r="I338" t="s">
        <v>112</v>
      </c>
      <c r="J338" t="s">
        <v>113</v>
      </c>
      <c r="K338" t="s">
        <v>114</v>
      </c>
      <c r="L338" t="s">
        <v>115</v>
      </c>
      <c r="M338" s="28" t="str" cm="1">
        <f t="array" ref="M338">_xlfn.IFS(B338="D   ","Lowell Reserve", B338="E   ","Lowell Reserve", B338="R   ","Lowell Reserve",B338="W   ","Lowell Reserve",B338="H   ","Hofer Reserve",B338="I   ","Hofer Reserve",B338="J   ","Hofer Reserve")</f>
        <v>Hofer Reserve</v>
      </c>
    </row>
    <row r="339" spans="1:13" x14ac:dyDescent="0.2">
      <c r="A339" t="s">
        <v>43</v>
      </c>
      <c r="B339" t="s">
        <v>203</v>
      </c>
      <c r="C339" t="s">
        <v>504</v>
      </c>
      <c r="D339" t="s">
        <v>187</v>
      </c>
      <c r="E339" t="s">
        <v>529</v>
      </c>
      <c r="F339" t="s">
        <v>506</v>
      </c>
      <c r="G339" s="4">
        <v>12</v>
      </c>
      <c r="H339" t="s">
        <v>507</v>
      </c>
      <c r="I339" t="s">
        <v>112</v>
      </c>
      <c r="J339" t="s">
        <v>113</v>
      </c>
      <c r="K339" t="s">
        <v>114</v>
      </c>
      <c r="L339" t="s">
        <v>115</v>
      </c>
      <c r="M339" s="28" t="str" cm="1">
        <f t="array" ref="M339">_xlfn.IFS(B339="D   ","Lowell Reserve", B339="E   ","Lowell Reserve", B339="R   ","Lowell Reserve",B339="W   ","Lowell Reserve",B339="H   ","Hofer Reserve",B339="I   ","Hofer Reserve",B339="J   ","Hofer Reserve")</f>
        <v>Hofer Reserve</v>
      </c>
    </row>
    <row r="340" spans="1:13" x14ac:dyDescent="0.2">
      <c r="A340" t="s">
        <v>18</v>
      </c>
      <c r="B340" t="s">
        <v>203</v>
      </c>
      <c r="C340" t="s">
        <v>530</v>
      </c>
      <c r="D340" t="s">
        <v>118</v>
      </c>
      <c r="E340" t="s">
        <v>531</v>
      </c>
      <c r="F340" t="s">
        <v>532</v>
      </c>
      <c r="G340" s="4">
        <v>12</v>
      </c>
      <c r="H340" t="s">
        <v>533</v>
      </c>
      <c r="I340" t="s">
        <v>112</v>
      </c>
      <c r="J340" t="s">
        <v>113</v>
      </c>
      <c r="K340" t="s">
        <v>114</v>
      </c>
      <c r="L340" t="s">
        <v>115</v>
      </c>
      <c r="M340" s="28" t="str" cm="1">
        <f t="array" ref="M340">_xlfn.IFS(B340="D   ","Lowell Reserve", B340="E   ","Lowell Reserve", B340="R   ","Lowell Reserve",B340="W   ","Lowell Reserve",B340="H   ","Hofer Reserve",B340="I   ","Hofer Reserve",B340="J   ","Hofer Reserve")</f>
        <v>Hofer Reserve</v>
      </c>
    </row>
    <row r="341" spans="1:13" x14ac:dyDescent="0.2">
      <c r="A341" t="s">
        <v>18</v>
      </c>
      <c r="B341" t="s">
        <v>203</v>
      </c>
      <c r="C341" t="s">
        <v>530</v>
      </c>
      <c r="D341" t="s">
        <v>118</v>
      </c>
      <c r="E341" t="s">
        <v>534</v>
      </c>
      <c r="F341" t="s">
        <v>532</v>
      </c>
      <c r="G341" s="4">
        <v>12</v>
      </c>
      <c r="H341" t="s">
        <v>533</v>
      </c>
      <c r="I341" t="s">
        <v>112</v>
      </c>
      <c r="J341" t="s">
        <v>113</v>
      </c>
      <c r="K341" t="s">
        <v>114</v>
      </c>
      <c r="L341" t="s">
        <v>115</v>
      </c>
      <c r="M341" s="28" t="str" cm="1">
        <f t="array" ref="M341">_xlfn.IFS(B341="D   ","Lowell Reserve", B341="E   ","Lowell Reserve", B341="R   ","Lowell Reserve",B341="W   ","Lowell Reserve",B341="H   ","Hofer Reserve",B341="I   ","Hofer Reserve",B341="J   ","Hofer Reserve")</f>
        <v>Hofer Reserve</v>
      </c>
    </row>
    <row r="342" spans="1:13" x14ac:dyDescent="0.2">
      <c r="A342" t="s">
        <v>18</v>
      </c>
      <c r="B342" t="s">
        <v>203</v>
      </c>
      <c r="C342" t="s">
        <v>530</v>
      </c>
      <c r="D342" t="s">
        <v>118</v>
      </c>
      <c r="E342" t="s">
        <v>535</v>
      </c>
      <c r="F342" t="s">
        <v>532</v>
      </c>
      <c r="G342" s="4">
        <v>12</v>
      </c>
      <c r="H342" t="s">
        <v>533</v>
      </c>
      <c r="I342" t="s">
        <v>112</v>
      </c>
      <c r="J342" t="s">
        <v>113</v>
      </c>
      <c r="K342" t="s">
        <v>114</v>
      </c>
      <c r="L342" t="s">
        <v>115</v>
      </c>
      <c r="M342" s="28" t="str" cm="1">
        <f t="array" ref="M342">_xlfn.IFS(B342="D   ","Lowell Reserve", B342="E   ","Lowell Reserve", B342="R   ","Lowell Reserve",B342="W   ","Lowell Reserve",B342="H   ","Hofer Reserve",B342="I   ","Hofer Reserve",B342="J   ","Hofer Reserve")</f>
        <v>Hofer Reserve</v>
      </c>
    </row>
    <row r="343" spans="1:13" x14ac:dyDescent="0.2">
      <c r="A343" t="s">
        <v>18</v>
      </c>
      <c r="B343" t="s">
        <v>203</v>
      </c>
      <c r="C343" t="s">
        <v>530</v>
      </c>
      <c r="D343" t="s">
        <v>118</v>
      </c>
      <c r="E343" t="s">
        <v>536</v>
      </c>
      <c r="F343" t="s">
        <v>532</v>
      </c>
      <c r="G343" s="4">
        <v>12</v>
      </c>
      <c r="H343" t="s">
        <v>533</v>
      </c>
      <c r="I343" t="s">
        <v>112</v>
      </c>
      <c r="J343" t="s">
        <v>113</v>
      </c>
      <c r="K343" t="s">
        <v>114</v>
      </c>
      <c r="L343" t="s">
        <v>115</v>
      </c>
      <c r="M343" s="28" t="str" cm="1">
        <f t="array" ref="M343">_xlfn.IFS(B343="D   ","Lowell Reserve", B343="E   ","Lowell Reserve", B343="R   ","Lowell Reserve",B343="W   ","Lowell Reserve",B343="H   ","Hofer Reserve",B343="I   ","Hofer Reserve",B343="J   ","Hofer Reserve")</f>
        <v>Hofer Reserve</v>
      </c>
    </row>
    <row r="344" spans="1:13" x14ac:dyDescent="0.2">
      <c r="A344" t="s">
        <v>18</v>
      </c>
      <c r="B344" t="s">
        <v>203</v>
      </c>
      <c r="C344" t="s">
        <v>530</v>
      </c>
      <c r="D344" t="s">
        <v>118</v>
      </c>
      <c r="E344" t="s">
        <v>537</v>
      </c>
      <c r="F344" t="s">
        <v>532</v>
      </c>
      <c r="G344" s="4">
        <v>12</v>
      </c>
      <c r="H344" t="s">
        <v>533</v>
      </c>
      <c r="I344" t="s">
        <v>112</v>
      </c>
      <c r="J344" t="s">
        <v>113</v>
      </c>
      <c r="K344" t="s">
        <v>114</v>
      </c>
      <c r="L344" t="s">
        <v>115</v>
      </c>
      <c r="M344" s="28" t="str" cm="1">
        <f t="array" ref="M344">_xlfn.IFS(B344="D   ","Lowell Reserve", B344="E   ","Lowell Reserve", B344="R   ","Lowell Reserve",B344="W   ","Lowell Reserve",B344="H   ","Hofer Reserve",B344="I   ","Hofer Reserve",B344="J   ","Hofer Reserve")</f>
        <v>Hofer Reserve</v>
      </c>
    </row>
    <row r="345" spans="1:13" x14ac:dyDescent="0.2">
      <c r="A345" t="s">
        <v>18</v>
      </c>
      <c r="B345" t="s">
        <v>203</v>
      </c>
      <c r="C345" t="s">
        <v>530</v>
      </c>
      <c r="D345" t="s">
        <v>118</v>
      </c>
      <c r="E345" t="s">
        <v>538</v>
      </c>
      <c r="F345" t="s">
        <v>532</v>
      </c>
      <c r="G345" s="4">
        <v>12</v>
      </c>
      <c r="H345" t="s">
        <v>533</v>
      </c>
      <c r="I345" t="s">
        <v>112</v>
      </c>
      <c r="J345" t="s">
        <v>113</v>
      </c>
      <c r="K345" t="s">
        <v>114</v>
      </c>
      <c r="L345" t="s">
        <v>115</v>
      </c>
      <c r="M345" s="28" t="str" cm="1">
        <f t="array" ref="M345">_xlfn.IFS(B345="D   ","Lowell Reserve", B345="E   ","Lowell Reserve", B345="R   ","Lowell Reserve",B345="W   ","Lowell Reserve",B345="H   ","Hofer Reserve",B345="I   ","Hofer Reserve",B345="J   ","Hofer Reserve")</f>
        <v>Hofer Reserve</v>
      </c>
    </row>
    <row r="346" spans="1:13" x14ac:dyDescent="0.2">
      <c r="A346" t="s">
        <v>18</v>
      </c>
      <c r="B346" t="s">
        <v>203</v>
      </c>
      <c r="C346" t="s">
        <v>530</v>
      </c>
      <c r="D346" t="s">
        <v>118</v>
      </c>
      <c r="E346" t="s">
        <v>539</v>
      </c>
      <c r="F346" t="s">
        <v>532</v>
      </c>
      <c r="G346" s="4">
        <v>12</v>
      </c>
      <c r="H346" t="s">
        <v>533</v>
      </c>
      <c r="I346" t="s">
        <v>112</v>
      </c>
      <c r="J346" t="s">
        <v>113</v>
      </c>
      <c r="K346" t="s">
        <v>114</v>
      </c>
      <c r="L346" t="s">
        <v>115</v>
      </c>
      <c r="M346" s="28" t="str" cm="1">
        <f t="array" ref="M346">_xlfn.IFS(B346="D   ","Lowell Reserve", B346="E   ","Lowell Reserve", B346="R   ","Lowell Reserve",B346="W   ","Lowell Reserve",B346="H   ","Hofer Reserve",B346="I   ","Hofer Reserve",B346="J   ","Hofer Reserve")</f>
        <v>Hofer Reserve</v>
      </c>
    </row>
    <row r="347" spans="1:13" x14ac:dyDescent="0.2">
      <c r="A347" t="s">
        <v>18</v>
      </c>
      <c r="B347" t="s">
        <v>203</v>
      </c>
      <c r="C347" t="s">
        <v>530</v>
      </c>
      <c r="D347" t="s">
        <v>118</v>
      </c>
      <c r="E347" t="s">
        <v>540</v>
      </c>
      <c r="F347" t="s">
        <v>532</v>
      </c>
      <c r="G347" s="4">
        <v>12</v>
      </c>
      <c r="H347" t="s">
        <v>533</v>
      </c>
      <c r="I347" t="s">
        <v>112</v>
      </c>
      <c r="J347" t="s">
        <v>113</v>
      </c>
      <c r="K347" t="s">
        <v>114</v>
      </c>
      <c r="L347" t="s">
        <v>115</v>
      </c>
      <c r="M347" s="28" t="str" cm="1">
        <f t="array" ref="M347">_xlfn.IFS(B347="D   ","Lowell Reserve", B347="E   ","Lowell Reserve", B347="R   ","Lowell Reserve",B347="W   ","Lowell Reserve",B347="H   ","Hofer Reserve",B347="I   ","Hofer Reserve",B347="J   ","Hofer Reserve")</f>
        <v>Hofer Reserve</v>
      </c>
    </row>
    <row r="348" spans="1:13" x14ac:dyDescent="0.2">
      <c r="A348" t="s">
        <v>18</v>
      </c>
      <c r="B348" t="s">
        <v>203</v>
      </c>
      <c r="C348" t="s">
        <v>530</v>
      </c>
      <c r="D348" t="s">
        <v>118</v>
      </c>
      <c r="E348" t="s">
        <v>541</v>
      </c>
      <c r="F348" t="s">
        <v>532</v>
      </c>
      <c r="G348" s="4">
        <v>12</v>
      </c>
      <c r="H348" t="s">
        <v>533</v>
      </c>
      <c r="I348" t="s">
        <v>112</v>
      </c>
      <c r="J348" t="s">
        <v>113</v>
      </c>
      <c r="K348" t="s">
        <v>114</v>
      </c>
      <c r="L348" t="s">
        <v>115</v>
      </c>
      <c r="M348" s="28" t="str" cm="1">
        <f t="array" ref="M348">_xlfn.IFS(B348="D   ","Lowell Reserve", B348="E   ","Lowell Reserve", B348="R   ","Lowell Reserve",B348="W   ","Lowell Reserve",B348="H   ","Hofer Reserve",B348="I   ","Hofer Reserve",B348="J   ","Hofer Reserve")</f>
        <v>Hofer Reserve</v>
      </c>
    </row>
    <row r="349" spans="1:13" x14ac:dyDescent="0.2">
      <c r="A349" t="s">
        <v>40</v>
      </c>
      <c r="B349" t="s">
        <v>203</v>
      </c>
      <c r="C349" t="s">
        <v>542</v>
      </c>
      <c r="D349" t="s">
        <v>183</v>
      </c>
      <c r="E349" t="s">
        <v>543</v>
      </c>
      <c r="F349" t="s">
        <v>544</v>
      </c>
      <c r="G349" s="4">
        <v>6</v>
      </c>
      <c r="H349" t="s">
        <v>545</v>
      </c>
      <c r="I349" t="s">
        <v>112</v>
      </c>
      <c r="J349" t="s">
        <v>113</v>
      </c>
      <c r="K349" t="s">
        <v>114</v>
      </c>
      <c r="L349" t="s">
        <v>115</v>
      </c>
      <c r="M349" s="28" t="str" cm="1">
        <f t="array" ref="M349">_xlfn.IFS(B349="D   ","Lowell Reserve", B349="E   ","Lowell Reserve", B349="R   ","Lowell Reserve",B349="W   ","Lowell Reserve",B349="H   ","Hofer Reserve",B349="I   ","Hofer Reserve",B349="J   ","Hofer Reserve")</f>
        <v>Hofer Reserve</v>
      </c>
    </row>
    <row r="350" spans="1:13" x14ac:dyDescent="0.2">
      <c r="A350" t="s">
        <v>40</v>
      </c>
      <c r="B350" t="s">
        <v>203</v>
      </c>
      <c r="C350" t="s">
        <v>542</v>
      </c>
      <c r="D350" t="s">
        <v>183</v>
      </c>
      <c r="E350" t="s">
        <v>546</v>
      </c>
      <c r="F350" t="s">
        <v>544</v>
      </c>
      <c r="G350" s="4">
        <v>6</v>
      </c>
      <c r="H350" t="s">
        <v>545</v>
      </c>
      <c r="I350" t="s">
        <v>112</v>
      </c>
      <c r="J350" t="s">
        <v>113</v>
      </c>
      <c r="K350" t="s">
        <v>114</v>
      </c>
      <c r="L350" t="s">
        <v>115</v>
      </c>
      <c r="M350" s="28" t="str" cm="1">
        <f t="array" ref="M350">_xlfn.IFS(B350="D   ","Lowell Reserve", B350="E   ","Lowell Reserve", B350="R   ","Lowell Reserve",B350="W   ","Lowell Reserve",B350="H   ","Hofer Reserve",B350="I   ","Hofer Reserve",B350="J   ","Hofer Reserve")</f>
        <v>Hofer Reserve</v>
      </c>
    </row>
    <row r="351" spans="1:13" x14ac:dyDescent="0.2">
      <c r="A351" t="s">
        <v>40</v>
      </c>
      <c r="B351" t="s">
        <v>203</v>
      </c>
      <c r="C351" t="s">
        <v>542</v>
      </c>
      <c r="D351" t="s">
        <v>183</v>
      </c>
      <c r="E351" t="s">
        <v>547</v>
      </c>
      <c r="F351" t="s">
        <v>544</v>
      </c>
      <c r="G351" s="4">
        <v>6</v>
      </c>
      <c r="H351" t="s">
        <v>545</v>
      </c>
      <c r="I351" t="s">
        <v>112</v>
      </c>
      <c r="J351" t="s">
        <v>113</v>
      </c>
      <c r="K351" t="s">
        <v>114</v>
      </c>
      <c r="L351" t="s">
        <v>115</v>
      </c>
      <c r="M351" s="28" t="str" cm="1">
        <f t="array" ref="M351">_xlfn.IFS(B351="D   ","Lowell Reserve", B351="E   ","Lowell Reserve", B351="R   ","Lowell Reserve",B351="W   ","Lowell Reserve",B351="H   ","Hofer Reserve",B351="I   ","Hofer Reserve",B351="J   ","Hofer Reserve")</f>
        <v>Hofer Reserve</v>
      </c>
    </row>
    <row r="352" spans="1:13" x14ac:dyDescent="0.2">
      <c r="A352" t="s">
        <v>40</v>
      </c>
      <c r="B352" t="s">
        <v>203</v>
      </c>
      <c r="C352" t="s">
        <v>542</v>
      </c>
      <c r="D352" t="s">
        <v>183</v>
      </c>
      <c r="E352" t="s">
        <v>548</v>
      </c>
      <c r="F352" t="s">
        <v>544</v>
      </c>
      <c r="G352" s="4">
        <v>6</v>
      </c>
      <c r="H352" t="s">
        <v>545</v>
      </c>
      <c r="I352" t="s">
        <v>112</v>
      </c>
      <c r="J352" t="s">
        <v>113</v>
      </c>
      <c r="K352" t="s">
        <v>114</v>
      </c>
      <c r="L352" t="s">
        <v>115</v>
      </c>
      <c r="M352" s="28" t="str" cm="1">
        <f t="array" ref="M352">_xlfn.IFS(B352="D   ","Lowell Reserve", B352="E   ","Lowell Reserve", B352="R   ","Lowell Reserve",B352="W   ","Lowell Reserve",B352="H   ","Hofer Reserve",B352="I   ","Hofer Reserve",B352="J   ","Hofer Reserve")</f>
        <v>Hofer Reserve</v>
      </c>
    </row>
    <row r="353" spans="1:13" x14ac:dyDescent="0.2">
      <c r="A353" t="s">
        <v>40</v>
      </c>
      <c r="B353" t="s">
        <v>203</v>
      </c>
      <c r="C353" t="s">
        <v>542</v>
      </c>
      <c r="D353" t="s">
        <v>183</v>
      </c>
      <c r="E353" t="s">
        <v>549</v>
      </c>
      <c r="F353" t="s">
        <v>544</v>
      </c>
      <c r="G353" s="4">
        <v>6</v>
      </c>
      <c r="H353" t="s">
        <v>545</v>
      </c>
      <c r="I353" t="s">
        <v>112</v>
      </c>
      <c r="J353" t="s">
        <v>113</v>
      </c>
      <c r="K353" t="s">
        <v>114</v>
      </c>
      <c r="L353" t="s">
        <v>115</v>
      </c>
      <c r="M353" s="28" t="str" cm="1">
        <f t="array" ref="M353">_xlfn.IFS(B353="D   ","Lowell Reserve", B353="E   ","Lowell Reserve", B353="R   ","Lowell Reserve",B353="W   ","Lowell Reserve",B353="H   ","Hofer Reserve",B353="I   ","Hofer Reserve",B353="J   ","Hofer Reserve")</f>
        <v>Hofer Reserve</v>
      </c>
    </row>
    <row r="354" spans="1:13" x14ac:dyDescent="0.2">
      <c r="A354" t="s">
        <v>40</v>
      </c>
      <c r="B354" t="s">
        <v>203</v>
      </c>
      <c r="C354" t="s">
        <v>542</v>
      </c>
      <c r="D354" t="s">
        <v>183</v>
      </c>
      <c r="E354" t="s">
        <v>550</v>
      </c>
      <c r="F354" t="s">
        <v>544</v>
      </c>
      <c r="G354" s="4">
        <v>6</v>
      </c>
      <c r="H354" t="s">
        <v>545</v>
      </c>
      <c r="I354" t="s">
        <v>112</v>
      </c>
      <c r="J354" t="s">
        <v>113</v>
      </c>
      <c r="K354" t="s">
        <v>114</v>
      </c>
      <c r="L354" t="s">
        <v>115</v>
      </c>
      <c r="M354" s="28" t="str" cm="1">
        <f t="array" ref="M354">_xlfn.IFS(B354="D   ","Lowell Reserve", B354="E   ","Lowell Reserve", B354="R   ","Lowell Reserve",B354="W   ","Lowell Reserve",B354="H   ","Hofer Reserve",B354="I   ","Hofer Reserve",B354="J   ","Hofer Reserve")</f>
        <v>Hofer Reserve</v>
      </c>
    </row>
    <row r="355" spans="1:13" x14ac:dyDescent="0.2">
      <c r="A355" t="s">
        <v>40</v>
      </c>
      <c r="B355" t="s">
        <v>203</v>
      </c>
      <c r="C355" t="s">
        <v>542</v>
      </c>
      <c r="D355" t="s">
        <v>183</v>
      </c>
      <c r="E355" t="s">
        <v>551</v>
      </c>
      <c r="F355" t="s">
        <v>544</v>
      </c>
      <c r="G355" s="4">
        <v>6</v>
      </c>
      <c r="H355" t="s">
        <v>545</v>
      </c>
      <c r="I355" t="s">
        <v>112</v>
      </c>
      <c r="J355" t="s">
        <v>113</v>
      </c>
      <c r="K355" t="s">
        <v>114</v>
      </c>
      <c r="L355" t="s">
        <v>115</v>
      </c>
      <c r="M355" s="28" t="str" cm="1">
        <f t="array" ref="M355">_xlfn.IFS(B355="D   ","Lowell Reserve", B355="E   ","Lowell Reserve", B355="R   ","Lowell Reserve",B355="W   ","Lowell Reserve",B355="H   ","Hofer Reserve",B355="I   ","Hofer Reserve",B355="J   ","Hofer Reserve")</f>
        <v>Hofer Reserve</v>
      </c>
    </row>
    <row r="356" spans="1:13" x14ac:dyDescent="0.2">
      <c r="A356" t="s">
        <v>25</v>
      </c>
      <c r="B356" t="s">
        <v>203</v>
      </c>
      <c r="C356" t="s">
        <v>552</v>
      </c>
      <c r="D356" t="s">
        <v>553</v>
      </c>
      <c r="E356" t="s">
        <v>554</v>
      </c>
      <c r="F356" t="s">
        <v>555</v>
      </c>
      <c r="G356" s="4">
        <v>12</v>
      </c>
      <c r="H356" t="s">
        <v>556</v>
      </c>
      <c r="I356" t="s">
        <v>112</v>
      </c>
      <c r="J356" t="s">
        <v>113</v>
      </c>
      <c r="K356" t="s">
        <v>114</v>
      </c>
      <c r="L356" t="s">
        <v>115</v>
      </c>
      <c r="M356" s="28" t="str" cm="1">
        <f t="array" ref="M356">_xlfn.IFS(B356="D   ","Lowell Reserve", B356="E   ","Lowell Reserve", B356="R   ","Lowell Reserve",B356="W   ","Lowell Reserve",B356="H   ","Hofer Reserve",B356="I   ","Hofer Reserve",B356="J   ","Hofer Reserve")</f>
        <v>Hofer Reserve</v>
      </c>
    </row>
    <row r="357" spans="1:13" x14ac:dyDescent="0.2">
      <c r="A357" t="s">
        <v>25</v>
      </c>
      <c r="B357" t="s">
        <v>203</v>
      </c>
      <c r="C357" t="s">
        <v>552</v>
      </c>
      <c r="D357" t="s">
        <v>553</v>
      </c>
      <c r="E357" t="s">
        <v>557</v>
      </c>
      <c r="F357" t="s">
        <v>555</v>
      </c>
      <c r="G357" s="4">
        <v>12</v>
      </c>
      <c r="H357" t="s">
        <v>556</v>
      </c>
      <c r="I357" t="s">
        <v>112</v>
      </c>
      <c r="J357" t="s">
        <v>113</v>
      </c>
      <c r="K357" t="s">
        <v>114</v>
      </c>
      <c r="L357" t="s">
        <v>115</v>
      </c>
      <c r="M357" s="28" t="str" cm="1">
        <f t="array" ref="M357">_xlfn.IFS(B357="D   ","Lowell Reserve", B357="E   ","Lowell Reserve", B357="R   ","Lowell Reserve",B357="W   ","Lowell Reserve",B357="H   ","Hofer Reserve",B357="I   ","Hofer Reserve",B357="J   ","Hofer Reserve")</f>
        <v>Hofer Reserve</v>
      </c>
    </row>
    <row r="358" spans="1:13" x14ac:dyDescent="0.2">
      <c r="A358" t="s">
        <v>25</v>
      </c>
      <c r="B358" t="s">
        <v>203</v>
      </c>
      <c r="C358" t="s">
        <v>552</v>
      </c>
      <c r="D358" t="s">
        <v>553</v>
      </c>
      <c r="E358" t="s">
        <v>558</v>
      </c>
      <c r="F358" t="s">
        <v>555</v>
      </c>
      <c r="G358" s="4">
        <v>12</v>
      </c>
      <c r="H358" t="s">
        <v>556</v>
      </c>
      <c r="I358" t="s">
        <v>112</v>
      </c>
      <c r="J358" t="s">
        <v>113</v>
      </c>
      <c r="K358" t="s">
        <v>114</v>
      </c>
      <c r="L358" t="s">
        <v>115</v>
      </c>
      <c r="M358" s="28" t="str" cm="1">
        <f t="array" ref="M358">_xlfn.IFS(B358="D   ","Lowell Reserve", B358="E   ","Lowell Reserve", B358="R   ","Lowell Reserve",B358="W   ","Lowell Reserve",B358="H   ","Hofer Reserve",B358="I   ","Hofer Reserve",B358="J   ","Hofer Reserve")</f>
        <v>Hofer Reserve</v>
      </c>
    </row>
    <row r="359" spans="1:13" x14ac:dyDescent="0.2">
      <c r="A359" t="s">
        <v>43</v>
      </c>
      <c r="B359" t="s">
        <v>203</v>
      </c>
      <c r="C359" t="s">
        <v>559</v>
      </c>
      <c r="D359" t="s">
        <v>187</v>
      </c>
      <c r="E359" t="s">
        <v>560</v>
      </c>
      <c r="F359" t="s">
        <v>561</v>
      </c>
      <c r="G359" s="4">
        <v>12</v>
      </c>
      <c r="H359" t="s">
        <v>562</v>
      </c>
      <c r="I359" t="s">
        <v>112</v>
      </c>
      <c r="J359" t="s">
        <v>113</v>
      </c>
      <c r="K359" t="s">
        <v>114</v>
      </c>
      <c r="L359" t="s">
        <v>115</v>
      </c>
      <c r="M359" s="28" t="str" cm="1">
        <f t="array" ref="M359">_xlfn.IFS(B359="D   ","Lowell Reserve", B359="E   ","Lowell Reserve", B359="R   ","Lowell Reserve",B359="W   ","Lowell Reserve",B359="H   ","Hofer Reserve",B359="I   ","Hofer Reserve",B359="J   ","Hofer Reserve")</f>
        <v>Hofer Reserve</v>
      </c>
    </row>
    <row r="360" spans="1:13" x14ac:dyDescent="0.2">
      <c r="A360" t="s">
        <v>43</v>
      </c>
      <c r="B360" t="s">
        <v>203</v>
      </c>
      <c r="C360" t="s">
        <v>559</v>
      </c>
      <c r="D360" t="s">
        <v>187</v>
      </c>
      <c r="E360" t="s">
        <v>563</v>
      </c>
      <c r="F360" t="s">
        <v>561</v>
      </c>
      <c r="G360" s="4">
        <v>12</v>
      </c>
      <c r="H360" t="s">
        <v>562</v>
      </c>
      <c r="I360" t="s">
        <v>112</v>
      </c>
      <c r="J360" t="s">
        <v>113</v>
      </c>
      <c r="K360" t="s">
        <v>114</v>
      </c>
      <c r="L360" t="s">
        <v>115</v>
      </c>
      <c r="M360" s="28" t="str" cm="1">
        <f t="array" ref="M360">_xlfn.IFS(B360="D   ","Lowell Reserve", B360="E   ","Lowell Reserve", B360="R   ","Lowell Reserve",B360="W   ","Lowell Reserve",B360="H   ","Hofer Reserve",B360="I   ","Hofer Reserve",B360="J   ","Hofer Reserve")</f>
        <v>Hofer Reserve</v>
      </c>
    </row>
    <row r="361" spans="1:13" x14ac:dyDescent="0.2">
      <c r="A361" t="s">
        <v>43</v>
      </c>
      <c r="B361" t="s">
        <v>203</v>
      </c>
      <c r="C361" t="s">
        <v>559</v>
      </c>
      <c r="D361" t="s">
        <v>187</v>
      </c>
      <c r="E361" t="s">
        <v>564</v>
      </c>
      <c r="F361" t="s">
        <v>561</v>
      </c>
      <c r="G361" s="4">
        <v>12</v>
      </c>
      <c r="H361" t="s">
        <v>562</v>
      </c>
      <c r="I361" t="s">
        <v>112</v>
      </c>
      <c r="J361" t="s">
        <v>113</v>
      </c>
      <c r="K361" t="s">
        <v>114</v>
      </c>
      <c r="L361" t="s">
        <v>115</v>
      </c>
      <c r="M361" s="28" t="str" cm="1">
        <f t="array" ref="M361">_xlfn.IFS(B361="D   ","Lowell Reserve", B361="E   ","Lowell Reserve", B361="R   ","Lowell Reserve",B361="W   ","Lowell Reserve",B361="H   ","Hofer Reserve",B361="I   ","Hofer Reserve",B361="J   ","Hofer Reserve")</f>
        <v>Hofer Reserve</v>
      </c>
    </row>
    <row r="362" spans="1:13" x14ac:dyDescent="0.2">
      <c r="A362" t="s">
        <v>43</v>
      </c>
      <c r="B362" t="s">
        <v>203</v>
      </c>
      <c r="C362" t="s">
        <v>559</v>
      </c>
      <c r="D362" t="s">
        <v>187</v>
      </c>
      <c r="E362" t="s">
        <v>565</v>
      </c>
      <c r="F362" t="s">
        <v>561</v>
      </c>
      <c r="G362" s="4">
        <v>12</v>
      </c>
      <c r="H362" t="s">
        <v>562</v>
      </c>
      <c r="I362" t="s">
        <v>112</v>
      </c>
      <c r="J362" t="s">
        <v>113</v>
      </c>
      <c r="K362" t="s">
        <v>114</v>
      </c>
      <c r="L362" t="s">
        <v>115</v>
      </c>
      <c r="M362" s="28" t="str" cm="1">
        <f t="array" ref="M362">_xlfn.IFS(B362="D   ","Lowell Reserve", B362="E   ","Lowell Reserve", B362="R   ","Lowell Reserve",B362="W   ","Lowell Reserve",B362="H   ","Hofer Reserve",B362="I   ","Hofer Reserve",B362="J   ","Hofer Reserve")</f>
        <v>Hofer Reserve</v>
      </c>
    </row>
    <row r="363" spans="1:13" x14ac:dyDescent="0.2">
      <c r="A363" t="s">
        <v>43</v>
      </c>
      <c r="B363" t="s">
        <v>203</v>
      </c>
      <c r="C363" t="s">
        <v>559</v>
      </c>
      <c r="D363" t="s">
        <v>187</v>
      </c>
      <c r="E363" t="s">
        <v>566</v>
      </c>
      <c r="F363" t="s">
        <v>561</v>
      </c>
      <c r="G363" s="4">
        <v>12</v>
      </c>
      <c r="H363" t="s">
        <v>562</v>
      </c>
      <c r="I363" t="s">
        <v>112</v>
      </c>
      <c r="J363" t="s">
        <v>113</v>
      </c>
      <c r="K363" t="s">
        <v>114</v>
      </c>
      <c r="L363" t="s">
        <v>115</v>
      </c>
      <c r="M363" s="28" t="str" cm="1">
        <f t="array" ref="M363">_xlfn.IFS(B363="D   ","Lowell Reserve", B363="E   ","Lowell Reserve", B363="R   ","Lowell Reserve",B363="W   ","Lowell Reserve",B363="H   ","Hofer Reserve",B363="I   ","Hofer Reserve",B363="J   ","Hofer Reserve")</f>
        <v>Hofer Reserve</v>
      </c>
    </row>
    <row r="364" spans="1:13" x14ac:dyDescent="0.2">
      <c r="A364" t="s">
        <v>43</v>
      </c>
      <c r="B364" t="s">
        <v>203</v>
      </c>
      <c r="C364" t="s">
        <v>559</v>
      </c>
      <c r="D364" t="s">
        <v>187</v>
      </c>
      <c r="E364" t="s">
        <v>567</v>
      </c>
      <c r="F364" t="s">
        <v>561</v>
      </c>
      <c r="G364" s="4">
        <v>12</v>
      </c>
      <c r="H364" t="s">
        <v>562</v>
      </c>
      <c r="I364" t="s">
        <v>112</v>
      </c>
      <c r="J364" t="s">
        <v>113</v>
      </c>
      <c r="K364" t="s">
        <v>114</v>
      </c>
      <c r="L364" t="s">
        <v>115</v>
      </c>
      <c r="M364" s="28" t="str" cm="1">
        <f t="array" ref="M364">_xlfn.IFS(B364="D   ","Lowell Reserve", B364="E   ","Lowell Reserve", B364="R   ","Lowell Reserve",B364="W   ","Lowell Reserve",B364="H   ","Hofer Reserve",B364="I   ","Hofer Reserve",B364="J   ","Hofer Reserve")</f>
        <v>Hofer Reserve</v>
      </c>
    </row>
    <row r="365" spans="1:13" x14ac:dyDescent="0.2">
      <c r="A365" t="s">
        <v>43</v>
      </c>
      <c r="B365" t="s">
        <v>203</v>
      </c>
      <c r="C365" t="s">
        <v>559</v>
      </c>
      <c r="D365" t="s">
        <v>187</v>
      </c>
      <c r="E365" t="s">
        <v>568</v>
      </c>
      <c r="F365" t="s">
        <v>561</v>
      </c>
      <c r="G365" s="4">
        <v>12</v>
      </c>
      <c r="H365" t="s">
        <v>562</v>
      </c>
      <c r="I365" t="s">
        <v>112</v>
      </c>
      <c r="J365" t="s">
        <v>113</v>
      </c>
      <c r="K365" t="s">
        <v>114</v>
      </c>
      <c r="L365" t="s">
        <v>115</v>
      </c>
      <c r="M365" s="28" t="str" cm="1">
        <f t="array" ref="M365">_xlfn.IFS(B365="D   ","Lowell Reserve", B365="E   ","Lowell Reserve", B365="R   ","Lowell Reserve",B365="W   ","Lowell Reserve",B365="H   ","Hofer Reserve",B365="I   ","Hofer Reserve",B365="J   ","Hofer Reserve")</f>
        <v>Hofer Reserve</v>
      </c>
    </row>
    <row r="366" spans="1:13" x14ac:dyDescent="0.2">
      <c r="A366" t="s">
        <v>43</v>
      </c>
      <c r="B366" t="s">
        <v>203</v>
      </c>
      <c r="C366" t="s">
        <v>569</v>
      </c>
      <c r="D366" t="s">
        <v>187</v>
      </c>
      <c r="E366" t="s">
        <v>570</v>
      </c>
      <c r="F366" t="s">
        <v>571</v>
      </c>
      <c r="G366" s="4">
        <v>12</v>
      </c>
      <c r="H366" t="s">
        <v>414</v>
      </c>
      <c r="I366" t="s">
        <v>112</v>
      </c>
      <c r="J366" t="s">
        <v>113</v>
      </c>
      <c r="K366" t="s">
        <v>114</v>
      </c>
      <c r="L366" t="s">
        <v>115</v>
      </c>
      <c r="M366" s="28" t="str" cm="1">
        <f t="array" ref="M366">_xlfn.IFS(B366="D   ","Lowell Reserve", B366="E   ","Lowell Reserve", B366="R   ","Lowell Reserve",B366="W   ","Lowell Reserve",B366="H   ","Hofer Reserve",B366="I   ","Hofer Reserve",B366="J   ","Hofer Reserve")</f>
        <v>Hofer Reserve</v>
      </c>
    </row>
    <row r="367" spans="1:13" x14ac:dyDescent="0.2">
      <c r="A367" t="s">
        <v>43</v>
      </c>
      <c r="B367" t="s">
        <v>203</v>
      </c>
      <c r="C367" t="s">
        <v>569</v>
      </c>
      <c r="D367" t="s">
        <v>187</v>
      </c>
      <c r="E367" t="s">
        <v>572</v>
      </c>
      <c r="F367" t="s">
        <v>571</v>
      </c>
      <c r="G367" s="4">
        <v>12</v>
      </c>
      <c r="H367" t="s">
        <v>414</v>
      </c>
      <c r="I367" t="s">
        <v>112</v>
      </c>
      <c r="J367" t="s">
        <v>113</v>
      </c>
      <c r="K367" t="s">
        <v>114</v>
      </c>
      <c r="L367" t="s">
        <v>115</v>
      </c>
      <c r="M367" s="28" t="str" cm="1">
        <f t="array" ref="M367">_xlfn.IFS(B367="D   ","Lowell Reserve", B367="E   ","Lowell Reserve", B367="R   ","Lowell Reserve",B367="W   ","Lowell Reserve",B367="H   ","Hofer Reserve",B367="I   ","Hofer Reserve",B367="J   ","Hofer Reserve")</f>
        <v>Hofer Reserve</v>
      </c>
    </row>
    <row r="368" spans="1:13" x14ac:dyDescent="0.2">
      <c r="A368" t="s">
        <v>43</v>
      </c>
      <c r="B368" t="s">
        <v>203</v>
      </c>
      <c r="C368" t="s">
        <v>569</v>
      </c>
      <c r="D368" t="s">
        <v>187</v>
      </c>
      <c r="E368" t="s">
        <v>573</v>
      </c>
      <c r="F368" t="s">
        <v>571</v>
      </c>
      <c r="G368" s="4">
        <v>12</v>
      </c>
      <c r="H368" t="s">
        <v>414</v>
      </c>
      <c r="I368" t="s">
        <v>112</v>
      </c>
      <c r="J368" t="s">
        <v>113</v>
      </c>
      <c r="K368" t="s">
        <v>114</v>
      </c>
      <c r="L368" t="s">
        <v>115</v>
      </c>
      <c r="M368" s="28" t="str" cm="1">
        <f t="array" ref="M368">_xlfn.IFS(B368="D   ","Lowell Reserve", B368="E   ","Lowell Reserve", B368="R   ","Lowell Reserve",B368="W   ","Lowell Reserve",B368="H   ","Hofer Reserve",B368="I   ","Hofer Reserve",B368="J   ","Hofer Reserve")</f>
        <v>Hofer Reserve</v>
      </c>
    </row>
    <row r="369" spans="1:13" x14ac:dyDescent="0.2">
      <c r="A369" t="s">
        <v>43</v>
      </c>
      <c r="B369" t="s">
        <v>203</v>
      </c>
      <c r="C369" t="s">
        <v>569</v>
      </c>
      <c r="D369" t="s">
        <v>187</v>
      </c>
      <c r="E369" t="s">
        <v>574</v>
      </c>
      <c r="F369" t="s">
        <v>571</v>
      </c>
      <c r="G369" s="4">
        <v>12</v>
      </c>
      <c r="H369" t="s">
        <v>414</v>
      </c>
      <c r="I369" t="s">
        <v>112</v>
      </c>
      <c r="J369" t="s">
        <v>113</v>
      </c>
      <c r="K369" t="s">
        <v>114</v>
      </c>
      <c r="L369" t="s">
        <v>115</v>
      </c>
      <c r="M369" s="28" t="str" cm="1">
        <f t="array" ref="M369">_xlfn.IFS(B369="D   ","Lowell Reserve", B369="E   ","Lowell Reserve", B369="R   ","Lowell Reserve",B369="W   ","Lowell Reserve",B369="H   ","Hofer Reserve",B369="I   ","Hofer Reserve",B369="J   ","Hofer Reserve")</f>
        <v>Hofer Reserve</v>
      </c>
    </row>
    <row r="370" spans="1:13" x14ac:dyDescent="0.2">
      <c r="A370" t="s">
        <v>43</v>
      </c>
      <c r="B370" t="s">
        <v>203</v>
      </c>
      <c r="C370" t="s">
        <v>569</v>
      </c>
      <c r="D370" t="s">
        <v>187</v>
      </c>
      <c r="E370" t="s">
        <v>575</v>
      </c>
      <c r="F370" t="s">
        <v>571</v>
      </c>
      <c r="G370" s="4">
        <v>12</v>
      </c>
      <c r="H370" t="s">
        <v>414</v>
      </c>
      <c r="I370" t="s">
        <v>112</v>
      </c>
      <c r="J370" t="s">
        <v>113</v>
      </c>
      <c r="K370" t="s">
        <v>114</v>
      </c>
      <c r="L370" t="s">
        <v>115</v>
      </c>
      <c r="M370" s="28" t="str" cm="1">
        <f t="array" ref="M370">_xlfn.IFS(B370="D   ","Lowell Reserve", B370="E   ","Lowell Reserve", B370="R   ","Lowell Reserve",B370="W   ","Lowell Reserve",B370="H   ","Hofer Reserve",B370="I   ","Hofer Reserve",B370="J   ","Hofer Reserve")</f>
        <v>Hofer Reserve</v>
      </c>
    </row>
    <row r="371" spans="1:13" x14ac:dyDescent="0.2">
      <c r="A371" t="s">
        <v>43</v>
      </c>
      <c r="B371" t="s">
        <v>203</v>
      </c>
      <c r="C371" t="s">
        <v>569</v>
      </c>
      <c r="D371" t="s">
        <v>187</v>
      </c>
      <c r="E371" t="s">
        <v>576</v>
      </c>
      <c r="F371" t="s">
        <v>571</v>
      </c>
      <c r="G371" s="4">
        <v>12</v>
      </c>
      <c r="H371" t="s">
        <v>414</v>
      </c>
      <c r="I371" t="s">
        <v>112</v>
      </c>
      <c r="J371" t="s">
        <v>113</v>
      </c>
      <c r="K371" t="s">
        <v>114</v>
      </c>
      <c r="L371" t="s">
        <v>115</v>
      </c>
      <c r="M371" s="28" t="str" cm="1">
        <f t="array" ref="M371">_xlfn.IFS(B371="D   ","Lowell Reserve", B371="E   ","Lowell Reserve", B371="R   ","Lowell Reserve",B371="W   ","Lowell Reserve",B371="H   ","Hofer Reserve",B371="I   ","Hofer Reserve",B371="J   ","Hofer Reserve")</f>
        <v>Hofer Reserve</v>
      </c>
    </row>
    <row r="372" spans="1:13" x14ac:dyDescent="0.2">
      <c r="A372" t="s">
        <v>43</v>
      </c>
      <c r="B372" t="s">
        <v>203</v>
      </c>
      <c r="C372" t="s">
        <v>569</v>
      </c>
      <c r="D372" t="s">
        <v>187</v>
      </c>
      <c r="E372" t="s">
        <v>577</v>
      </c>
      <c r="F372" t="s">
        <v>571</v>
      </c>
      <c r="G372" s="4">
        <v>12</v>
      </c>
      <c r="H372" t="s">
        <v>414</v>
      </c>
      <c r="I372" t="s">
        <v>112</v>
      </c>
      <c r="J372" t="s">
        <v>113</v>
      </c>
      <c r="K372" t="s">
        <v>114</v>
      </c>
      <c r="L372" t="s">
        <v>115</v>
      </c>
      <c r="M372" s="28" t="str" cm="1">
        <f t="array" ref="M372">_xlfn.IFS(B372="D   ","Lowell Reserve", B372="E   ","Lowell Reserve", B372="R   ","Lowell Reserve",B372="W   ","Lowell Reserve",B372="H   ","Hofer Reserve",B372="I   ","Hofer Reserve",B372="J   ","Hofer Reserve")</f>
        <v>Hofer Reserve</v>
      </c>
    </row>
    <row r="373" spans="1:13" x14ac:dyDescent="0.2">
      <c r="A373" t="s">
        <v>43</v>
      </c>
      <c r="B373" t="s">
        <v>203</v>
      </c>
      <c r="C373" t="s">
        <v>569</v>
      </c>
      <c r="D373" t="s">
        <v>187</v>
      </c>
      <c r="E373" t="s">
        <v>578</v>
      </c>
      <c r="F373" t="s">
        <v>571</v>
      </c>
      <c r="G373" s="4">
        <v>12</v>
      </c>
      <c r="H373" t="s">
        <v>414</v>
      </c>
      <c r="I373" t="s">
        <v>112</v>
      </c>
      <c r="J373" t="s">
        <v>113</v>
      </c>
      <c r="K373" t="s">
        <v>114</v>
      </c>
      <c r="L373" t="s">
        <v>115</v>
      </c>
      <c r="M373" s="28" t="str" cm="1">
        <f t="array" ref="M373">_xlfn.IFS(B373="D   ","Lowell Reserve", B373="E   ","Lowell Reserve", B373="R   ","Lowell Reserve",B373="W   ","Lowell Reserve",B373="H   ","Hofer Reserve",B373="I   ","Hofer Reserve",B373="J   ","Hofer Reserve")</f>
        <v>Hofer Reserve</v>
      </c>
    </row>
    <row r="374" spans="1:13" x14ac:dyDescent="0.2">
      <c r="A374" t="s">
        <v>43</v>
      </c>
      <c r="B374" t="s">
        <v>203</v>
      </c>
      <c r="C374" t="s">
        <v>569</v>
      </c>
      <c r="D374" t="s">
        <v>187</v>
      </c>
      <c r="E374" t="s">
        <v>579</v>
      </c>
      <c r="F374" t="s">
        <v>571</v>
      </c>
      <c r="G374" s="4">
        <v>12</v>
      </c>
      <c r="H374" t="s">
        <v>414</v>
      </c>
      <c r="I374" t="s">
        <v>112</v>
      </c>
      <c r="J374" t="s">
        <v>113</v>
      </c>
      <c r="K374" t="s">
        <v>114</v>
      </c>
      <c r="L374" t="s">
        <v>115</v>
      </c>
      <c r="M374" s="28" t="str" cm="1">
        <f t="array" ref="M374">_xlfn.IFS(B374="D   ","Lowell Reserve", B374="E   ","Lowell Reserve", B374="R   ","Lowell Reserve",B374="W   ","Lowell Reserve",B374="H   ","Hofer Reserve",B374="I   ","Hofer Reserve",B374="J   ","Hofer Reserve")</f>
        <v>Hofer Reserve</v>
      </c>
    </row>
    <row r="375" spans="1:13" x14ac:dyDescent="0.2">
      <c r="A375" t="s">
        <v>43</v>
      </c>
      <c r="B375" t="s">
        <v>203</v>
      </c>
      <c r="C375" t="s">
        <v>569</v>
      </c>
      <c r="D375" t="s">
        <v>187</v>
      </c>
      <c r="E375" t="s">
        <v>580</v>
      </c>
      <c r="F375" t="s">
        <v>571</v>
      </c>
      <c r="G375" s="4">
        <v>12</v>
      </c>
      <c r="H375" t="s">
        <v>414</v>
      </c>
      <c r="I375" t="s">
        <v>112</v>
      </c>
      <c r="J375" t="s">
        <v>113</v>
      </c>
      <c r="K375" t="s">
        <v>114</v>
      </c>
      <c r="L375" t="s">
        <v>115</v>
      </c>
      <c r="M375" s="28" t="str" cm="1">
        <f t="array" ref="M375">_xlfn.IFS(B375="D   ","Lowell Reserve", B375="E   ","Lowell Reserve", B375="R   ","Lowell Reserve",B375="W   ","Lowell Reserve",B375="H   ","Hofer Reserve",B375="I   ","Hofer Reserve",B375="J   ","Hofer Reserve")</f>
        <v>Hofer Reserve</v>
      </c>
    </row>
    <row r="376" spans="1:13" x14ac:dyDescent="0.2">
      <c r="A376" t="s">
        <v>43</v>
      </c>
      <c r="B376" t="s">
        <v>203</v>
      </c>
      <c r="C376" t="s">
        <v>569</v>
      </c>
      <c r="D376" t="s">
        <v>187</v>
      </c>
      <c r="E376" t="s">
        <v>581</v>
      </c>
      <c r="F376" t="s">
        <v>571</v>
      </c>
      <c r="G376" s="4">
        <v>12</v>
      </c>
      <c r="H376" t="s">
        <v>414</v>
      </c>
      <c r="I376" t="s">
        <v>112</v>
      </c>
      <c r="J376" t="s">
        <v>113</v>
      </c>
      <c r="K376" t="s">
        <v>114</v>
      </c>
      <c r="L376" t="s">
        <v>115</v>
      </c>
      <c r="M376" s="28" t="str" cm="1">
        <f t="array" ref="M376">_xlfn.IFS(B376="D   ","Lowell Reserve", B376="E   ","Lowell Reserve", B376="R   ","Lowell Reserve",B376="W   ","Lowell Reserve",B376="H   ","Hofer Reserve",B376="I   ","Hofer Reserve",B376="J   ","Hofer Reserve")</f>
        <v>Hofer Reserve</v>
      </c>
    </row>
    <row r="377" spans="1:13" x14ac:dyDescent="0.2">
      <c r="A377" t="s">
        <v>43</v>
      </c>
      <c r="B377" t="s">
        <v>203</v>
      </c>
      <c r="C377" t="s">
        <v>569</v>
      </c>
      <c r="D377" t="s">
        <v>187</v>
      </c>
      <c r="E377" t="s">
        <v>582</v>
      </c>
      <c r="F377" t="s">
        <v>571</v>
      </c>
      <c r="G377" s="4">
        <v>12</v>
      </c>
      <c r="H377" t="s">
        <v>414</v>
      </c>
      <c r="I377" t="s">
        <v>112</v>
      </c>
      <c r="J377" t="s">
        <v>113</v>
      </c>
      <c r="K377" t="s">
        <v>114</v>
      </c>
      <c r="L377" t="s">
        <v>115</v>
      </c>
      <c r="M377" s="28" t="str" cm="1">
        <f t="array" ref="M377">_xlfn.IFS(B377="D   ","Lowell Reserve", B377="E   ","Lowell Reserve", B377="R   ","Lowell Reserve",B377="W   ","Lowell Reserve",B377="H   ","Hofer Reserve",B377="I   ","Hofer Reserve",B377="J   ","Hofer Reserve")</f>
        <v>Hofer Reserve</v>
      </c>
    </row>
    <row r="378" spans="1:13" x14ac:dyDescent="0.2">
      <c r="A378" t="s">
        <v>43</v>
      </c>
      <c r="B378" t="s">
        <v>203</v>
      </c>
      <c r="C378" t="s">
        <v>569</v>
      </c>
      <c r="D378" t="s">
        <v>187</v>
      </c>
      <c r="E378" t="s">
        <v>583</v>
      </c>
      <c r="F378" t="s">
        <v>571</v>
      </c>
      <c r="G378" s="4">
        <v>12</v>
      </c>
      <c r="H378" t="s">
        <v>414</v>
      </c>
      <c r="I378" t="s">
        <v>112</v>
      </c>
      <c r="J378" t="s">
        <v>113</v>
      </c>
      <c r="K378" t="s">
        <v>114</v>
      </c>
      <c r="L378" t="s">
        <v>115</v>
      </c>
      <c r="M378" s="28" t="str" cm="1">
        <f t="array" ref="M378">_xlfn.IFS(B378="D   ","Lowell Reserve", B378="E   ","Lowell Reserve", B378="R   ","Lowell Reserve",B378="W   ","Lowell Reserve",B378="H   ","Hofer Reserve",B378="I   ","Hofer Reserve",B378="J   ","Hofer Reserve")</f>
        <v>Hofer Reserve</v>
      </c>
    </row>
    <row r="379" spans="1:13" x14ac:dyDescent="0.2">
      <c r="A379" t="s">
        <v>43</v>
      </c>
      <c r="B379" t="s">
        <v>203</v>
      </c>
      <c r="C379" t="s">
        <v>569</v>
      </c>
      <c r="D379" t="s">
        <v>187</v>
      </c>
      <c r="E379" t="s">
        <v>584</v>
      </c>
      <c r="F379" t="s">
        <v>571</v>
      </c>
      <c r="G379" s="4">
        <v>12</v>
      </c>
      <c r="H379" t="s">
        <v>414</v>
      </c>
      <c r="I379" t="s">
        <v>112</v>
      </c>
      <c r="J379" t="s">
        <v>113</v>
      </c>
      <c r="K379" t="s">
        <v>114</v>
      </c>
      <c r="L379" t="s">
        <v>115</v>
      </c>
      <c r="M379" s="28" t="str" cm="1">
        <f t="array" ref="M379">_xlfn.IFS(B379="D   ","Lowell Reserve", B379="E   ","Lowell Reserve", B379="R   ","Lowell Reserve",B379="W   ","Lowell Reserve",B379="H   ","Hofer Reserve",B379="I   ","Hofer Reserve",B379="J   ","Hofer Reserve")</f>
        <v>Hofer Reserve</v>
      </c>
    </row>
    <row r="380" spans="1:13" x14ac:dyDescent="0.2">
      <c r="A380" t="s">
        <v>43</v>
      </c>
      <c r="B380" t="s">
        <v>203</v>
      </c>
      <c r="C380" t="s">
        <v>569</v>
      </c>
      <c r="D380" t="s">
        <v>187</v>
      </c>
      <c r="E380" t="s">
        <v>585</v>
      </c>
      <c r="F380" t="s">
        <v>571</v>
      </c>
      <c r="G380" s="4">
        <v>12</v>
      </c>
      <c r="H380" t="s">
        <v>414</v>
      </c>
      <c r="I380" t="s">
        <v>112</v>
      </c>
      <c r="J380" t="s">
        <v>113</v>
      </c>
      <c r="K380" t="s">
        <v>114</v>
      </c>
      <c r="L380" t="s">
        <v>115</v>
      </c>
      <c r="M380" s="28" t="str" cm="1">
        <f t="array" ref="M380">_xlfn.IFS(B380="D   ","Lowell Reserve", B380="E   ","Lowell Reserve", B380="R   ","Lowell Reserve",B380="W   ","Lowell Reserve",B380="H   ","Hofer Reserve",B380="I   ","Hofer Reserve",B380="J   ","Hofer Reserve")</f>
        <v>Hofer Reserve</v>
      </c>
    </row>
    <row r="381" spans="1:13" x14ac:dyDescent="0.2">
      <c r="A381" t="s">
        <v>37</v>
      </c>
      <c r="B381" t="s">
        <v>203</v>
      </c>
      <c r="C381" t="s">
        <v>586</v>
      </c>
      <c r="D381" t="s">
        <v>492</v>
      </c>
      <c r="E381" t="s">
        <v>587</v>
      </c>
      <c r="F381" t="s">
        <v>588</v>
      </c>
      <c r="G381" s="4">
        <v>12</v>
      </c>
      <c r="H381" t="s">
        <v>495</v>
      </c>
      <c r="I381" t="s">
        <v>112</v>
      </c>
      <c r="J381" t="s">
        <v>113</v>
      </c>
      <c r="K381" t="s">
        <v>114</v>
      </c>
      <c r="L381" t="s">
        <v>115</v>
      </c>
      <c r="M381" s="28" t="str" cm="1">
        <f t="array" ref="M381">_xlfn.IFS(B381="D   ","Lowell Reserve", B381="E   ","Lowell Reserve", B381="R   ","Lowell Reserve",B381="W   ","Lowell Reserve",B381="H   ","Hofer Reserve",B381="I   ","Hofer Reserve",B381="J   ","Hofer Reserve")</f>
        <v>Hofer Reserve</v>
      </c>
    </row>
    <row r="382" spans="1:13" x14ac:dyDescent="0.2">
      <c r="A382" t="s">
        <v>37</v>
      </c>
      <c r="B382" t="s">
        <v>203</v>
      </c>
      <c r="C382" t="s">
        <v>586</v>
      </c>
      <c r="D382" t="s">
        <v>492</v>
      </c>
      <c r="E382" t="s">
        <v>589</v>
      </c>
      <c r="F382" t="s">
        <v>588</v>
      </c>
      <c r="G382" s="4">
        <v>12</v>
      </c>
      <c r="H382" t="s">
        <v>495</v>
      </c>
      <c r="I382" t="s">
        <v>112</v>
      </c>
      <c r="J382" t="s">
        <v>113</v>
      </c>
      <c r="K382" t="s">
        <v>114</v>
      </c>
      <c r="L382" t="s">
        <v>115</v>
      </c>
      <c r="M382" s="28" t="str" cm="1">
        <f t="array" ref="M382">_xlfn.IFS(B382="D   ","Lowell Reserve", B382="E   ","Lowell Reserve", B382="R   ","Lowell Reserve",B382="W   ","Lowell Reserve",B382="H   ","Hofer Reserve",B382="I   ","Hofer Reserve",B382="J   ","Hofer Reserve")</f>
        <v>Hofer Reserve</v>
      </c>
    </row>
    <row r="383" spans="1:13" x14ac:dyDescent="0.2">
      <c r="A383" t="s">
        <v>37</v>
      </c>
      <c r="B383" t="s">
        <v>203</v>
      </c>
      <c r="C383" t="s">
        <v>586</v>
      </c>
      <c r="D383" t="s">
        <v>492</v>
      </c>
      <c r="E383" t="s">
        <v>590</v>
      </c>
      <c r="F383" t="s">
        <v>588</v>
      </c>
      <c r="G383" s="4">
        <v>12</v>
      </c>
      <c r="H383" t="s">
        <v>495</v>
      </c>
      <c r="I383" t="s">
        <v>112</v>
      </c>
      <c r="J383" t="s">
        <v>113</v>
      </c>
      <c r="K383" t="s">
        <v>114</v>
      </c>
      <c r="L383" t="s">
        <v>115</v>
      </c>
      <c r="M383" s="28" t="str" cm="1">
        <f t="array" ref="M383">_xlfn.IFS(B383="D   ","Lowell Reserve", B383="E   ","Lowell Reserve", B383="R   ","Lowell Reserve",B383="W   ","Lowell Reserve",B383="H   ","Hofer Reserve",B383="I   ","Hofer Reserve",B383="J   ","Hofer Reserve")</f>
        <v>Hofer Reserve</v>
      </c>
    </row>
    <row r="384" spans="1:13" x14ac:dyDescent="0.2">
      <c r="A384" t="s">
        <v>37</v>
      </c>
      <c r="B384" t="s">
        <v>203</v>
      </c>
      <c r="C384" t="s">
        <v>586</v>
      </c>
      <c r="D384" t="s">
        <v>492</v>
      </c>
      <c r="E384" t="s">
        <v>591</v>
      </c>
      <c r="F384" t="s">
        <v>588</v>
      </c>
      <c r="G384" s="4">
        <v>12</v>
      </c>
      <c r="H384" t="s">
        <v>495</v>
      </c>
      <c r="I384" t="s">
        <v>112</v>
      </c>
      <c r="J384" t="s">
        <v>113</v>
      </c>
      <c r="K384" t="s">
        <v>114</v>
      </c>
      <c r="L384" t="s">
        <v>115</v>
      </c>
      <c r="M384" s="28" t="str" cm="1">
        <f t="array" ref="M384">_xlfn.IFS(B384="D   ","Lowell Reserve", B384="E   ","Lowell Reserve", B384="R   ","Lowell Reserve",B384="W   ","Lowell Reserve",B384="H   ","Hofer Reserve",B384="I   ","Hofer Reserve",B384="J   ","Hofer Reserve")</f>
        <v>Hofer Reserve</v>
      </c>
    </row>
    <row r="385" spans="1:13" x14ac:dyDescent="0.2">
      <c r="A385" t="s">
        <v>37</v>
      </c>
      <c r="B385" t="s">
        <v>203</v>
      </c>
      <c r="C385" t="s">
        <v>586</v>
      </c>
      <c r="D385" t="s">
        <v>492</v>
      </c>
      <c r="E385" t="s">
        <v>592</v>
      </c>
      <c r="F385" t="s">
        <v>588</v>
      </c>
      <c r="G385" s="4">
        <v>12</v>
      </c>
      <c r="H385" t="s">
        <v>495</v>
      </c>
      <c r="I385" t="s">
        <v>112</v>
      </c>
      <c r="J385" t="s">
        <v>113</v>
      </c>
      <c r="K385" t="s">
        <v>114</v>
      </c>
      <c r="L385" t="s">
        <v>115</v>
      </c>
      <c r="M385" s="28" t="str" cm="1">
        <f t="array" ref="M385">_xlfn.IFS(B385="D   ","Lowell Reserve", B385="E   ","Lowell Reserve", B385="R   ","Lowell Reserve",B385="W   ","Lowell Reserve",B385="H   ","Hofer Reserve",B385="I   ","Hofer Reserve",B385="J   ","Hofer Reserve")</f>
        <v>Hofer Reserve</v>
      </c>
    </row>
    <row r="386" spans="1:13" x14ac:dyDescent="0.2">
      <c r="A386" t="s">
        <v>37</v>
      </c>
      <c r="B386" t="s">
        <v>203</v>
      </c>
      <c r="C386" t="s">
        <v>586</v>
      </c>
      <c r="D386" t="s">
        <v>492</v>
      </c>
      <c r="E386" t="s">
        <v>593</v>
      </c>
      <c r="F386" t="s">
        <v>588</v>
      </c>
      <c r="G386" s="4">
        <v>12</v>
      </c>
      <c r="H386" t="s">
        <v>495</v>
      </c>
      <c r="I386" t="s">
        <v>112</v>
      </c>
      <c r="J386" t="s">
        <v>113</v>
      </c>
      <c r="K386" t="s">
        <v>114</v>
      </c>
      <c r="L386" t="s">
        <v>115</v>
      </c>
      <c r="M386" s="28" t="str" cm="1">
        <f t="array" ref="M386">_xlfn.IFS(B386="D   ","Lowell Reserve", B386="E   ","Lowell Reserve", B386="R   ","Lowell Reserve",B386="W   ","Lowell Reserve",B386="H   ","Hofer Reserve",B386="I   ","Hofer Reserve",B386="J   ","Hofer Reserve")</f>
        <v>Hofer Reserve</v>
      </c>
    </row>
    <row r="387" spans="1:13" x14ac:dyDescent="0.2">
      <c r="A387" t="s">
        <v>37</v>
      </c>
      <c r="B387" t="s">
        <v>203</v>
      </c>
      <c r="C387" t="s">
        <v>586</v>
      </c>
      <c r="D387" t="s">
        <v>492</v>
      </c>
      <c r="E387" t="s">
        <v>594</v>
      </c>
      <c r="F387" t="s">
        <v>588</v>
      </c>
      <c r="G387" s="4">
        <v>12</v>
      </c>
      <c r="H387" t="s">
        <v>495</v>
      </c>
      <c r="I387" t="s">
        <v>112</v>
      </c>
      <c r="J387" t="s">
        <v>113</v>
      </c>
      <c r="K387" t="s">
        <v>114</v>
      </c>
      <c r="L387" t="s">
        <v>115</v>
      </c>
      <c r="M387" s="28" t="str" cm="1">
        <f t="array" ref="M387">_xlfn.IFS(B387="D   ","Lowell Reserve", B387="E   ","Lowell Reserve", B387="R   ","Lowell Reserve",B387="W   ","Lowell Reserve",B387="H   ","Hofer Reserve",B387="I   ","Hofer Reserve",B387="J   ","Hofer Reserve")</f>
        <v>Hofer Reserve</v>
      </c>
    </row>
    <row r="388" spans="1:13" x14ac:dyDescent="0.2">
      <c r="A388" t="s">
        <v>37</v>
      </c>
      <c r="B388" t="s">
        <v>203</v>
      </c>
      <c r="C388" t="s">
        <v>586</v>
      </c>
      <c r="D388" t="s">
        <v>492</v>
      </c>
      <c r="E388" t="s">
        <v>595</v>
      </c>
      <c r="F388" t="s">
        <v>588</v>
      </c>
      <c r="G388" s="4">
        <v>12</v>
      </c>
      <c r="H388" t="s">
        <v>495</v>
      </c>
      <c r="I388" t="s">
        <v>112</v>
      </c>
      <c r="J388" t="s">
        <v>113</v>
      </c>
      <c r="K388" t="s">
        <v>114</v>
      </c>
      <c r="L388" t="s">
        <v>115</v>
      </c>
      <c r="M388" s="28" t="str" cm="1">
        <f t="array" ref="M388">_xlfn.IFS(B388="D   ","Lowell Reserve", B388="E   ","Lowell Reserve", B388="R   ","Lowell Reserve",B388="W   ","Lowell Reserve",B388="H   ","Hofer Reserve",B388="I   ","Hofer Reserve",B388="J   ","Hofer Reserve")</f>
        <v>Hofer Reserve</v>
      </c>
    </row>
    <row r="389" spans="1:13" x14ac:dyDescent="0.2">
      <c r="A389" t="s">
        <v>37</v>
      </c>
      <c r="B389" t="s">
        <v>203</v>
      </c>
      <c r="C389" t="s">
        <v>586</v>
      </c>
      <c r="D389" t="s">
        <v>492</v>
      </c>
      <c r="E389" t="s">
        <v>596</v>
      </c>
      <c r="F389" t="s">
        <v>588</v>
      </c>
      <c r="G389" s="4">
        <v>12</v>
      </c>
      <c r="H389" t="s">
        <v>495</v>
      </c>
      <c r="I389" t="s">
        <v>112</v>
      </c>
      <c r="J389" t="s">
        <v>113</v>
      </c>
      <c r="K389" t="s">
        <v>114</v>
      </c>
      <c r="L389" t="s">
        <v>115</v>
      </c>
      <c r="M389" s="28" t="str" cm="1">
        <f t="array" ref="M389">_xlfn.IFS(B389="D   ","Lowell Reserve", B389="E   ","Lowell Reserve", B389="R   ","Lowell Reserve",B389="W   ","Lowell Reserve",B389="H   ","Hofer Reserve",B389="I   ","Hofer Reserve",B389="J   ","Hofer Reserve")</f>
        <v>Hofer Reserve</v>
      </c>
    </row>
    <row r="390" spans="1:13" x14ac:dyDescent="0.2">
      <c r="A390" t="s">
        <v>37</v>
      </c>
      <c r="B390" t="s">
        <v>203</v>
      </c>
      <c r="C390" t="s">
        <v>586</v>
      </c>
      <c r="D390" t="s">
        <v>492</v>
      </c>
      <c r="E390" t="s">
        <v>597</v>
      </c>
      <c r="F390" t="s">
        <v>588</v>
      </c>
      <c r="G390" s="4">
        <v>12</v>
      </c>
      <c r="H390" t="s">
        <v>495</v>
      </c>
      <c r="I390" t="s">
        <v>112</v>
      </c>
      <c r="J390" t="s">
        <v>113</v>
      </c>
      <c r="K390" t="s">
        <v>114</v>
      </c>
      <c r="L390" t="s">
        <v>115</v>
      </c>
      <c r="M390" s="28" t="str" cm="1">
        <f t="array" ref="M390">_xlfn.IFS(B390="D   ","Lowell Reserve", B390="E   ","Lowell Reserve", B390="R   ","Lowell Reserve",B390="W   ","Lowell Reserve",B390="H   ","Hofer Reserve",B390="I   ","Hofer Reserve",B390="J   ","Hofer Reserve")</f>
        <v>Hofer Reserve</v>
      </c>
    </row>
    <row r="391" spans="1:13" x14ac:dyDescent="0.2">
      <c r="A391" t="s">
        <v>37</v>
      </c>
      <c r="B391" t="s">
        <v>203</v>
      </c>
      <c r="C391" t="s">
        <v>586</v>
      </c>
      <c r="D391" t="s">
        <v>492</v>
      </c>
      <c r="E391" t="s">
        <v>598</v>
      </c>
      <c r="F391" t="s">
        <v>588</v>
      </c>
      <c r="G391" s="4">
        <v>12</v>
      </c>
      <c r="H391" t="s">
        <v>495</v>
      </c>
      <c r="I391" t="s">
        <v>112</v>
      </c>
      <c r="J391" t="s">
        <v>113</v>
      </c>
      <c r="K391" t="s">
        <v>114</v>
      </c>
      <c r="L391" t="s">
        <v>115</v>
      </c>
      <c r="M391" s="28" t="str" cm="1">
        <f t="array" ref="M391">_xlfn.IFS(B391="D   ","Lowell Reserve", B391="E   ","Lowell Reserve", B391="R   ","Lowell Reserve",B391="W   ","Lowell Reserve",B391="H   ","Hofer Reserve",B391="I   ","Hofer Reserve",B391="J   ","Hofer Reserve")</f>
        <v>Hofer Reserve</v>
      </c>
    </row>
    <row r="392" spans="1:13" x14ac:dyDescent="0.2">
      <c r="A392" t="s">
        <v>37</v>
      </c>
      <c r="B392" t="s">
        <v>203</v>
      </c>
      <c r="C392" t="s">
        <v>586</v>
      </c>
      <c r="D392" t="s">
        <v>492</v>
      </c>
      <c r="E392" t="s">
        <v>599</v>
      </c>
      <c r="F392" t="s">
        <v>588</v>
      </c>
      <c r="G392" s="4">
        <v>12</v>
      </c>
      <c r="H392" t="s">
        <v>495</v>
      </c>
      <c r="I392" t="s">
        <v>112</v>
      </c>
      <c r="J392" t="s">
        <v>113</v>
      </c>
      <c r="K392" t="s">
        <v>114</v>
      </c>
      <c r="L392" t="s">
        <v>115</v>
      </c>
      <c r="M392" s="28" t="str" cm="1">
        <f t="array" ref="M392">_xlfn.IFS(B392="D   ","Lowell Reserve", B392="E   ","Lowell Reserve", B392="R   ","Lowell Reserve",B392="W   ","Lowell Reserve",B392="H   ","Hofer Reserve",B392="I   ","Hofer Reserve",B392="J   ","Hofer Reserve")</f>
        <v>Hofer Reserve</v>
      </c>
    </row>
    <row r="393" spans="1:13" x14ac:dyDescent="0.2">
      <c r="A393" t="s">
        <v>37</v>
      </c>
      <c r="B393" t="s">
        <v>203</v>
      </c>
      <c r="C393" t="s">
        <v>586</v>
      </c>
      <c r="D393" t="s">
        <v>492</v>
      </c>
      <c r="E393" t="s">
        <v>600</v>
      </c>
      <c r="F393" t="s">
        <v>588</v>
      </c>
      <c r="G393" s="4">
        <v>12</v>
      </c>
      <c r="H393" t="s">
        <v>495</v>
      </c>
      <c r="I393" t="s">
        <v>112</v>
      </c>
      <c r="J393" t="s">
        <v>113</v>
      </c>
      <c r="K393" t="s">
        <v>114</v>
      </c>
      <c r="L393" t="s">
        <v>115</v>
      </c>
      <c r="M393" s="28" t="str" cm="1">
        <f t="array" ref="M393">_xlfn.IFS(B393="D   ","Lowell Reserve", B393="E   ","Lowell Reserve", B393="R   ","Lowell Reserve",B393="W   ","Lowell Reserve",B393="H   ","Hofer Reserve",B393="I   ","Hofer Reserve",B393="J   ","Hofer Reserve")</f>
        <v>Hofer Reserve</v>
      </c>
    </row>
    <row r="394" spans="1:13" x14ac:dyDescent="0.2">
      <c r="A394" t="s">
        <v>37</v>
      </c>
      <c r="B394" t="s">
        <v>203</v>
      </c>
      <c r="C394" t="s">
        <v>586</v>
      </c>
      <c r="D394" t="s">
        <v>492</v>
      </c>
      <c r="E394" t="s">
        <v>601</v>
      </c>
      <c r="F394" t="s">
        <v>588</v>
      </c>
      <c r="G394" s="4">
        <v>12</v>
      </c>
      <c r="H394" t="s">
        <v>495</v>
      </c>
      <c r="I394" t="s">
        <v>112</v>
      </c>
      <c r="J394" t="s">
        <v>113</v>
      </c>
      <c r="K394" t="s">
        <v>114</v>
      </c>
      <c r="L394" t="s">
        <v>115</v>
      </c>
      <c r="M394" s="28" t="str" cm="1">
        <f t="array" ref="M394">_xlfn.IFS(B394="D   ","Lowell Reserve", B394="E   ","Lowell Reserve", B394="R   ","Lowell Reserve",B394="W   ","Lowell Reserve",B394="H   ","Hofer Reserve",B394="I   ","Hofer Reserve",B394="J   ","Hofer Reserve")</f>
        <v>Hofer Reserve</v>
      </c>
    </row>
    <row r="395" spans="1:13" x14ac:dyDescent="0.2">
      <c r="A395" t="s">
        <v>37</v>
      </c>
      <c r="B395" t="s">
        <v>203</v>
      </c>
      <c r="C395" t="s">
        <v>586</v>
      </c>
      <c r="D395" t="s">
        <v>492</v>
      </c>
      <c r="E395" t="s">
        <v>602</v>
      </c>
      <c r="F395" t="s">
        <v>588</v>
      </c>
      <c r="G395" s="4">
        <v>12</v>
      </c>
      <c r="H395" t="s">
        <v>495</v>
      </c>
      <c r="I395" t="s">
        <v>112</v>
      </c>
      <c r="J395" t="s">
        <v>113</v>
      </c>
      <c r="K395" t="s">
        <v>114</v>
      </c>
      <c r="L395" t="s">
        <v>115</v>
      </c>
      <c r="M395" s="28" t="str" cm="1">
        <f t="array" ref="M395">_xlfn.IFS(B395="D   ","Lowell Reserve", B395="E   ","Lowell Reserve", B395="R   ","Lowell Reserve",B395="W   ","Lowell Reserve",B395="H   ","Hofer Reserve",B395="I   ","Hofer Reserve",B395="J   ","Hofer Reserve")</f>
        <v>Hofer Reserve</v>
      </c>
    </row>
    <row r="396" spans="1:13" x14ac:dyDescent="0.2">
      <c r="A396" t="s">
        <v>37</v>
      </c>
      <c r="B396" t="s">
        <v>203</v>
      </c>
      <c r="C396" t="s">
        <v>586</v>
      </c>
      <c r="D396" t="s">
        <v>492</v>
      </c>
      <c r="E396" t="s">
        <v>603</v>
      </c>
      <c r="F396" t="s">
        <v>588</v>
      </c>
      <c r="G396" s="4">
        <v>12</v>
      </c>
      <c r="H396" t="s">
        <v>495</v>
      </c>
      <c r="I396" t="s">
        <v>112</v>
      </c>
      <c r="J396" t="s">
        <v>113</v>
      </c>
      <c r="K396" t="s">
        <v>114</v>
      </c>
      <c r="L396" t="s">
        <v>115</v>
      </c>
      <c r="M396" s="28" t="str" cm="1">
        <f t="array" ref="M396">_xlfn.IFS(B396="D   ","Lowell Reserve", B396="E   ","Lowell Reserve", B396="R   ","Lowell Reserve",B396="W   ","Lowell Reserve",B396="H   ","Hofer Reserve",B396="I   ","Hofer Reserve",B396="J   ","Hofer Reserve")</f>
        <v>Hofer Reserve</v>
      </c>
    </row>
    <row r="397" spans="1:13" x14ac:dyDescent="0.2">
      <c r="A397" t="s">
        <v>37</v>
      </c>
      <c r="B397" t="s">
        <v>604</v>
      </c>
      <c r="C397" t="s">
        <v>605</v>
      </c>
      <c r="D397" t="s">
        <v>492</v>
      </c>
      <c r="E397" t="s">
        <v>606</v>
      </c>
      <c r="F397" t="s">
        <v>110</v>
      </c>
      <c r="G397" s="4">
        <v>1</v>
      </c>
      <c r="H397" t="s">
        <v>110</v>
      </c>
      <c r="I397" t="s">
        <v>112</v>
      </c>
      <c r="J397" t="s">
        <v>113</v>
      </c>
      <c r="K397" t="s">
        <v>607</v>
      </c>
      <c r="L397" t="s">
        <v>115</v>
      </c>
      <c r="M397" s="28" t="e" cm="1">
        <f t="array" ref="M397">_xlfn.IFS(B397="D   ","Lowell Reserve", B397="E   ","Lowell Reserve", B397="R   ","Lowell Reserve",B397="W   ","Lowell Reserve",B397="H   ","Hofer Reserve",B397="I   ","Hofer Reserve",B397="J   ","Hofer Reserve")</f>
        <v>#N/A</v>
      </c>
    </row>
    <row r="398" spans="1:13" x14ac:dyDescent="0.2">
      <c r="A398" t="s">
        <v>18</v>
      </c>
      <c r="B398" t="s">
        <v>608</v>
      </c>
      <c r="C398" t="s">
        <v>609</v>
      </c>
      <c r="D398" t="s">
        <v>118</v>
      </c>
      <c r="E398" t="s">
        <v>610</v>
      </c>
      <c r="F398" t="s">
        <v>611</v>
      </c>
      <c r="G398" s="4">
        <v>12</v>
      </c>
      <c r="H398" t="s">
        <v>612</v>
      </c>
      <c r="I398" t="s">
        <v>112</v>
      </c>
      <c r="J398" t="s">
        <v>113</v>
      </c>
      <c r="K398" t="s">
        <v>124</v>
      </c>
      <c r="L398" t="s">
        <v>115</v>
      </c>
      <c r="M398" s="28" t="str" cm="1">
        <f t="array" ref="M398">_xlfn.IFS(B398="D   ","Lowell Reserve", B398="E   ","Lowell Reserve", B398="R   ","Lowell Reserve",B398="W   ","Lowell Reserve",B398="H   ","Hofer Reserve",B398="I   ","Hofer Reserve",B398="J   ","Hofer Reserve")</f>
        <v>Lowell Reserve</v>
      </c>
    </row>
    <row r="399" spans="1:13" x14ac:dyDescent="0.2">
      <c r="A399" t="s">
        <v>18</v>
      </c>
      <c r="B399" t="s">
        <v>608</v>
      </c>
      <c r="C399" t="s">
        <v>609</v>
      </c>
      <c r="D399" t="s">
        <v>118</v>
      </c>
      <c r="E399" t="s">
        <v>613</v>
      </c>
      <c r="F399" t="s">
        <v>611</v>
      </c>
      <c r="G399" s="4">
        <v>12</v>
      </c>
      <c r="H399" t="s">
        <v>612</v>
      </c>
      <c r="I399" t="s">
        <v>112</v>
      </c>
      <c r="J399" t="s">
        <v>113</v>
      </c>
      <c r="K399" t="s">
        <v>124</v>
      </c>
      <c r="L399" t="s">
        <v>115</v>
      </c>
      <c r="M399" s="28" t="str" cm="1">
        <f t="array" ref="M399">_xlfn.IFS(B399="D   ","Lowell Reserve", B399="E   ","Lowell Reserve", B399="R   ","Lowell Reserve",B399="W   ","Lowell Reserve",B399="H   ","Hofer Reserve",B399="I   ","Hofer Reserve",B399="J   ","Hofer Reserve")</f>
        <v>Lowell Reserve</v>
      </c>
    </row>
    <row r="400" spans="1:13" x14ac:dyDescent="0.2">
      <c r="A400" t="s">
        <v>18</v>
      </c>
      <c r="B400" t="s">
        <v>608</v>
      </c>
      <c r="C400" t="s">
        <v>609</v>
      </c>
      <c r="D400" t="s">
        <v>118</v>
      </c>
      <c r="E400" t="s">
        <v>614</v>
      </c>
      <c r="F400" t="s">
        <v>611</v>
      </c>
      <c r="G400" s="4">
        <v>12</v>
      </c>
      <c r="H400" t="s">
        <v>612</v>
      </c>
      <c r="I400" t="s">
        <v>112</v>
      </c>
      <c r="J400" t="s">
        <v>113</v>
      </c>
      <c r="K400" t="s">
        <v>124</v>
      </c>
      <c r="L400" t="s">
        <v>115</v>
      </c>
      <c r="M400" s="28" t="str" cm="1">
        <f t="array" ref="M400">_xlfn.IFS(B400="D   ","Lowell Reserve", B400="E   ","Lowell Reserve", B400="R   ","Lowell Reserve",B400="W   ","Lowell Reserve",B400="H   ","Hofer Reserve",B400="I   ","Hofer Reserve",B400="J   ","Hofer Reserve")</f>
        <v>Lowell Reserve</v>
      </c>
    </row>
    <row r="401" spans="1:13" x14ac:dyDescent="0.2">
      <c r="A401" t="s">
        <v>18</v>
      </c>
      <c r="B401" t="s">
        <v>608</v>
      </c>
      <c r="C401" t="s">
        <v>609</v>
      </c>
      <c r="D401" t="s">
        <v>118</v>
      </c>
      <c r="E401" t="s">
        <v>615</v>
      </c>
      <c r="F401" t="s">
        <v>611</v>
      </c>
      <c r="G401" s="4">
        <v>12</v>
      </c>
      <c r="H401" t="s">
        <v>612</v>
      </c>
      <c r="I401" t="s">
        <v>112</v>
      </c>
      <c r="J401" t="s">
        <v>113</v>
      </c>
      <c r="K401" t="s">
        <v>124</v>
      </c>
      <c r="L401" t="s">
        <v>115</v>
      </c>
      <c r="M401" s="28" t="str" cm="1">
        <f t="array" ref="M401">_xlfn.IFS(B401="D   ","Lowell Reserve", B401="E   ","Lowell Reserve", B401="R   ","Lowell Reserve",B401="W   ","Lowell Reserve",B401="H   ","Hofer Reserve",B401="I   ","Hofer Reserve",B401="J   ","Hofer Reserve")</f>
        <v>Lowell Reserve</v>
      </c>
    </row>
    <row r="402" spans="1:13" x14ac:dyDescent="0.2">
      <c r="A402" t="s">
        <v>18</v>
      </c>
      <c r="B402" t="s">
        <v>608</v>
      </c>
      <c r="C402" t="s">
        <v>609</v>
      </c>
      <c r="D402" t="s">
        <v>118</v>
      </c>
      <c r="E402" t="s">
        <v>616</v>
      </c>
      <c r="F402" t="s">
        <v>611</v>
      </c>
      <c r="G402" s="4">
        <v>12</v>
      </c>
      <c r="H402" t="s">
        <v>612</v>
      </c>
      <c r="I402" t="s">
        <v>112</v>
      </c>
      <c r="J402" t="s">
        <v>113</v>
      </c>
      <c r="K402" t="s">
        <v>124</v>
      </c>
      <c r="L402" t="s">
        <v>115</v>
      </c>
      <c r="M402" s="28" t="str" cm="1">
        <f t="array" ref="M402">_xlfn.IFS(B402="D   ","Lowell Reserve", B402="E   ","Lowell Reserve", B402="R   ","Lowell Reserve",B402="W   ","Lowell Reserve",B402="H   ","Hofer Reserve",B402="I   ","Hofer Reserve",B402="J   ","Hofer Reserve")</f>
        <v>Lowell Reserve</v>
      </c>
    </row>
    <row r="403" spans="1:13" x14ac:dyDescent="0.2">
      <c r="A403" t="s">
        <v>18</v>
      </c>
      <c r="B403" t="s">
        <v>608</v>
      </c>
      <c r="C403" t="s">
        <v>609</v>
      </c>
      <c r="D403" t="s">
        <v>118</v>
      </c>
      <c r="E403" t="s">
        <v>617</v>
      </c>
      <c r="F403" t="s">
        <v>611</v>
      </c>
      <c r="G403" s="4">
        <v>12</v>
      </c>
      <c r="H403" t="s">
        <v>612</v>
      </c>
      <c r="I403" t="s">
        <v>112</v>
      </c>
      <c r="J403" t="s">
        <v>113</v>
      </c>
      <c r="K403" t="s">
        <v>124</v>
      </c>
      <c r="L403" t="s">
        <v>115</v>
      </c>
      <c r="M403" s="28" t="str" cm="1">
        <f t="array" ref="M403">_xlfn.IFS(B403="D   ","Lowell Reserve", B403="E   ","Lowell Reserve", B403="R   ","Lowell Reserve",B403="W   ","Lowell Reserve",B403="H   ","Hofer Reserve",B403="I   ","Hofer Reserve",B403="J   ","Hofer Reserve")</f>
        <v>Lowell Reserve</v>
      </c>
    </row>
    <row r="404" spans="1:13" x14ac:dyDescent="0.2">
      <c r="A404" t="s">
        <v>18</v>
      </c>
      <c r="B404" t="s">
        <v>608</v>
      </c>
      <c r="C404" t="s">
        <v>609</v>
      </c>
      <c r="D404" t="s">
        <v>118</v>
      </c>
      <c r="E404" t="s">
        <v>618</v>
      </c>
      <c r="F404" t="s">
        <v>611</v>
      </c>
      <c r="G404" s="4">
        <v>12</v>
      </c>
      <c r="H404" t="s">
        <v>612</v>
      </c>
      <c r="I404" t="s">
        <v>112</v>
      </c>
      <c r="J404" t="s">
        <v>113</v>
      </c>
      <c r="K404" t="s">
        <v>124</v>
      </c>
      <c r="L404" t="s">
        <v>115</v>
      </c>
      <c r="M404" s="28" t="str" cm="1">
        <f t="array" ref="M404">_xlfn.IFS(B404="D   ","Lowell Reserve", B404="E   ","Lowell Reserve", B404="R   ","Lowell Reserve",B404="W   ","Lowell Reserve",B404="H   ","Hofer Reserve",B404="I   ","Hofer Reserve",B404="J   ","Hofer Reserve")</f>
        <v>Lowell Reserve</v>
      </c>
    </row>
    <row r="405" spans="1:13" x14ac:dyDescent="0.2">
      <c r="A405" t="s">
        <v>43</v>
      </c>
      <c r="B405" t="s">
        <v>608</v>
      </c>
      <c r="C405" t="s">
        <v>619</v>
      </c>
      <c r="D405" t="s">
        <v>187</v>
      </c>
      <c r="E405" t="s">
        <v>620</v>
      </c>
      <c r="F405" t="s">
        <v>621</v>
      </c>
      <c r="G405" s="4">
        <v>12</v>
      </c>
      <c r="H405" t="s">
        <v>622</v>
      </c>
      <c r="I405" t="s">
        <v>112</v>
      </c>
      <c r="J405" t="s">
        <v>113</v>
      </c>
      <c r="K405" t="s">
        <v>124</v>
      </c>
      <c r="L405" t="s">
        <v>115</v>
      </c>
      <c r="M405" s="28" t="str" cm="1">
        <f t="array" ref="M405">_xlfn.IFS(B405="D   ","Lowell Reserve", B405="E   ","Lowell Reserve", B405="R   ","Lowell Reserve",B405="W   ","Lowell Reserve",B405="H   ","Hofer Reserve",B405="I   ","Hofer Reserve",B405="J   ","Hofer Reserve")</f>
        <v>Lowell Reserve</v>
      </c>
    </row>
    <row r="406" spans="1:13" x14ac:dyDescent="0.2">
      <c r="A406" t="s">
        <v>43</v>
      </c>
      <c r="B406" t="s">
        <v>608</v>
      </c>
      <c r="C406" t="s">
        <v>619</v>
      </c>
      <c r="D406" t="s">
        <v>187</v>
      </c>
      <c r="E406" t="s">
        <v>623</v>
      </c>
      <c r="F406" t="s">
        <v>621</v>
      </c>
      <c r="G406" s="4">
        <v>12</v>
      </c>
      <c r="H406" t="s">
        <v>622</v>
      </c>
      <c r="I406" t="s">
        <v>112</v>
      </c>
      <c r="J406" t="s">
        <v>113</v>
      </c>
      <c r="K406" t="s">
        <v>124</v>
      </c>
      <c r="L406" t="s">
        <v>115</v>
      </c>
      <c r="M406" s="28" t="str" cm="1">
        <f t="array" ref="M406">_xlfn.IFS(B406="D   ","Lowell Reserve", B406="E   ","Lowell Reserve", B406="R   ","Lowell Reserve",B406="W   ","Lowell Reserve",B406="H   ","Hofer Reserve",B406="I   ","Hofer Reserve",B406="J   ","Hofer Reserve")</f>
        <v>Lowell Reserve</v>
      </c>
    </row>
    <row r="407" spans="1:13" x14ac:dyDescent="0.2">
      <c r="A407" t="s">
        <v>43</v>
      </c>
      <c r="B407" t="s">
        <v>608</v>
      </c>
      <c r="C407" t="s">
        <v>619</v>
      </c>
      <c r="D407" t="s">
        <v>187</v>
      </c>
      <c r="E407" t="s">
        <v>624</v>
      </c>
      <c r="F407" t="s">
        <v>621</v>
      </c>
      <c r="G407" s="4">
        <v>12</v>
      </c>
      <c r="H407" t="s">
        <v>622</v>
      </c>
      <c r="I407" t="s">
        <v>112</v>
      </c>
      <c r="J407" t="s">
        <v>113</v>
      </c>
      <c r="K407" t="s">
        <v>124</v>
      </c>
      <c r="L407" t="s">
        <v>115</v>
      </c>
      <c r="M407" s="28" t="str" cm="1">
        <f t="array" ref="M407">_xlfn.IFS(B407="D   ","Lowell Reserve", B407="E   ","Lowell Reserve", B407="R   ","Lowell Reserve",B407="W   ","Lowell Reserve",B407="H   ","Hofer Reserve",B407="I   ","Hofer Reserve",B407="J   ","Hofer Reserve")</f>
        <v>Lowell Reserve</v>
      </c>
    </row>
    <row r="408" spans="1:13" x14ac:dyDescent="0.2">
      <c r="A408" t="s">
        <v>43</v>
      </c>
      <c r="B408" t="s">
        <v>608</v>
      </c>
      <c r="C408" t="s">
        <v>619</v>
      </c>
      <c r="D408" t="s">
        <v>187</v>
      </c>
      <c r="E408" t="s">
        <v>625</v>
      </c>
      <c r="F408" t="s">
        <v>621</v>
      </c>
      <c r="G408" s="4">
        <v>12</v>
      </c>
      <c r="H408" t="s">
        <v>622</v>
      </c>
      <c r="I408" t="s">
        <v>112</v>
      </c>
      <c r="J408" t="s">
        <v>113</v>
      </c>
      <c r="K408" t="s">
        <v>124</v>
      </c>
      <c r="L408" t="s">
        <v>115</v>
      </c>
      <c r="M408" s="28" t="str" cm="1">
        <f t="array" ref="M408">_xlfn.IFS(B408="D   ","Lowell Reserve", B408="E   ","Lowell Reserve", B408="R   ","Lowell Reserve",B408="W   ","Lowell Reserve",B408="H   ","Hofer Reserve",B408="I   ","Hofer Reserve",B408="J   ","Hofer Reserve")</f>
        <v>Lowell Reserve</v>
      </c>
    </row>
    <row r="409" spans="1:13" x14ac:dyDescent="0.2">
      <c r="A409" t="s">
        <v>43</v>
      </c>
      <c r="B409" t="s">
        <v>608</v>
      </c>
      <c r="C409" t="s">
        <v>619</v>
      </c>
      <c r="D409" t="s">
        <v>187</v>
      </c>
      <c r="E409" t="s">
        <v>626</v>
      </c>
      <c r="F409" t="s">
        <v>621</v>
      </c>
      <c r="G409" s="4">
        <v>12</v>
      </c>
      <c r="H409" t="s">
        <v>622</v>
      </c>
      <c r="I409" t="s">
        <v>112</v>
      </c>
      <c r="J409" t="s">
        <v>113</v>
      </c>
      <c r="K409" t="s">
        <v>124</v>
      </c>
      <c r="L409" t="s">
        <v>115</v>
      </c>
      <c r="M409" s="28" t="str" cm="1">
        <f t="array" ref="M409">_xlfn.IFS(B409="D   ","Lowell Reserve", B409="E   ","Lowell Reserve", B409="R   ","Lowell Reserve",B409="W   ","Lowell Reserve",B409="H   ","Hofer Reserve",B409="I   ","Hofer Reserve",B409="J   ","Hofer Reserve")</f>
        <v>Lowell Reserve</v>
      </c>
    </row>
    <row r="410" spans="1:13" x14ac:dyDescent="0.2">
      <c r="A410" t="s">
        <v>43</v>
      </c>
      <c r="B410" t="s">
        <v>608</v>
      </c>
      <c r="C410" t="s">
        <v>619</v>
      </c>
      <c r="D410" t="s">
        <v>187</v>
      </c>
      <c r="E410" t="s">
        <v>627</v>
      </c>
      <c r="F410" t="s">
        <v>621</v>
      </c>
      <c r="G410" s="4">
        <v>12</v>
      </c>
      <c r="H410" t="s">
        <v>622</v>
      </c>
      <c r="I410" t="s">
        <v>112</v>
      </c>
      <c r="J410" t="s">
        <v>113</v>
      </c>
      <c r="K410" t="s">
        <v>124</v>
      </c>
      <c r="L410" t="s">
        <v>115</v>
      </c>
      <c r="M410" s="28" t="str" cm="1">
        <f t="array" ref="M410">_xlfn.IFS(B410="D   ","Lowell Reserve", B410="E   ","Lowell Reserve", B410="R   ","Lowell Reserve",B410="W   ","Lowell Reserve",B410="H   ","Hofer Reserve",B410="I   ","Hofer Reserve",B410="J   ","Hofer Reserve")</f>
        <v>Lowell Reserve</v>
      </c>
    </row>
    <row r="411" spans="1:13" x14ac:dyDescent="0.2">
      <c r="A411" t="s">
        <v>43</v>
      </c>
      <c r="B411" t="s">
        <v>608</v>
      </c>
      <c r="C411" t="s">
        <v>619</v>
      </c>
      <c r="D411" t="s">
        <v>187</v>
      </c>
      <c r="E411" t="s">
        <v>628</v>
      </c>
      <c r="F411" t="s">
        <v>621</v>
      </c>
      <c r="G411" s="4">
        <v>12</v>
      </c>
      <c r="H411" t="s">
        <v>622</v>
      </c>
      <c r="I411" t="s">
        <v>112</v>
      </c>
      <c r="J411" t="s">
        <v>113</v>
      </c>
      <c r="K411" t="s">
        <v>124</v>
      </c>
      <c r="L411" t="s">
        <v>115</v>
      </c>
      <c r="M411" s="28" t="str" cm="1">
        <f t="array" ref="M411">_xlfn.IFS(B411="D   ","Lowell Reserve", B411="E   ","Lowell Reserve", B411="R   ","Lowell Reserve",B411="W   ","Lowell Reserve",B411="H   ","Hofer Reserve",B411="I   ","Hofer Reserve",B411="J   ","Hofer Reserve")</f>
        <v>Lowell Reserve</v>
      </c>
    </row>
    <row r="412" spans="1:13" x14ac:dyDescent="0.2">
      <c r="A412" t="s">
        <v>43</v>
      </c>
      <c r="B412" t="s">
        <v>608</v>
      </c>
      <c r="C412" t="s">
        <v>619</v>
      </c>
      <c r="D412" t="s">
        <v>187</v>
      </c>
      <c r="E412" t="s">
        <v>629</v>
      </c>
      <c r="F412" t="s">
        <v>621</v>
      </c>
      <c r="G412" s="4">
        <v>12</v>
      </c>
      <c r="H412" t="s">
        <v>622</v>
      </c>
      <c r="I412" t="s">
        <v>112</v>
      </c>
      <c r="J412" t="s">
        <v>113</v>
      </c>
      <c r="K412" t="s">
        <v>124</v>
      </c>
      <c r="L412" t="s">
        <v>115</v>
      </c>
      <c r="M412" s="28" t="str" cm="1">
        <f t="array" ref="M412">_xlfn.IFS(B412="D   ","Lowell Reserve", B412="E   ","Lowell Reserve", B412="R   ","Lowell Reserve",B412="W   ","Lowell Reserve",B412="H   ","Hofer Reserve",B412="I   ","Hofer Reserve",B412="J   ","Hofer Reserve")</f>
        <v>Lowell Reserve</v>
      </c>
    </row>
    <row r="413" spans="1:13" x14ac:dyDescent="0.2">
      <c r="A413" t="s">
        <v>43</v>
      </c>
      <c r="B413" t="s">
        <v>608</v>
      </c>
      <c r="C413" t="s">
        <v>619</v>
      </c>
      <c r="D413" t="s">
        <v>187</v>
      </c>
      <c r="E413" t="s">
        <v>630</v>
      </c>
      <c r="F413" t="s">
        <v>621</v>
      </c>
      <c r="G413" s="4">
        <v>12</v>
      </c>
      <c r="H413" t="s">
        <v>622</v>
      </c>
      <c r="I413" t="s">
        <v>112</v>
      </c>
      <c r="J413" t="s">
        <v>113</v>
      </c>
      <c r="K413" t="s">
        <v>124</v>
      </c>
      <c r="L413" t="s">
        <v>115</v>
      </c>
      <c r="M413" s="28" t="str" cm="1">
        <f t="array" ref="M413">_xlfn.IFS(B413="D   ","Lowell Reserve", B413="E   ","Lowell Reserve", B413="R   ","Lowell Reserve",B413="W   ","Lowell Reserve",B413="H   ","Hofer Reserve",B413="I   ","Hofer Reserve",B413="J   ","Hofer Reserve")</f>
        <v>Lowell Reserve</v>
      </c>
    </row>
    <row r="414" spans="1:13" x14ac:dyDescent="0.2">
      <c r="A414" t="s">
        <v>43</v>
      </c>
      <c r="B414" t="s">
        <v>608</v>
      </c>
      <c r="C414" t="s">
        <v>619</v>
      </c>
      <c r="D414" t="s">
        <v>187</v>
      </c>
      <c r="E414" t="s">
        <v>631</v>
      </c>
      <c r="F414" t="s">
        <v>621</v>
      </c>
      <c r="G414" s="4">
        <v>12</v>
      </c>
      <c r="H414" t="s">
        <v>622</v>
      </c>
      <c r="I414" t="s">
        <v>112</v>
      </c>
      <c r="J414" t="s">
        <v>113</v>
      </c>
      <c r="K414" t="s">
        <v>124</v>
      </c>
      <c r="L414" t="s">
        <v>115</v>
      </c>
      <c r="M414" s="28" t="str" cm="1">
        <f t="array" ref="M414">_xlfn.IFS(B414="D   ","Lowell Reserve", B414="E   ","Lowell Reserve", B414="R   ","Lowell Reserve",B414="W   ","Lowell Reserve",B414="H   ","Hofer Reserve",B414="I   ","Hofer Reserve",B414="J   ","Hofer Reserve")</f>
        <v>Lowell Reserve</v>
      </c>
    </row>
    <row r="415" spans="1:13" x14ac:dyDescent="0.2">
      <c r="A415" t="s">
        <v>43</v>
      </c>
      <c r="B415" t="s">
        <v>608</v>
      </c>
      <c r="C415" t="s">
        <v>619</v>
      </c>
      <c r="D415" t="s">
        <v>187</v>
      </c>
      <c r="E415" t="s">
        <v>632</v>
      </c>
      <c r="F415" t="s">
        <v>621</v>
      </c>
      <c r="G415" s="4">
        <v>12</v>
      </c>
      <c r="H415" t="s">
        <v>622</v>
      </c>
      <c r="I415" t="s">
        <v>112</v>
      </c>
      <c r="J415" t="s">
        <v>113</v>
      </c>
      <c r="K415" t="s">
        <v>124</v>
      </c>
      <c r="L415" t="s">
        <v>115</v>
      </c>
      <c r="M415" s="28" t="str" cm="1">
        <f t="array" ref="M415">_xlfn.IFS(B415="D   ","Lowell Reserve", B415="E   ","Lowell Reserve", B415="R   ","Lowell Reserve",B415="W   ","Lowell Reserve",B415="H   ","Hofer Reserve",B415="I   ","Hofer Reserve",B415="J   ","Hofer Reserve")</f>
        <v>Lowell Reserve</v>
      </c>
    </row>
    <row r="416" spans="1:13" x14ac:dyDescent="0.2">
      <c r="A416" t="s">
        <v>43</v>
      </c>
      <c r="B416" t="s">
        <v>608</v>
      </c>
      <c r="C416" t="s">
        <v>619</v>
      </c>
      <c r="D416" t="s">
        <v>187</v>
      </c>
      <c r="E416" t="s">
        <v>633</v>
      </c>
      <c r="F416" t="s">
        <v>621</v>
      </c>
      <c r="G416" s="4">
        <v>12</v>
      </c>
      <c r="H416" t="s">
        <v>622</v>
      </c>
      <c r="I416" t="s">
        <v>112</v>
      </c>
      <c r="J416" t="s">
        <v>113</v>
      </c>
      <c r="K416" t="s">
        <v>124</v>
      </c>
      <c r="L416" t="s">
        <v>115</v>
      </c>
      <c r="M416" s="28" t="str" cm="1">
        <f t="array" ref="M416">_xlfn.IFS(B416="D   ","Lowell Reserve", B416="E   ","Lowell Reserve", B416="R   ","Lowell Reserve",B416="W   ","Lowell Reserve",B416="H   ","Hofer Reserve",B416="I   ","Hofer Reserve",B416="J   ","Hofer Reserve")</f>
        <v>Lowell Reserve</v>
      </c>
    </row>
    <row r="417" spans="1:13" x14ac:dyDescent="0.2">
      <c r="A417" t="s">
        <v>43</v>
      </c>
      <c r="B417" t="s">
        <v>608</v>
      </c>
      <c r="C417" t="s">
        <v>634</v>
      </c>
      <c r="D417" t="s">
        <v>187</v>
      </c>
      <c r="E417" t="s">
        <v>635</v>
      </c>
      <c r="F417" t="s">
        <v>636</v>
      </c>
      <c r="G417" s="4">
        <v>12</v>
      </c>
      <c r="H417" t="s">
        <v>622</v>
      </c>
      <c r="I417" t="s">
        <v>112</v>
      </c>
      <c r="J417" t="s">
        <v>113</v>
      </c>
      <c r="K417" t="s">
        <v>124</v>
      </c>
      <c r="L417" t="s">
        <v>115</v>
      </c>
      <c r="M417" s="28" t="str" cm="1">
        <f t="array" ref="M417">_xlfn.IFS(B417="D   ","Lowell Reserve", B417="E   ","Lowell Reserve", B417="R   ","Lowell Reserve",B417="W   ","Lowell Reserve",B417="H   ","Hofer Reserve",B417="I   ","Hofer Reserve",B417="J   ","Hofer Reserve")</f>
        <v>Lowell Reserve</v>
      </c>
    </row>
    <row r="418" spans="1:13" x14ac:dyDescent="0.2">
      <c r="A418" t="s">
        <v>43</v>
      </c>
      <c r="B418" t="s">
        <v>608</v>
      </c>
      <c r="C418" t="s">
        <v>634</v>
      </c>
      <c r="D418" t="s">
        <v>187</v>
      </c>
      <c r="E418" t="s">
        <v>637</v>
      </c>
      <c r="F418" t="s">
        <v>636</v>
      </c>
      <c r="G418" s="4">
        <v>12</v>
      </c>
      <c r="H418" t="s">
        <v>622</v>
      </c>
      <c r="I418" t="s">
        <v>112</v>
      </c>
      <c r="J418" t="s">
        <v>113</v>
      </c>
      <c r="K418" t="s">
        <v>124</v>
      </c>
      <c r="L418" t="s">
        <v>115</v>
      </c>
      <c r="M418" s="28" t="str" cm="1">
        <f t="array" ref="M418">_xlfn.IFS(B418="D   ","Lowell Reserve", B418="E   ","Lowell Reserve", B418="R   ","Lowell Reserve",B418="W   ","Lowell Reserve",B418="H   ","Hofer Reserve",B418="I   ","Hofer Reserve",B418="J   ","Hofer Reserve")</f>
        <v>Lowell Reserve</v>
      </c>
    </row>
    <row r="419" spans="1:13" x14ac:dyDescent="0.2">
      <c r="A419" t="s">
        <v>43</v>
      </c>
      <c r="B419" t="s">
        <v>608</v>
      </c>
      <c r="C419" t="s">
        <v>634</v>
      </c>
      <c r="D419" t="s">
        <v>187</v>
      </c>
      <c r="E419" t="s">
        <v>638</v>
      </c>
      <c r="F419" t="s">
        <v>636</v>
      </c>
      <c r="G419" s="4">
        <v>12</v>
      </c>
      <c r="H419" t="s">
        <v>622</v>
      </c>
      <c r="I419" t="s">
        <v>112</v>
      </c>
      <c r="J419" t="s">
        <v>113</v>
      </c>
      <c r="K419" t="s">
        <v>124</v>
      </c>
      <c r="L419" t="s">
        <v>115</v>
      </c>
      <c r="M419" s="28" t="str" cm="1">
        <f t="array" ref="M419">_xlfn.IFS(B419="D   ","Lowell Reserve", B419="E   ","Lowell Reserve", B419="R   ","Lowell Reserve",B419="W   ","Lowell Reserve",B419="H   ","Hofer Reserve",B419="I   ","Hofer Reserve",B419="J   ","Hofer Reserve")</f>
        <v>Lowell Reserve</v>
      </c>
    </row>
    <row r="420" spans="1:13" x14ac:dyDescent="0.2">
      <c r="A420" t="s">
        <v>43</v>
      </c>
      <c r="B420" t="s">
        <v>608</v>
      </c>
      <c r="C420" t="s">
        <v>634</v>
      </c>
      <c r="D420" t="s">
        <v>187</v>
      </c>
      <c r="E420" t="s">
        <v>639</v>
      </c>
      <c r="F420" t="s">
        <v>636</v>
      </c>
      <c r="G420" s="4">
        <v>12</v>
      </c>
      <c r="H420" t="s">
        <v>622</v>
      </c>
      <c r="I420" t="s">
        <v>112</v>
      </c>
      <c r="J420" t="s">
        <v>113</v>
      </c>
      <c r="K420" t="s">
        <v>124</v>
      </c>
      <c r="L420" t="s">
        <v>115</v>
      </c>
      <c r="M420" s="28" t="str" cm="1">
        <f t="array" ref="M420">_xlfn.IFS(B420="D   ","Lowell Reserve", B420="E   ","Lowell Reserve", B420="R   ","Lowell Reserve",B420="W   ","Lowell Reserve",B420="H   ","Hofer Reserve",B420="I   ","Hofer Reserve",B420="J   ","Hofer Reserve")</f>
        <v>Lowell Reserve</v>
      </c>
    </row>
    <row r="421" spans="1:13" x14ac:dyDescent="0.2">
      <c r="A421" t="s">
        <v>43</v>
      </c>
      <c r="B421" t="s">
        <v>608</v>
      </c>
      <c r="C421" t="s">
        <v>634</v>
      </c>
      <c r="D421" t="s">
        <v>187</v>
      </c>
      <c r="E421" t="s">
        <v>640</v>
      </c>
      <c r="F421" t="s">
        <v>636</v>
      </c>
      <c r="G421" s="4">
        <v>12</v>
      </c>
      <c r="H421" t="s">
        <v>622</v>
      </c>
      <c r="I421" t="s">
        <v>112</v>
      </c>
      <c r="J421" t="s">
        <v>113</v>
      </c>
      <c r="K421" t="s">
        <v>124</v>
      </c>
      <c r="L421" t="s">
        <v>115</v>
      </c>
      <c r="M421" s="28" t="str" cm="1">
        <f t="array" ref="M421">_xlfn.IFS(B421="D   ","Lowell Reserve", B421="E   ","Lowell Reserve", B421="R   ","Lowell Reserve",B421="W   ","Lowell Reserve",B421="H   ","Hofer Reserve",B421="I   ","Hofer Reserve",B421="J   ","Hofer Reserve")</f>
        <v>Lowell Reserve</v>
      </c>
    </row>
    <row r="422" spans="1:13" x14ac:dyDescent="0.2">
      <c r="A422" t="s">
        <v>43</v>
      </c>
      <c r="B422" t="s">
        <v>608</v>
      </c>
      <c r="C422" t="s">
        <v>634</v>
      </c>
      <c r="D422" t="s">
        <v>187</v>
      </c>
      <c r="E422" t="s">
        <v>641</v>
      </c>
      <c r="F422" t="s">
        <v>636</v>
      </c>
      <c r="G422" s="4">
        <v>12</v>
      </c>
      <c r="H422" t="s">
        <v>622</v>
      </c>
      <c r="I422" t="s">
        <v>112</v>
      </c>
      <c r="J422" t="s">
        <v>113</v>
      </c>
      <c r="K422" t="s">
        <v>124</v>
      </c>
      <c r="L422" t="s">
        <v>115</v>
      </c>
      <c r="M422" s="28" t="str" cm="1">
        <f t="array" ref="M422">_xlfn.IFS(B422="D   ","Lowell Reserve", B422="E   ","Lowell Reserve", B422="R   ","Lowell Reserve",B422="W   ","Lowell Reserve",B422="H   ","Hofer Reserve",B422="I   ","Hofer Reserve",B422="J   ","Hofer Reserve")</f>
        <v>Lowell Reserve</v>
      </c>
    </row>
    <row r="423" spans="1:13" x14ac:dyDescent="0.2">
      <c r="A423" t="s">
        <v>43</v>
      </c>
      <c r="B423" t="s">
        <v>608</v>
      </c>
      <c r="C423" t="s">
        <v>634</v>
      </c>
      <c r="D423" t="s">
        <v>187</v>
      </c>
      <c r="E423" t="s">
        <v>642</v>
      </c>
      <c r="F423" t="s">
        <v>636</v>
      </c>
      <c r="G423" s="4">
        <v>12</v>
      </c>
      <c r="H423" t="s">
        <v>622</v>
      </c>
      <c r="I423" t="s">
        <v>112</v>
      </c>
      <c r="J423" t="s">
        <v>113</v>
      </c>
      <c r="K423" t="s">
        <v>124</v>
      </c>
      <c r="L423" t="s">
        <v>115</v>
      </c>
      <c r="M423" s="28" t="str" cm="1">
        <f t="array" ref="M423">_xlfn.IFS(B423="D   ","Lowell Reserve", B423="E   ","Lowell Reserve", B423="R   ","Lowell Reserve",B423="W   ","Lowell Reserve",B423="H   ","Hofer Reserve",B423="I   ","Hofer Reserve",B423="J   ","Hofer Reserve")</f>
        <v>Lowell Reserve</v>
      </c>
    </row>
    <row r="424" spans="1:13" x14ac:dyDescent="0.2">
      <c r="A424" t="s">
        <v>43</v>
      </c>
      <c r="B424" t="s">
        <v>608</v>
      </c>
      <c r="C424" t="s">
        <v>634</v>
      </c>
      <c r="D424" t="s">
        <v>187</v>
      </c>
      <c r="E424" t="s">
        <v>643</v>
      </c>
      <c r="F424" t="s">
        <v>636</v>
      </c>
      <c r="G424" s="4">
        <v>12</v>
      </c>
      <c r="H424" t="s">
        <v>622</v>
      </c>
      <c r="I424" t="s">
        <v>112</v>
      </c>
      <c r="J424" t="s">
        <v>113</v>
      </c>
      <c r="K424" t="s">
        <v>124</v>
      </c>
      <c r="L424" t="s">
        <v>115</v>
      </c>
      <c r="M424" s="28" t="str" cm="1">
        <f t="array" ref="M424">_xlfn.IFS(B424="D   ","Lowell Reserve", B424="E   ","Lowell Reserve", B424="R   ","Lowell Reserve",B424="W   ","Lowell Reserve",B424="H   ","Hofer Reserve",B424="I   ","Hofer Reserve",B424="J   ","Hofer Reserve")</f>
        <v>Lowell Reserve</v>
      </c>
    </row>
    <row r="425" spans="1:13" x14ac:dyDescent="0.2">
      <c r="A425" t="s">
        <v>43</v>
      </c>
      <c r="B425" t="s">
        <v>608</v>
      </c>
      <c r="C425" t="s">
        <v>634</v>
      </c>
      <c r="D425" t="s">
        <v>187</v>
      </c>
      <c r="E425" t="s">
        <v>644</v>
      </c>
      <c r="F425" t="s">
        <v>636</v>
      </c>
      <c r="G425" s="4">
        <v>12</v>
      </c>
      <c r="H425" t="s">
        <v>622</v>
      </c>
      <c r="I425" t="s">
        <v>112</v>
      </c>
      <c r="J425" t="s">
        <v>113</v>
      </c>
      <c r="K425" t="s">
        <v>124</v>
      </c>
      <c r="L425" t="s">
        <v>115</v>
      </c>
      <c r="M425" s="28" t="str" cm="1">
        <f t="array" ref="M425">_xlfn.IFS(B425="D   ","Lowell Reserve", B425="E   ","Lowell Reserve", B425="R   ","Lowell Reserve",B425="W   ","Lowell Reserve",B425="H   ","Hofer Reserve",B425="I   ","Hofer Reserve",B425="J   ","Hofer Reserve")</f>
        <v>Lowell Reserve</v>
      </c>
    </row>
    <row r="426" spans="1:13" x14ac:dyDescent="0.2">
      <c r="A426" t="s">
        <v>43</v>
      </c>
      <c r="B426" t="s">
        <v>608</v>
      </c>
      <c r="C426" t="s">
        <v>634</v>
      </c>
      <c r="D426" t="s">
        <v>187</v>
      </c>
      <c r="E426" t="s">
        <v>645</v>
      </c>
      <c r="F426" t="s">
        <v>636</v>
      </c>
      <c r="G426" s="4">
        <v>12</v>
      </c>
      <c r="H426" t="s">
        <v>622</v>
      </c>
      <c r="I426" t="s">
        <v>112</v>
      </c>
      <c r="J426" t="s">
        <v>113</v>
      </c>
      <c r="K426" t="s">
        <v>124</v>
      </c>
      <c r="L426" t="s">
        <v>115</v>
      </c>
      <c r="M426" s="28" t="str" cm="1">
        <f t="array" ref="M426">_xlfn.IFS(B426="D   ","Lowell Reserve", B426="E   ","Lowell Reserve", B426="R   ","Lowell Reserve",B426="W   ","Lowell Reserve",B426="H   ","Hofer Reserve",B426="I   ","Hofer Reserve",B426="J   ","Hofer Reserve")</f>
        <v>Lowell Reserve</v>
      </c>
    </row>
    <row r="427" spans="1:13" x14ac:dyDescent="0.2">
      <c r="A427" t="s">
        <v>43</v>
      </c>
      <c r="B427" t="s">
        <v>608</v>
      </c>
      <c r="C427" t="s">
        <v>634</v>
      </c>
      <c r="D427" t="s">
        <v>187</v>
      </c>
      <c r="E427" t="s">
        <v>646</v>
      </c>
      <c r="F427" t="s">
        <v>636</v>
      </c>
      <c r="G427" s="4">
        <v>12</v>
      </c>
      <c r="H427" t="s">
        <v>622</v>
      </c>
      <c r="I427" t="s">
        <v>112</v>
      </c>
      <c r="J427" t="s">
        <v>113</v>
      </c>
      <c r="K427" t="s">
        <v>124</v>
      </c>
      <c r="L427" t="s">
        <v>115</v>
      </c>
      <c r="M427" s="28" t="str" cm="1">
        <f t="array" ref="M427">_xlfn.IFS(B427="D   ","Lowell Reserve", B427="E   ","Lowell Reserve", B427="R   ","Lowell Reserve",B427="W   ","Lowell Reserve",B427="H   ","Hofer Reserve",B427="I   ","Hofer Reserve",B427="J   ","Hofer Reserve")</f>
        <v>Lowell Reserve</v>
      </c>
    </row>
    <row r="428" spans="1:13" x14ac:dyDescent="0.2">
      <c r="A428" t="s">
        <v>43</v>
      </c>
      <c r="B428" t="s">
        <v>608</v>
      </c>
      <c r="C428" t="s">
        <v>634</v>
      </c>
      <c r="D428" t="s">
        <v>187</v>
      </c>
      <c r="E428" t="s">
        <v>647</v>
      </c>
      <c r="F428" t="s">
        <v>636</v>
      </c>
      <c r="G428" s="4">
        <v>12</v>
      </c>
      <c r="H428" t="s">
        <v>622</v>
      </c>
      <c r="I428" t="s">
        <v>112</v>
      </c>
      <c r="J428" t="s">
        <v>113</v>
      </c>
      <c r="K428" t="s">
        <v>124</v>
      </c>
      <c r="L428" t="s">
        <v>115</v>
      </c>
      <c r="M428" s="28" t="str" cm="1">
        <f t="array" ref="M428">_xlfn.IFS(B428="D   ","Lowell Reserve", B428="E   ","Lowell Reserve", B428="R   ","Lowell Reserve",B428="W   ","Lowell Reserve",B428="H   ","Hofer Reserve",B428="I   ","Hofer Reserve",B428="J   ","Hofer Reserve")</f>
        <v>Lowell Reserve</v>
      </c>
    </row>
    <row r="429" spans="1:13" x14ac:dyDescent="0.2">
      <c r="A429" t="s">
        <v>43</v>
      </c>
      <c r="B429" t="s">
        <v>608</v>
      </c>
      <c r="C429" t="s">
        <v>634</v>
      </c>
      <c r="D429" t="s">
        <v>187</v>
      </c>
      <c r="E429" t="s">
        <v>648</v>
      </c>
      <c r="F429" t="s">
        <v>636</v>
      </c>
      <c r="G429" s="4">
        <v>12</v>
      </c>
      <c r="H429" t="s">
        <v>622</v>
      </c>
      <c r="I429" t="s">
        <v>112</v>
      </c>
      <c r="J429" t="s">
        <v>113</v>
      </c>
      <c r="K429" t="s">
        <v>124</v>
      </c>
      <c r="L429" t="s">
        <v>115</v>
      </c>
      <c r="M429" s="28" t="str" cm="1">
        <f t="array" ref="M429">_xlfn.IFS(B429="D   ","Lowell Reserve", B429="E   ","Lowell Reserve", B429="R   ","Lowell Reserve",B429="W   ","Lowell Reserve",B429="H   ","Hofer Reserve",B429="I   ","Hofer Reserve",B429="J   ","Hofer Reserve")</f>
        <v>Lowell Reserve</v>
      </c>
    </row>
    <row r="430" spans="1:13" x14ac:dyDescent="0.2">
      <c r="A430" t="s">
        <v>43</v>
      </c>
      <c r="B430" t="s">
        <v>608</v>
      </c>
      <c r="C430" t="s">
        <v>634</v>
      </c>
      <c r="D430" t="s">
        <v>187</v>
      </c>
      <c r="E430" t="s">
        <v>649</v>
      </c>
      <c r="F430" t="s">
        <v>636</v>
      </c>
      <c r="G430" s="4">
        <v>12</v>
      </c>
      <c r="H430" t="s">
        <v>622</v>
      </c>
      <c r="I430" t="s">
        <v>112</v>
      </c>
      <c r="J430" t="s">
        <v>113</v>
      </c>
      <c r="K430" t="s">
        <v>124</v>
      </c>
      <c r="L430" t="s">
        <v>115</v>
      </c>
      <c r="M430" s="28" t="str" cm="1">
        <f t="array" ref="M430">_xlfn.IFS(B430="D   ","Lowell Reserve", B430="E   ","Lowell Reserve", B430="R   ","Lowell Reserve",B430="W   ","Lowell Reserve",B430="H   ","Hofer Reserve",B430="I   ","Hofer Reserve",B430="J   ","Hofer Reserve")</f>
        <v>Lowell Reserve</v>
      </c>
    </row>
    <row r="431" spans="1:13" x14ac:dyDescent="0.2">
      <c r="A431" t="s">
        <v>43</v>
      </c>
      <c r="B431" t="s">
        <v>608</v>
      </c>
      <c r="C431" t="s">
        <v>634</v>
      </c>
      <c r="D431" t="s">
        <v>187</v>
      </c>
      <c r="E431" t="s">
        <v>650</v>
      </c>
      <c r="F431" t="s">
        <v>636</v>
      </c>
      <c r="G431" s="4">
        <v>12</v>
      </c>
      <c r="H431" t="s">
        <v>622</v>
      </c>
      <c r="I431" t="s">
        <v>112</v>
      </c>
      <c r="J431" t="s">
        <v>113</v>
      </c>
      <c r="K431" t="s">
        <v>124</v>
      </c>
      <c r="L431" t="s">
        <v>115</v>
      </c>
      <c r="M431" s="28" t="str" cm="1">
        <f t="array" ref="M431">_xlfn.IFS(B431="D   ","Lowell Reserve", B431="E   ","Lowell Reserve", B431="R   ","Lowell Reserve",B431="W   ","Lowell Reserve",B431="H   ","Hofer Reserve",B431="I   ","Hofer Reserve",B431="J   ","Hofer Reserve")</f>
        <v>Lowell Reserve</v>
      </c>
    </row>
    <row r="432" spans="1:13" x14ac:dyDescent="0.2">
      <c r="A432" t="s">
        <v>43</v>
      </c>
      <c r="B432" t="s">
        <v>608</v>
      </c>
      <c r="C432" t="s">
        <v>634</v>
      </c>
      <c r="D432" t="s">
        <v>187</v>
      </c>
      <c r="E432" t="s">
        <v>651</v>
      </c>
      <c r="F432" t="s">
        <v>636</v>
      </c>
      <c r="G432" s="4">
        <v>12</v>
      </c>
      <c r="H432" t="s">
        <v>622</v>
      </c>
      <c r="I432" t="s">
        <v>112</v>
      </c>
      <c r="J432" t="s">
        <v>113</v>
      </c>
      <c r="K432" t="s">
        <v>124</v>
      </c>
      <c r="L432" t="s">
        <v>115</v>
      </c>
      <c r="M432" s="28" t="str" cm="1">
        <f t="array" ref="M432">_xlfn.IFS(B432="D   ","Lowell Reserve", B432="E   ","Lowell Reserve", B432="R   ","Lowell Reserve",B432="W   ","Lowell Reserve",B432="H   ","Hofer Reserve",B432="I   ","Hofer Reserve",B432="J   ","Hofer Reserve")</f>
        <v>Lowell Reserve</v>
      </c>
    </row>
    <row r="433" spans="1:13" x14ac:dyDescent="0.2">
      <c r="A433" t="s">
        <v>43</v>
      </c>
      <c r="B433" t="s">
        <v>608</v>
      </c>
      <c r="C433" t="s">
        <v>634</v>
      </c>
      <c r="D433" t="s">
        <v>187</v>
      </c>
      <c r="E433" t="s">
        <v>652</v>
      </c>
      <c r="F433" t="s">
        <v>636</v>
      </c>
      <c r="G433" s="4">
        <v>12</v>
      </c>
      <c r="H433" t="s">
        <v>622</v>
      </c>
      <c r="I433" t="s">
        <v>112</v>
      </c>
      <c r="J433" t="s">
        <v>113</v>
      </c>
      <c r="K433" t="s">
        <v>124</v>
      </c>
      <c r="L433" t="s">
        <v>115</v>
      </c>
      <c r="M433" s="28" t="str" cm="1">
        <f t="array" ref="M433">_xlfn.IFS(B433="D   ","Lowell Reserve", B433="E   ","Lowell Reserve", B433="R   ","Lowell Reserve",B433="W   ","Lowell Reserve",B433="H   ","Hofer Reserve",B433="I   ","Hofer Reserve",B433="J   ","Hofer Reserve")</f>
        <v>Lowell Reserve</v>
      </c>
    </row>
    <row r="434" spans="1:13" x14ac:dyDescent="0.2">
      <c r="A434" t="s">
        <v>43</v>
      </c>
      <c r="B434" t="s">
        <v>608</v>
      </c>
      <c r="C434" t="s">
        <v>634</v>
      </c>
      <c r="D434" t="s">
        <v>187</v>
      </c>
      <c r="E434" t="s">
        <v>653</v>
      </c>
      <c r="F434" t="s">
        <v>636</v>
      </c>
      <c r="G434" s="4">
        <v>12</v>
      </c>
      <c r="H434" t="s">
        <v>622</v>
      </c>
      <c r="I434" t="s">
        <v>112</v>
      </c>
      <c r="J434" t="s">
        <v>113</v>
      </c>
      <c r="K434" t="s">
        <v>124</v>
      </c>
      <c r="L434" t="s">
        <v>115</v>
      </c>
      <c r="M434" s="28" t="str" cm="1">
        <f t="array" ref="M434">_xlfn.IFS(B434="D   ","Lowell Reserve", B434="E   ","Lowell Reserve", B434="R   ","Lowell Reserve",B434="W   ","Lowell Reserve",B434="H   ","Hofer Reserve",B434="I   ","Hofer Reserve",B434="J   ","Hofer Reserve")</f>
        <v>Lowell Reserve</v>
      </c>
    </row>
    <row r="435" spans="1:13" x14ac:dyDescent="0.2">
      <c r="A435" t="s">
        <v>43</v>
      </c>
      <c r="B435" t="s">
        <v>608</v>
      </c>
      <c r="C435" t="s">
        <v>634</v>
      </c>
      <c r="D435" t="s">
        <v>187</v>
      </c>
      <c r="E435" t="s">
        <v>654</v>
      </c>
      <c r="F435" t="s">
        <v>636</v>
      </c>
      <c r="G435" s="4">
        <v>12</v>
      </c>
      <c r="H435" t="s">
        <v>622</v>
      </c>
      <c r="I435" t="s">
        <v>112</v>
      </c>
      <c r="J435" t="s">
        <v>113</v>
      </c>
      <c r="K435" t="s">
        <v>124</v>
      </c>
      <c r="L435" t="s">
        <v>115</v>
      </c>
      <c r="M435" s="28" t="str" cm="1">
        <f t="array" ref="M435">_xlfn.IFS(B435="D   ","Lowell Reserve", B435="E   ","Lowell Reserve", B435="R   ","Lowell Reserve",B435="W   ","Lowell Reserve",B435="H   ","Hofer Reserve",B435="I   ","Hofer Reserve",B435="J   ","Hofer Reserve")</f>
        <v>Lowell Reserve</v>
      </c>
    </row>
    <row r="436" spans="1:13" x14ac:dyDescent="0.2">
      <c r="A436" t="s">
        <v>43</v>
      </c>
      <c r="B436" t="s">
        <v>608</v>
      </c>
      <c r="C436" t="s">
        <v>634</v>
      </c>
      <c r="D436" t="s">
        <v>187</v>
      </c>
      <c r="E436" t="s">
        <v>655</v>
      </c>
      <c r="F436" t="s">
        <v>636</v>
      </c>
      <c r="G436" s="4">
        <v>12</v>
      </c>
      <c r="H436" t="s">
        <v>622</v>
      </c>
      <c r="I436" t="s">
        <v>112</v>
      </c>
      <c r="J436" t="s">
        <v>113</v>
      </c>
      <c r="K436" t="s">
        <v>124</v>
      </c>
      <c r="L436" t="s">
        <v>115</v>
      </c>
      <c r="M436" s="28" t="str" cm="1">
        <f t="array" ref="M436">_xlfn.IFS(B436="D   ","Lowell Reserve", B436="E   ","Lowell Reserve", B436="R   ","Lowell Reserve",B436="W   ","Lowell Reserve",B436="H   ","Hofer Reserve",B436="I   ","Hofer Reserve",B436="J   ","Hofer Reserve")</f>
        <v>Lowell Reserve</v>
      </c>
    </row>
    <row r="437" spans="1:13" x14ac:dyDescent="0.2">
      <c r="A437" t="s">
        <v>43</v>
      </c>
      <c r="B437" t="s">
        <v>608</v>
      </c>
      <c r="C437" t="s">
        <v>634</v>
      </c>
      <c r="D437" t="s">
        <v>187</v>
      </c>
      <c r="E437" t="s">
        <v>656</v>
      </c>
      <c r="F437" t="s">
        <v>636</v>
      </c>
      <c r="G437" s="4">
        <v>12</v>
      </c>
      <c r="H437" t="s">
        <v>622</v>
      </c>
      <c r="I437" t="s">
        <v>112</v>
      </c>
      <c r="J437" t="s">
        <v>113</v>
      </c>
      <c r="K437" t="s">
        <v>124</v>
      </c>
      <c r="L437" t="s">
        <v>115</v>
      </c>
      <c r="M437" s="28" t="str" cm="1">
        <f t="array" ref="M437">_xlfn.IFS(B437="D   ","Lowell Reserve", B437="E   ","Lowell Reserve", B437="R   ","Lowell Reserve",B437="W   ","Lowell Reserve",B437="H   ","Hofer Reserve",B437="I   ","Hofer Reserve",B437="J   ","Hofer Reserve")</f>
        <v>Lowell Reserve</v>
      </c>
    </row>
    <row r="438" spans="1:13" x14ac:dyDescent="0.2">
      <c r="A438" t="s">
        <v>18</v>
      </c>
      <c r="B438" t="s">
        <v>608</v>
      </c>
      <c r="C438" t="s">
        <v>657</v>
      </c>
      <c r="D438" t="s">
        <v>118</v>
      </c>
      <c r="E438" t="s">
        <v>658</v>
      </c>
      <c r="F438" t="s">
        <v>659</v>
      </c>
      <c r="G438" s="4">
        <v>12</v>
      </c>
      <c r="H438" t="s">
        <v>660</v>
      </c>
      <c r="I438" t="s">
        <v>112</v>
      </c>
      <c r="J438" t="s">
        <v>113</v>
      </c>
      <c r="K438" t="s">
        <v>124</v>
      </c>
      <c r="L438" t="s">
        <v>115</v>
      </c>
      <c r="M438" s="28" t="str" cm="1">
        <f t="array" ref="M438">_xlfn.IFS(B438="D   ","Lowell Reserve", B438="E   ","Lowell Reserve", B438="R   ","Lowell Reserve",B438="W   ","Lowell Reserve",B438="H   ","Hofer Reserve",B438="I   ","Hofer Reserve",B438="J   ","Hofer Reserve")</f>
        <v>Lowell Reserve</v>
      </c>
    </row>
    <row r="439" spans="1:13" x14ac:dyDescent="0.2">
      <c r="A439" t="s">
        <v>18</v>
      </c>
      <c r="B439" t="s">
        <v>608</v>
      </c>
      <c r="C439" t="s">
        <v>657</v>
      </c>
      <c r="D439" t="s">
        <v>118</v>
      </c>
      <c r="E439" t="s">
        <v>661</v>
      </c>
      <c r="F439" t="s">
        <v>659</v>
      </c>
      <c r="G439" s="4">
        <v>12</v>
      </c>
      <c r="H439" t="s">
        <v>660</v>
      </c>
      <c r="I439" t="s">
        <v>112</v>
      </c>
      <c r="J439" t="s">
        <v>113</v>
      </c>
      <c r="K439" t="s">
        <v>124</v>
      </c>
      <c r="L439" t="s">
        <v>115</v>
      </c>
      <c r="M439" s="28" t="str" cm="1">
        <f t="array" ref="M439">_xlfn.IFS(B439="D   ","Lowell Reserve", B439="E   ","Lowell Reserve", B439="R   ","Lowell Reserve",B439="W   ","Lowell Reserve",B439="H   ","Hofer Reserve",B439="I   ","Hofer Reserve",B439="J   ","Hofer Reserve")</f>
        <v>Lowell Reserve</v>
      </c>
    </row>
    <row r="440" spans="1:13" x14ac:dyDescent="0.2">
      <c r="A440" t="s">
        <v>18</v>
      </c>
      <c r="B440" t="s">
        <v>608</v>
      </c>
      <c r="C440" t="s">
        <v>657</v>
      </c>
      <c r="D440" t="s">
        <v>118</v>
      </c>
      <c r="E440" t="s">
        <v>662</v>
      </c>
      <c r="F440" t="s">
        <v>659</v>
      </c>
      <c r="G440" s="4">
        <v>12</v>
      </c>
      <c r="H440" t="s">
        <v>660</v>
      </c>
      <c r="I440" t="s">
        <v>112</v>
      </c>
      <c r="J440" t="s">
        <v>113</v>
      </c>
      <c r="K440" t="s">
        <v>124</v>
      </c>
      <c r="L440" t="s">
        <v>115</v>
      </c>
      <c r="M440" s="28" t="str" cm="1">
        <f t="array" ref="M440">_xlfn.IFS(B440="D   ","Lowell Reserve", B440="E   ","Lowell Reserve", B440="R   ","Lowell Reserve",B440="W   ","Lowell Reserve",B440="H   ","Hofer Reserve",B440="I   ","Hofer Reserve",B440="J   ","Hofer Reserve")</f>
        <v>Lowell Reserve</v>
      </c>
    </row>
    <row r="441" spans="1:13" x14ac:dyDescent="0.2">
      <c r="A441" t="s">
        <v>18</v>
      </c>
      <c r="B441" t="s">
        <v>608</v>
      </c>
      <c r="C441" t="s">
        <v>657</v>
      </c>
      <c r="D441" t="s">
        <v>118</v>
      </c>
      <c r="E441" t="s">
        <v>663</v>
      </c>
      <c r="F441" t="s">
        <v>659</v>
      </c>
      <c r="G441" s="4">
        <v>12</v>
      </c>
      <c r="H441" t="s">
        <v>660</v>
      </c>
      <c r="I441" t="s">
        <v>112</v>
      </c>
      <c r="J441" t="s">
        <v>113</v>
      </c>
      <c r="K441" t="s">
        <v>124</v>
      </c>
      <c r="L441" t="s">
        <v>115</v>
      </c>
      <c r="M441" s="28" t="str" cm="1">
        <f t="array" ref="M441">_xlfn.IFS(B441="D   ","Lowell Reserve", B441="E   ","Lowell Reserve", B441="R   ","Lowell Reserve",B441="W   ","Lowell Reserve",B441="H   ","Hofer Reserve",B441="I   ","Hofer Reserve",B441="J   ","Hofer Reserve")</f>
        <v>Lowell Reserve</v>
      </c>
    </row>
    <row r="442" spans="1:13" x14ac:dyDescent="0.2">
      <c r="A442" t="s">
        <v>18</v>
      </c>
      <c r="B442" t="s">
        <v>608</v>
      </c>
      <c r="C442" t="s">
        <v>657</v>
      </c>
      <c r="D442" t="s">
        <v>118</v>
      </c>
      <c r="E442" t="s">
        <v>664</v>
      </c>
      <c r="F442" t="s">
        <v>659</v>
      </c>
      <c r="G442" s="4">
        <v>12</v>
      </c>
      <c r="H442" t="s">
        <v>660</v>
      </c>
      <c r="I442" t="s">
        <v>112</v>
      </c>
      <c r="J442" t="s">
        <v>113</v>
      </c>
      <c r="K442" t="s">
        <v>124</v>
      </c>
      <c r="L442" t="s">
        <v>115</v>
      </c>
      <c r="M442" s="28" t="str" cm="1">
        <f t="array" ref="M442">_xlfn.IFS(B442="D   ","Lowell Reserve", B442="E   ","Lowell Reserve", B442="R   ","Lowell Reserve",B442="W   ","Lowell Reserve",B442="H   ","Hofer Reserve",B442="I   ","Hofer Reserve",B442="J   ","Hofer Reserve")</f>
        <v>Lowell Reserve</v>
      </c>
    </row>
    <row r="443" spans="1:13" x14ac:dyDescent="0.2">
      <c r="A443" t="s">
        <v>18</v>
      </c>
      <c r="B443" t="s">
        <v>608</v>
      </c>
      <c r="C443" t="s">
        <v>657</v>
      </c>
      <c r="D443" t="s">
        <v>118</v>
      </c>
      <c r="E443" t="s">
        <v>665</v>
      </c>
      <c r="F443" t="s">
        <v>659</v>
      </c>
      <c r="G443" s="4">
        <v>12</v>
      </c>
      <c r="H443" t="s">
        <v>660</v>
      </c>
      <c r="I443" t="s">
        <v>112</v>
      </c>
      <c r="J443" t="s">
        <v>113</v>
      </c>
      <c r="K443" t="s">
        <v>124</v>
      </c>
      <c r="L443" t="s">
        <v>115</v>
      </c>
      <c r="M443" s="28" t="str" cm="1">
        <f t="array" ref="M443">_xlfn.IFS(B443="D   ","Lowell Reserve", B443="E   ","Lowell Reserve", B443="R   ","Lowell Reserve",B443="W   ","Lowell Reserve",B443="H   ","Hofer Reserve",B443="I   ","Hofer Reserve",B443="J   ","Hofer Reserve")</f>
        <v>Lowell Reserve</v>
      </c>
    </row>
    <row r="444" spans="1:13" x14ac:dyDescent="0.2">
      <c r="A444" t="s">
        <v>40</v>
      </c>
      <c r="B444" t="s">
        <v>608</v>
      </c>
      <c r="C444" t="s">
        <v>666</v>
      </c>
      <c r="D444" t="s">
        <v>183</v>
      </c>
      <c r="E444" t="s">
        <v>667</v>
      </c>
      <c r="F444" t="s">
        <v>668</v>
      </c>
      <c r="G444" s="4">
        <v>6</v>
      </c>
      <c r="H444" t="s">
        <v>669</v>
      </c>
      <c r="I444" t="s">
        <v>112</v>
      </c>
      <c r="J444" t="s">
        <v>113</v>
      </c>
      <c r="K444" t="s">
        <v>114</v>
      </c>
      <c r="L444" t="s">
        <v>115</v>
      </c>
      <c r="M444" s="28" t="str" cm="1">
        <f t="array" ref="M444">_xlfn.IFS(B444="D   ","Lowell Reserve", B444="E   ","Lowell Reserve", B444="R   ","Lowell Reserve",B444="W   ","Lowell Reserve",B444="H   ","Hofer Reserve",B444="I   ","Hofer Reserve",B444="J   ","Hofer Reserve")</f>
        <v>Lowell Reserve</v>
      </c>
    </row>
    <row r="445" spans="1:13" x14ac:dyDescent="0.2">
      <c r="A445" t="s">
        <v>40</v>
      </c>
      <c r="B445" t="s">
        <v>608</v>
      </c>
      <c r="C445" t="s">
        <v>666</v>
      </c>
      <c r="D445" t="s">
        <v>183</v>
      </c>
      <c r="E445" t="s">
        <v>670</v>
      </c>
      <c r="F445" t="s">
        <v>668</v>
      </c>
      <c r="G445" s="4">
        <v>6</v>
      </c>
      <c r="H445" t="s">
        <v>669</v>
      </c>
      <c r="I445" t="s">
        <v>112</v>
      </c>
      <c r="J445" t="s">
        <v>113</v>
      </c>
      <c r="K445" t="s">
        <v>114</v>
      </c>
      <c r="L445" t="s">
        <v>115</v>
      </c>
      <c r="M445" s="28" t="str" cm="1">
        <f t="array" ref="M445">_xlfn.IFS(B445="D   ","Lowell Reserve", B445="E   ","Lowell Reserve", B445="R   ","Lowell Reserve",B445="W   ","Lowell Reserve",B445="H   ","Hofer Reserve",B445="I   ","Hofer Reserve",B445="J   ","Hofer Reserve")</f>
        <v>Lowell Reserve</v>
      </c>
    </row>
    <row r="446" spans="1:13" x14ac:dyDescent="0.2">
      <c r="A446" t="s">
        <v>40</v>
      </c>
      <c r="B446" t="s">
        <v>608</v>
      </c>
      <c r="C446" t="s">
        <v>666</v>
      </c>
      <c r="D446" t="s">
        <v>183</v>
      </c>
      <c r="E446" t="s">
        <v>671</v>
      </c>
      <c r="F446" t="s">
        <v>668</v>
      </c>
      <c r="G446" s="4">
        <v>6</v>
      </c>
      <c r="H446" t="s">
        <v>669</v>
      </c>
      <c r="I446" t="s">
        <v>112</v>
      </c>
      <c r="J446" t="s">
        <v>113</v>
      </c>
      <c r="K446" t="s">
        <v>114</v>
      </c>
      <c r="L446" t="s">
        <v>115</v>
      </c>
      <c r="M446" s="28" t="str" cm="1">
        <f t="array" ref="M446">_xlfn.IFS(B446="D   ","Lowell Reserve", B446="E   ","Lowell Reserve", B446="R   ","Lowell Reserve",B446="W   ","Lowell Reserve",B446="H   ","Hofer Reserve",B446="I   ","Hofer Reserve",B446="J   ","Hofer Reserve")</f>
        <v>Lowell Reserve</v>
      </c>
    </row>
    <row r="447" spans="1:13" x14ac:dyDescent="0.2">
      <c r="A447" t="s">
        <v>40</v>
      </c>
      <c r="B447" t="s">
        <v>608</v>
      </c>
      <c r="C447" t="s">
        <v>666</v>
      </c>
      <c r="D447" t="s">
        <v>183</v>
      </c>
      <c r="E447" t="s">
        <v>672</v>
      </c>
      <c r="F447" t="s">
        <v>668</v>
      </c>
      <c r="G447" s="4">
        <v>6</v>
      </c>
      <c r="H447" t="s">
        <v>669</v>
      </c>
      <c r="I447" t="s">
        <v>112</v>
      </c>
      <c r="J447" t="s">
        <v>113</v>
      </c>
      <c r="K447" t="s">
        <v>114</v>
      </c>
      <c r="L447" t="s">
        <v>115</v>
      </c>
      <c r="M447" s="28" t="str" cm="1">
        <f t="array" ref="M447">_xlfn.IFS(B447="D   ","Lowell Reserve", B447="E   ","Lowell Reserve", B447="R   ","Lowell Reserve",B447="W   ","Lowell Reserve",B447="H   ","Hofer Reserve",B447="I   ","Hofer Reserve",B447="J   ","Hofer Reserve")</f>
        <v>Lowell Reserve</v>
      </c>
    </row>
    <row r="448" spans="1:13" x14ac:dyDescent="0.2">
      <c r="A448" t="s">
        <v>40</v>
      </c>
      <c r="B448" t="s">
        <v>608</v>
      </c>
      <c r="C448" t="s">
        <v>666</v>
      </c>
      <c r="D448" t="s">
        <v>183</v>
      </c>
      <c r="E448" t="s">
        <v>673</v>
      </c>
      <c r="F448" t="s">
        <v>668</v>
      </c>
      <c r="G448" s="4">
        <v>6</v>
      </c>
      <c r="H448" t="s">
        <v>669</v>
      </c>
      <c r="I448" t="s">
        <v>112</v>
      </c>
      <c r="J448" t="s">
        <v>113</v>
      </c>
      <c r="K448" t="s">
        <v>114</v>
      </c>
      <c r="L448" t="s">
        <v>115</v>
      </c>
      <c r="M448" s="28" t="str" cm="1">
        <f t="array" ref="M448">_xlfn.IFS(B448="D   ","Lowell Reserve", B448="E   ","Lowell Reserve", B448="R   ","Lowell Reserve",B448="W   ","Lowell Reserve",B448="H   ","Hofer Reserve",B448="I   ","Hofer Reserve",B448="J   ","Hofer Reserve")</f>
        <v>Lowell Reserve</v>
      </c>
    </row>
    <row r="449" spans="1:13" x14ac:dyDescent="0.2">
      <c r="A449" t="s">
        <v>40</v>
      </c>
      <c r="B449" t="s">
        <v>608</v>
      </c>
      <c r="C449" t="s">
        <v>666</v>
      </c>
      <c r="D449" t="s">
        <v>183</v>
      </c>
      <c r="E449" t="s">
        <v>674</v>
      </c>
      <c r="F449" t="s">
        <v>668</v>
      </c>
      <c r="G449" s="4">
        <v>6</v>
      </c>
      <c r="H449" t="s">
        <v>669</v>
      </c>
      <c r="I449" t="s">
        <v>112</v>
      </c>
      <c r="J449" t="s">
        <v>113</v>
      </c>
      <c r="K449" t="s">
        <v>114</v>
      </c>
      <c r="L449" t="s">
        <v>115</v>
      </c>
      <c r="M449" s="28" t="str" cm="1">
        <f t="array" ref="M449">_xlfn.IFS(B449="D   ","Lowell Reserve", B449="E   ","Lowell Reserve", B449="R   ","Lowell Reserve",B449="W   ","Lowell Reserve",B449="H   ","Hofer Reserve",B449="I   ","Hofer Reserve",B449="J   ","Hofer Reserve")</f>
        <v>Lowell Reserve</v>
      </c>
    </row>
    <row r="450" spans="1:13" x14ac:dyDescent="0.2">
      <c r="A450" t="s">
        <v>40</v>
      </c>
      <c r="B450" t="s">
        <v>608</v>
      </c>
      <c r="C450" t="s">
        <v>666</v>
      </c>
      <c r="D450" t="s">
        <v>183</v>
      </c>
      <c r="E450" t="s">
        <v>675</v>
      </c>
      <c r="F450" t="s">
        <v>668</v>
      </c>
      <c r="G450" s="4">
        <v>6</v>
      </c>
      <c r="H450" t="s">
        <v>669</v>
      </c>
      <c r="I450" t="s">
        <v>112</v>
      </c>
      <c r="J450" t="s">
        <v>113</v>
      </c>
      <c r="K450" t="s">
        <v>114</v>
      </c>
      <c r="L450" t="s">
        <v>115</v>
      </c>
      <c r="M450" s="28" t="str" cm="1">
        <f t="array" ref="M450">_xlfn.IFS(B450="D   ","Lowell Reserve", B450="E   ","Lowell Reserve", B450="R   ","Lowell Reserve",B450="W   ","Lowell Reserve",B450="H   ","Hofer Reserve",B450="I   ","Hofer Reserve",B450="J   ","Hofer Reserve")</f>
        <v>Lowell Reserve</v>
      </c>
    </row>
    <row r="451" spans="1:13" x14ac:dyDescent="0.2">
      <c r="A451" t="s">
        <v>40</v>
      </c>
      <c r="B451" t="s">
        <v>608</v>
      </c>
      <c r="C451" t="s">
        <v>666</v>
      </c>
      <c r="D451" t="s">
        <v>183</v>
      </c>
      <c r="E451" t="s">
        <v>676</v>
      </c>
      <c r="F451" t="s">
        <v>668</v>
      </c>
      <c r="G451" s="4">
        <v>6</v>
      </c>
      <c r="H451" t="s">
        <v>669</v>
      </c>
      <c r="I451" t="s">
        <v>112</v>
      </c>
      <c r="J451" t="s">
        <v>113</v>
      </c>
      <c r="K451" t="s">
        <v>114</v>
      </c>
      <c r="L451" t="s">
        <v>115</v>
      </c>
      <c r="M451" s="28" t="str" cm="1">
        <f t="array" ref="M451">_xlfn.IFS(B451="D   ","Lowell Reserve", B451="E   ","Lowell Reserve", B451="R   ","Lowell Reserve",B451="W   ","Lowell Reserve",B451="H   ","Hofer Reserve",B451="I   ","Hofer Reserve",B451="J   ","Hofer Reserve")</f>
        <v>Lowell Reserve</v>
      </c>
    </row>
    <row r="452" spans="1:13" x14ac:dyDescent="0.2">
      <c r="A452" t="s">
        <v>40</v>
      </c>
      <c r="B452" t="s">
        <v>608</v>
      </c>
      <c r="C452" t="s">
        <v>666</v>
      </c>
      <c r="D452" t="s">
        <v>183</v>
      </c>
      <c r="E452" t="s">
        <v>677</v>
      </c>
      <c r="F452" t="s">
        <v>668</v>
      </c>
      <c r="G452" s="4">
        <v>6</v>
      </c>
      <c r="H452" t="s">
        <v>669</v>
      </c>
      <c r="I452" t="s">
        <v>112</v>
      </c>
      <c r="J452" t="s">
        <v>113</v>
      </c>
      <c r="K452" t="s">
        <v>114</v>
      </c>
      <c r="L452" t="s">
        <v>115</v>
      </c>
      <c r="M452" s="28" t="str" cm="1">
        <f t="array" ref="M452">_xlfn.IFS(B452="D   ","Lowell Reserve", B452="E   ","Lowell Reserve", B452="R   ","Lowell Reserve",B452="W   ","Lowell Reserve",B452="H   ","Hofer Reserve",B452="I   ","Hofer Reserve",B452="J   ","Hofer Reserve")</f>
        <v>Lowell Reserve</v>
      </c>
    </row>
    <row r="453" spans="1:13" x14ac:dyDescent="0.2">
      <c r="A453" t="s">
        <v>40</v>
      </c>
      <c r="B453" t="s">
        <v>608</v>
      </c>
      <c r="C453" t="s">
        <v>666</v>
      </c>
      <c r="D453" t="s">
        <v>183</v>
      </c>
      <c r="E453" t="s">
        <v>678</v>
      </c>
      <c r="F453" t="s">
        <v>668</v>
      </c>
      <c r="G453" s="4">
        <v>6</v>
      </c>
      <c r="H453" t="s">
        <v>669</v>
      </c>
      <c r="I453" t="s">
        <v>112</v>
      </c>
      <c r="J453" t="s">
        <v>113</v>
      </c>
      <c r="K453" t="s">
        <v>114</v>
      </c>
      <c r="L453" t="s">
        <v>115</v>
      </c>
      <c r="M453" s="28" t="str" cm="1">
        <f t="array" ref="M453">_xlfn.IFS(B453="D   ","Lowell Reserve", B453="E   ","Lowell Reserve", B453="R   ","Lowell Reserve",B453="W   ","Lowell Reserve",B453="H   ","Hofer Reserve",B453="I   ","Hofer Reserve",B453="J   ","Hofer Reserve")</f>
        <v>Lowell Reserve</v>
      </c>
    </row>
    <row r="454" spans="1:13" x14ac:dyDescent="0.2">
      <c r="A454" t="s">
        <v>40</v>
      </c>
      <c r="B454" t="s">
        <v>608</v>
      </c>
      <c r="C454" t="s">
        <v>666</v>
      </c>
      <c r="D454" t="s">
        <v>183</v>
      </c>
      <c r="E454" t="s">
        <v>679</v>
      </c>
      <c r="F454" t="s">
        <v>668</v>
      </c>
      <c r="G454" s="4">
        <v>6</v>
      </c>
      <c r="H454" t="s">
        <v>669</v>
      </c>
      <c r="I454" t="s">
        <v>112</v>
      </c>
      <c r="J454" t="s">
        <v>113</v>
      </c>
      <c r="K454" t="s">
        <v>114</v>
      </c>
      <c r="L454" t="s">
        <v>115</v>
      </c>
      <c r="M454" s="28" t="str" cm="1">
        <f t="array" ref="M454">_xlfn.IFS(B454="D   ","Lowell Reserve", B454="E   ","Lowell Reserve", B454="R   ","Lowell Reserve",B454="W   ","Lowell Reserve",B454="H   ","Hofer Reserve",B454="I   ","Hofer Reserve",B454="J   ","Hofer Reserve")</f>
        <v>Lowell Reserve</v>
      </c>
    </row>
    <row r="455" spans="1:13" x14ac:dyDescent="0.2">
      <c r="A455" t="s">
        <v>40</v>
      </c>
      <c r="B455" t="s">
        <v>608</v>
      </c>
      <c r="C455" t="s">
        <v>666</v>
      </c>
      <c r="D455" t="s">
        <v>183</v>
      </c>
      <c r="E455" t="s">
        <v>680</v>
      </c>
      <c r="F455" t="s">
        <v>668</v>
      </c>
      <c r="G455" s="4">
        <v>6</v>
      </c>
      <c r="H455" t="s">
        <v>669</v>
      </c>
      <c r="I455" t="s">
        <v>112</v>
      </c>
      <c r="J455" t="s">
        <v>113</v>
      </c>
      <c r="K455" t="s">
        <v>114</v>
      </c>
      <c r="L455" t="s">
        <v>115</v>
      </c>
      <c r="M455" s="28" t="str" cm="1">
        <f t="array" ref="M455">_xlfn.IFS(B455="D   ","Lowell Reserve", B455="E   ","Lowell Reserve", B455="R   ","Lowell Reserve",B455="W   ","Lowell Reserve",B455="H   ","Hofer Reserve",B455="I   ","Hofer Reserve",B455="J   ","Hofer Reserve")</f>
        <v>Lowell Reserve</v>
      </c>
    </row>
    <row r="456" spans="1:13" x14ac:dyDescent="0.2">
      <c r="A456" t="s">
        <v>40</v>
      </c>
      <c r="B456" t="s">
        <v>608</v>
      </c>
      <c r="C456" t="s">
        <v>681</v>
      </c>
      <c r="D456" t="s">
        <v>183</v>
      </c>
      <c r="E456" t="s">
        <v>682</v>
      </c>
      <c r="F456" t="s">
        <v>683</v>
      </c>
      <c r="G456" s="4">
        <v>6</v>
      </c>
      <c r="H456" t="s">
        <v>684</v>
      </c>
      <c r="I456" t="s">
        <v>112</v>
      </c>
      <c r="J456" t="s">
        <v>113</v>
      </c>
      <c r="K456" t="s">
        <v>124</v>
      </c>
      <c r="L456" t="s">
        <v>115</v>
      </c>
      <c r="M456" s="28" t="str" cm="1">
        <f t="array" ref="M456">_xlfn.IFS(B456="D   ","Lowell Reserve", B456="E   ","Lowell Reserve", B456="R   ","Lowell Reserve",B456="W   ","Lowell Reserve",B456="H   ","Hofer Reserve",B456="I   ","Hofer Reserve",B456="J   ","Hofer Reserve")</f>
        <v>Lowell Reserve</v>
      </c>
    </row>
    <row r="457" spans="1:13" x14ac:dyDescent="0.2">
      <c r="A457" t="s">
        <v>40</v>
      </c>
      <c r="B457" t="s">
        <v>608</v>
      </c>
      <c r="C457" t="s">
        <v>681</v>
      </c>
      <c r="D457" t="s">
        <v>183</v>
      </c>
      <c r="E457" t="s">
        <v>685</v>
      </c>
      <c r="F457" t="s">
        <v>683</v>
      </c>
      <c r="G457" s="4">
        <v>6</v>
      </c>
      <c r="H457" t="s">
        <v>684</v>
      </c>
      <c r="I457" t="s">
        <v>112</v>
      </c>
      <c r="J457" t="s">
        <v>113</v>
      </c>
      <c r="K457" t="s">
        <v>124</v>
      </c>
      <c r="L457" t="s">
        <v>115</v>
      </c>
      <c r="M457" s="28" t="str" cm="1">
        <f t="array" ref="M457">_xlfn.IFS(B457="D   ","Lowell Reserve", B457="E   ","Lowell Reserve", B457="R   ","Lowell Reserve",B457="W   ","Lowell Reserve",B457="H   ","Hofer Reserve",B457="I   ","Hofer Reserve",B457="J   ","Hofer Reserve")</f>
        <v>Lowell Reserve</v>
      </c>
    </row>
    <row r="458" spans="1:13" x14ac:dyDescent="0.2">
      <c r="A458" t="s">
        <v>40</v>
      </c>
      <c r="B458" t="s">
        <v>608</v>
      </c>
      <c r="C458" t="s">
        <v>681</v>
      </c>
      <c r="D458" t="s">
        <v>183</v>
      </c>
      <c r="E458" t="s">
        <v>686</v>
      </c>
      <c r="F458" t="s">
        <v>683</v>
      </c>
      <c r="G458" s="4">
        <v>6</v>
      </c>
      <c r="H458" t="s">
        <v>684</v>
      </c>
      <c r="I458" t="s">
        <v>112</v>
      </c>
      <c r="J458" t="s">
        <v>113</v>
      </c>
      <c r="K458" t="s">
        <v>124</v>
      </c>
      <c r="L458" t="s">
        <v>115</v>
      </c>
      <c r="M458" s="28" t="str" cm="1">
        <f t="array" ref="M458">_xlfn.IFS(B458="D   ","Lowell Reserve", B458="E   ","Lowell Reserve", B458="R   ","Lowell Reserve",B458="W   ","Lowell Reserve",B458="H   ","Hofer Reserve",B458="I   ","Hofer Reserve",B458="J   ","Hofer Reserve")</f>
        <v>Lowell Reserve</v>
      </c>
    </row>
    <row r="459" spans="1:13" x14ac:dyDescent="0.2">
      <c r="A459" t="s">
        <v>40</v>
      </c>
      <c r="B459" t="s">
        <v>608</v>
      </c>
      <c r="C459" t="s">
        <v>681</v>
      </c>
      <c r="D459" t="s">
        <v>183</v>
      </c>
      <c r="E459" t="s">
        <v>687</v>
      </c>
      <c r="F459" t="s">
        <v>683</v>
      </c>
      <c r="G459" s="4">
        <v>6</v>
      </c>
      <c r="H459" t="s">
        <v>684</v>
      </c>
      <c r="I459" t="s">
        <v>112</v>
      </c>
      <c r="J459" t="s">
        <v>113</v>
      </c>
      <c r="K459" t="s">
        <v>124</v>
      </c>
      <c r="L459" t="s">
        <v>115</v>
      </c>
      <c r="M459" s="28" t="str" cm="1">
        <f t="array" ref="M459">_xlfn.IFS(B459="D   ","Lowell Reserve", B459="E   ","Lowell Reserve", B459="R   ","Lowell Reserve",B459="W   ","Lowell Reserve",B459="H   ","Hofer Reserve",B459="I   ","Hofer Reserve",B459="J   ","Hofer Reserve")</f>
        <v>Lowell Reserve</v>
      </c>
    </row>
    <row r="460" spans="1:13" x14ac:dyDescent="0.2">
      <c r="A460" t="s">
        <v>40</v>
      </c>
      <c r="B460" t="s">
        <v>608</v>
      </c>
      <c r="C460" t="s">
        <v>681</v>
      </c>
      <c r="D460" t="s">
        <v>183</v>
      </c>
      <c r="E460" t="s">
        <v>688</v>
      </c>
      <c r="F460" t="s">
        <v>683</v>
      </c>
      <c r="G460" s="4">
        <v>6</v>
      </c>
      <c r="H460" t="s">
        <v>684</v>
      </c>
      <c r="I460" t="s">
        <v>112</v>
      </c>
      <c r="J460" t="s">
        <v>113</v>
      </c>
      <c r="K460" t="s">
        <v>124</v>
      </c>
      <c r="L460" t="s">
        <v>115</v>
      </c>
      <c r="M460" s="28" t="str" cm="1">
        <f t="array" ref="M460">_xlfn.IFS(B460="D   ","Lowell Reserve", B460="E   ","Lowell Reserve", B460="R   ","Lowell Reserve",B460="W   ","Lowell Reserve",B460="H   ","Hofer Reserve",B460="I   ","Hofer Reserve",B460="J   ","Hofer Reserve")</f>
        <v>Lowell Reserve</v>
      </c>
    </row>
    <row r="461" spans="1:13" x14ac:dyDescent="0.2">
      <c r="A461" t="s">
        <v>40</v>
      </c>
      <c r="B461" t="s">
        <v>608</v>
      </c>
      <c r="C461" t="s">
        <v>681</v>
      </c>
      <c r="D461" t="s">
        <v>183</v>
      </c>
      <c r="E461" t="s">
        <v>689</v>
      </c>
      <c r="F461" t="s">
        <v>683</v>
      </c>
      <c r="G461" s="4">
        <v>6</v>
      </c>
      <c r="H461" t="s">
        <v>684</v>
      </c>
      <c r="I461" t="s">
        <v>112</v>
      </c>
      <c r="J461" t="s">
        <v>113</v>
      </c>
      <c r="K461" t="s">
        <v>124</v>
      </c>
      <c r="L461" t="s">
        <v>115</v>
      </c>
      <c r="M461" s="28" t="str" cm="1">
        <f t="array" ref="M461">_xlfn.IFS(B461="D   ","Lowell Reserve", B461="E   ","Lowell Reserve", B461="R   ","Lowell Reserve",B461="W   ","Lowell Reserve",B461="H   ","Hofer Reserve",B461="I   ","Hofer Reserve",B461="J   ","Hofer Reserve")</f>
        <v>Lowell Reserve</v>
      </c>
    </row>
    <row r="462" spans="1:13" x14ac:dyDescent="0.2">
      <c r="A462" t="s">
        <v>40</v>
      </c>
      <c r="B462" t="s">
        <v>608</v>
      </c>
      <c r="C462" t="s">
        <v>681</v>
      </c>
      <c r="D462" t="s">
        <v>183</v>
      </c>
      <c r="E462" t="s">
        <v>690</v>
      </c>
      <c r="F462" t="s">
        <v>683</v>
      </c>
      <c r="G462" s="4">
        <v>6</v>
      </c>
      <c r="H462" t="s">
        <v>684</v>
      </c>
      <c r="I462" t="s">
        <v>112</v>
      </c>
      <c r="J462" t="s">
        <v>113</v>
      </c>
      <c r="K462" t="s">
        <v>124</v>
      </c>
      <c r="L462" t="s">
        <v>115</v>
      </c>
      <c r="M462" s="28" t="str" cm="1">
        <f t="array" ref="M462">_xlfn.IFS(B462="D   ","Lowell Reserve", B462="E   ","Lowell Reserve", B462="R   ","Lowell Reserve",B462="W   ","Lowell Reserve",B462="H   ","Hofer Reserve",B462="I   ","Hofer Reserve",B462="J   ","Hofer Reserve")</f>
        <v>Lowell Reserve</v>
      </c>
    </row>
    <row r="463" spans="1:13" x14ac:dyDescent="0.2">
      <c r="A463" t="s">
        <v>40</v>
      </c>
      <c r="B463" t="s">
        <v>608</v>
      </c>
      <c r="C463" t="s">
        <v>681</v>
      </c>
      <c r="D463" t="s">
        <v>183</v>
      </c>
      <c r="E463" t="s">
        <v>691</v>
      </c>
      <c r="F463" t="s">
        <v>683</v>
      </c>
      <c r="G463" s="4">
        <v>6</v>
      </c>
      <c r="H463" t="s">
        <v>684</v>
      </c>
      <c r="I463" t="s">
        <v>112</v>
      </c>
      <c r="J463" t="s">
        <v>113</v>
      </c>
      <c r="K463" t="s">
        <v>124</v>
      </c>
      <c r="L463" t="s">
        <v>115</v>
      </c>
      <c r="M463" s="28" t="str" cm="1">
        <f t="array" ref="M463">_xlfn.IFS(B463="D   ","Lowell Reserve", B463="E   ","Lowell Reserve", B463="R   ","Lowell Reserve",B463="W   ","Lowell Reserve",B463="H   ","Hofer Reserve",B463="I   ","Hofer Reserve",B463="J   ","Hofer Reserve")</f>
        <v>Lowell Reserve</v>
      </c>
    </row>
    <row r="464" spans="1:13" x14ac:dyDescent="0.2">
      <c r="A464" t="s">
        <v>40</v>
      </c>
      <c r="B464" t="s">
        <v>608</v>
      </c>
      <c r="C464" t="s">
        <v>681</v>
      </c>
      <c r="D464" t="s">
        <v>183</v>
      </c>
      <c r="E464" t="s">
        <v>692</v>
      </c>
      <c r="F464" t="s">
        <v>683</v>
      </c>
      <c r="G464" s="4">
        <v>6</v>
      </c>
      <c r="H464" t="s">
        <v>684</v>
      </c>
      <c r="I464" t="s">
        <v>112</v>
      </c>
      <c r="J464" t="s">
        <v>113</v>
      </c>
      <c r="K464" t="s">
        <v>124</v>
      </c>
      <c r="L464" t="s">
        <v>115</v>
      </c>
      <c r="M464" s="28" t="str" cm="1">
        <f t="array" ref="M464">_xlfn.IFS(B464="D   ","Lowell Reserve", B464="E   ","Lowell Reserve", B464="R   ","Lowell Reserve",B464="W   ","Lowell Reserve",B464="H   ","Hofer Reserve",B464="I   ","Hofer Reserve",B464="J   ","Hofer Reserve")</f>
        <v>Lowell Reserve</v>
      </c>
    </row>
    <row r="465" spans="1:13" x14ac:dyDescent="0.2">
      <c r="A465" t="s">
        <v>40</v>
      </c>
      <c r="B465" t="s">
        <v>608</v>
      </c>
      <c r="C465" t="s">
        <v>681</v>
      </c>
      <c r="D465" t="s">
        <v>183</v>
      </c>
      <c r="E465" t="s">
        <v>693</v>
      </c>
      <c r="F465" t="s">
        <v>683</v>
      </c>
      <c r="G465" s="4">
        <v>6</v>
      </c>
      <c r="H465" t="s">
        <v>684</v>
      </c>
      <c r="I465" t="s">
        <v>112</v>
      </c>
      <c r="J465" t="s">
        <v>113</v>
      </c>
      <c r="K465" t="s">
        <v>124</v>
      </c>
      <c r="L465" t="s">
        <v>115</v>
      </c>
      <c r="M465" s="28" t="str" cm="1">
        <f t="array" ref="M465">_xlfn.IFS(B465="D   ","Lowell Reserve", B465="E   ","Lowell Reserve", B465="R   ","Lowell Reserve",B465="W   ","Lowell Reserve",B465="H   ","Hofer Reserve",B465="I   ","Hofer Reserve",B465="J   ","Hofer Reserve")</f>
        <v>Lowell Reserve</v>
      </c>
    </row>
    <row r="466" spans="1:13" x14ac:dyDescent="0.2">
      <c r="A466" t="s">
        <v>40</v>
      </c>
      <c r="B466" t="s">
        <v>608</v>
      </c>
      <c r="C466" t="s">
        <v>681</v>
      </c>
      <c r="D466" t="s">
        <v>183</v>
      </c>
      <c r="E466" t="s">
        <v>694</v>
      </c>
      <c r="F466" t="s">
        <v>683</v>
      </c>
      <c r="G466" s="4">
        <v>6</v>
      </c>
      <c r="H466" t="s">
        <v>684</v>
      </c>
      <c r="I466" t="s">
        <v>112</v>
      </c>
      <c r="J466" t="s">
        <v>113</v>
      </c>
      <c r="K466" t="s">
        <v>124</v>
      </c>
      <c r="L466" t="s">
        <v>115</v>
      </c>
      <c r="M466" s="28" t="str" cm="1">
        <f t="array" ref="M466">_xlfn.IFS(B466="D   ","Lowell Reserve", B466="E   ","Lowell Reserve", B466="R   ","Lowell Reserve",B466="W   ","Lowell Reserve",B466="H   ","Hofer Reserve",B466="I   ","Hofer Reserve",B466="J   ","Hofer Reserve")</f>
        <v>Lowell Reserve</v>
      </c>
    </row>
    <row r="467" spans="1:13" x14ac:dyDescent="0.2">
      <c r="A467" t="s">
        <v>40</v>
      </c>
      <c r="B467" t="s">
        <v>608</v>
      </c>
      <c r="C467" t="s">
        <v>681</v>
      </c>
      <c r="D467" t="s">
        <v>183</v>
      </c>
      <c r="E467" t="s">
        <v>695</v>
      </c>
      <c r="F467" t="s">
        <v>683</v>
      </c>
      <c r="G467" s="4">
        <v>6</v>
      </c>
      <c r="H467" t="s">
        <v>684</v>
      </c>
      <c r="I467" t="s">
        <v>112</v>
      </c>
      <c r="J467" t="s">
        <v>113</v>
      </c>
      <c r="K467" t="s">
        <v>124</v>
      </c>
      <c r="L467" t="s">
        <v>115</v>
      </c>
      <c r="M467" s="28" t="str" cm="1">
        <f t="array" ref="M467">_xlfn.IFS(B467="D   ","Lowell Reserve", B467="E   ","Lowell Reserve", B467="R   ","Lowell Reserve",B467="W   ","Lowell Reserve",B467="H   ","Hofer Reserve",B467="I   ","Hofer Reserve",B467="J   ","Hofer Reserve")</f>
        <v>Lowell Reserve</v>
      </c>
    </row>
    <row r="468" spans="1:13" x14ac:dyDescent="0.2">
      <c r="A468" t="s">
        <v>40</v>
      </c>
      <c r="B468" t="s">
        <v>608</v>
      </c>
      <c r="C468" t="s">
        <v>681</v>
      </c>
      <c r="D468" t="s">
        <v>183</v>
      </c>
      <c r="E468" t="s">
        <v>696</v>
      </c>
      <c r="F468" t="s">
        <v>683</v>
      </c>
      <c r="G468" s="4">
        <v>6</v>
      </c>
      <c r="H468" t="s">
        <v>684</v>
      </c>
      <c r="I468" t="s">
        <v>112</v>
      </c>
      <c r="J468" t="s">
        <v>113</v>
      </c>
      <c r="K468" t="s">
        <v>124</v>
      </c>
      <c r="L468" t="s">
        <v>115</v>
      </c>
      <c r="M468" s="28" t="str" cm="1">
        <f t="array" ref="M468">_xlfn.IFS(B468="D   ","Lowell Reserve", B468="E   ","Lowell Reserve", B468="R   ","Lowell Reserve",B468="W   ","Lowell Reserve",B468="H   ","Hofer Reserve",B468="I   ","Hofer Reserve",B468="J   ","Hofer Reserve")</f>
        <v>Lowell Reserve</v>
      </c>
    </row>
    <row r="469" spans="1:13" x14ac:dyDescent="0.2">
      <c r="A469" t="s">
        <v>40</v>
      </c>
      <c r="B469" t="s">
        <v>608</v>
      </c>
      <c r="C469" t="s">
        <v>681</v>
      </c>
      <c r="D469" t="s">
        <v>183</v>
      </c>
      <c r="E469" t="s">
        <v>697</v>
      </c>
      <c r="F469" t="s">
        <v>683</v>
      </c>
      <c r="G469" s="4">
        <v>6</v>
      </c>
      <c r="H469" t="s">
        <v>684</v>
      </c>
      <c r="I469" t="s">
        <v>112</v>
      </c>
      <c r="J469" t="s">
        <v>113</v>
      </c>
      <c r="K469" t="s">
        <v>124</v>
      </c>
      <c r="L469" t="s">
        <v>115</v>
      </c>
      <c r="M469" s="28" t="str" cm="1">
        <f t="array" ref="M469">_xlfn.IFS(B469="D   ","Lowell Reserve", B469="E   ","Lowell Reserve", B469="R   ","Lowell Reserve",B469="W   ","Lowell Reserve",B469="H   ","Hofer Reserve",B469="I   ","Hofer Reserve",B469="J   ","Hofer Reserve")</f>
        <v>Lowell Reserve</v>
      </c>
    </row>
    <row r="470" spans="1:13" x14ac:dyDescent="0.2">
      <c r="A470" t="s">
        <v>40</v>
      </c>
      <c r="B470" t="s">
        <v>608</v>
      </c>
      <c r="C470" t="s">
        <v>681</v>
      </c>
      <c r="D470" t="s">
        <v>183</v>
      </c>
      <c r="E470" t="s">
        <v>698</v>
      </c>
      <c r="F470" t="s">
        <v>683</v>
      </c>
      <c r="G470" s="4">
        <v>6</v>
      </c>
      <c r="H470" t="s">
        <v>684</v>
      </c>
      <c r="I470" t="s">
        <v>112</v>
      </c>
      <c r="J470" t="s">
        <v>113</v>
      </c>
      <c r="K470" t="s">
        <v>124</v>
      </c>
      <c r="L470" t="s">
        <v>115</v>
      </c>
      <c r="M470" s="28" t="str" cm="1">
        <f t="array" ref="M470">_xlfn.IFS(B470="D   ","Lowell Reserve", B470="E   ","Lowell Reserve", B470="R   ","Lowell Reserve",B470="W   ","Lowell Reserve",B470="H   ","Hofer Reserve",B470="I   ","Hofer Reserve",B470="J   ","Hofer Reserve")</f>
        <v>Lowell Reserve</v>
      </c>
    </row>
    <row r="471" spans="1:13" x14ac:dyDescent="0.2">
      <c r="A471" t="s">
        <v>18</v>
      </c>
      <c r="B471" t="s">
        <v>608</v>
      </c>
      <c r="C471" t="s">
        <v>699</v>
      </c>
      <c r="D471" t="s">
        <v>118</v>
      </c>
      <c r="E471" t="s">
        <v>700</v>
      </c>
      <c r="F471" t="s">
        <v>701</v>
      </c>
      <c r="G471" s="4">
        <v>12</v>
      </c>
      <c r="H471" t="s">
        <v>702</v>
      </c>
      <c r="I471" t="s">
        <v>112</v>
      </c>
      <c r="J471" t="s">
        <v>113</v>
      </c>
      <c r="K471" t="s">
        <v>124</v>
      </c>
      <c r="L471" t="s">
        <v>115</v>
      </c>
      <c r="M471" s="28" t="str" cm="1">
        <f t="array" ref="M471">_xlfn.IFS(B471="D   ","Lowell Reserve", B471="E   ","Lowell Reserve", B471="R   ","Lowell Reserve",B471="W   ","Lowell Reserve",B471="H   ","Hofer Reserve",B471="I   ","Hofer Reserve",B471="J   ","Hofer Reserve")</f>
        <v>Lowell Reserve</v>
      </c>
    </row>
    <row r="472" spans="1:13" x14ac:dyDescent="0.2">
      <c r="A472" t="s">
        <v>18</v>
      </c>
      <c r="B472" t="s">
        <v>608</v>
      </c>
      <c r="C472" t="s">
        <v>699</v>
      </c>
      <c r="D472" t="s">
        <v>118</v>
      </c>
      <c r="E472" t="s">
        <v>703</v>
      </c>
      <c r="F472" t="s">
        <v>701</v>
      </c>
      <c r="G472" s="4">
        <v>12</v>
      </c>
      <c r="H472" t="s">
        <v>702</v>
      </c>
      <c r="I472" t="s">
        <v>112</v>
      </c>
      <c r="J472" t="s">
        <v>113</v>
      </c>
      <c r="K472" t="s">
        <v>124</v>
      </c>
      <c r="L472" t="s">
        <v>115</v>
      </c>
      <c r="M472" s="28" t="str" cm="1">
        <f t="array" ref="M472">_xlfn.IFS(B472="D   ","Lowell Reserve", B472="E   ","Lowell Reserve", B472="R   ","Lowell Reserve",B472="W   ","Lowell Reserve",B472="H   ","Hofer Reserve",B472="I   ","Hofer Reserve",B472="J   ","Hofer Reserve")</f>
        <v>Lowell Reserve</v>
      </c>
    </row>
    <row r="473" spans="1:13" x14ac:dyDescent="0.2">
      <c r="A473" t="s">
        <v>18</v>
      </c>
      <c r="B473" t="s">
        <v>608</v>
      </c>
      <c r="C473" t="s">
        <v>699</v>
      </c>
      <c r="D473" t="s">
        <v>118</v>
      </c>
      <c r="E473" t="s">
        <v>704</v>
      </c>
      <c r="F473" t="s">
        <v>701</v>
      </c>
      <c r="G473" s="4">
        <v>12</v>
      </c>
      <c r="H473" t="s">
        <v>702</v>
      </c>
      <c r="I473" t="s">
        <v>112</v>
      </c>
      <c r="J473" t="s">
        <v>113</v>
      </c>
      <c r="K473" t="s">
        <v>124</v>
      </c>
      <c r="L473" t="s">
        <v>115</v>
      </c>
      <c r="M473" s="28" t="str" cm="1">
        <f t="array" ref="M473">_xlfn.IFS(B473="D   ","Lowell Reserve", B473="E   ","Lowell Reserve", B473="R   ","Lowell Reserve",B473="W   ","Lowell Reserve",B473="H   ","Hofer Reserve",B473="I   ","Hofer Reserve",B473="J   ","Hofer Reserve")</f>
        <v>Lowell Reserve</v>
      </c>
    </row>
    <row r="474" spans="1:13" x14ac:dyDescent="0.2">
      <c r="A474" t="s">
        <v>18</v>
      </c>
      <c r="B474" t="s">
        <v>608</v>
      </c>
      <c r="C474" t="s">
        <v>699</v>
      </c>
      <c r="D474" t="s">
        <v>118</v>
      </c>
      <c r="E474" t="s">
        <v>705</v>
      </c>
      <c r="F474" t="s">
        <v>701</v>
      </c>
      <c r="G474" s="4">
        <v>12</v>
      </c>
      <c r="H474" t="s">
        <v>702</v>
      </c>
      <c r="I474" t="s">
        <v>112</v>
      </c>
      <c r="J474" t="s">
        <v>113</v>
      </c>
      <c r="K474" t="s">
        <v>124</v>
      </c>
      <c r="L474" t="s">
        <v>115</v>
      </c>
      <c r="M474" s="28" t="str" cm="1">
        <f t="array" ref="M474">_xlfn.IFS(B474="D   ","Lowell Reserve", B474="E   ","Lowell Reserve", B474="R   ","Lowell Reserve",B474="W   ","Lowell Reserve",B474="H   ","Hofer Reserve",B474="I   ","Hofer Reserve",B474="J   ","Hofer Reserve")</f>
        <v>Lowell Reserve</v>
      </c>
    </row>
    <row r="475" spans="1:13" x14ac:dyDescent="0.2">
      <c r="A475" t="s">
        <v>18</v>
      </c>
      <c r="B475" t="s">
        <v>608</v>
      </c>
      <c r="C475" t="s">
        <v>699</v>
      </c>
      <c r="D475" t="s">
        <v>118</v>
      </c>
      <c r="E475" t="s">
        <v>706</v>
      </c>
      <c r="F475" t="s">
        <v>701</v>
      </c>
      <c r="G475" s="4">
        <v>12</v>
      </c>
      <c r="H475" t="s">
        <v>702</v>
      </c>
      <c r="I475" t="s">
        <v>112</v>
      </c>
      <c r="J475" t="s">
        <v>113</v>
      </c>
      <c r="K475" t="s">
        <v>124</v>
      </c>
      <c r="L475" t="s">
        <v>115</v>
      </c>
      <c r="M475" s="28" t="str" cm="1">
        <f t="array" ref="M475">_xlfn.IFS(B475="D   ","Lowell Reserve", B475="E   ","Lowell Reserve", B475="R   ","Lowell Reserve",B475="W   ","Lowell Reserve",B475="H   ","Hofer Reserve",B475="I   ","Hofer Reserve",B475="J   ","Hofer Reserve")</f>
        <v>Lowell Reserve</v>
      </c>
    </row>
    <row r="476" spans="1:13" x14ac:dyDescent="0.2">
      <c r="A476" t="s">
        <v>18</v>
      </c>
      <c r="B476" t="s">
        <v>608</v>
      </c>
      <c r="C476" t="s">
        <v>699</v>
      </c>
      <c r="D476" t="s">
        <v>118</v>
      </c>
      <c r="E476" t="s">
        <v>707</v>
      </c>
      <c r="F476" t="s">
        <v>701</v>
      </c>
      <c r="G476" s="4">
        <v>12</v>
      </c>
      <c r="H476" t="s">
        <v>702</v>
      </c>
      <c r="I476" t="s">
        <v>112</v>
      </c>
      <c r="J476" t="s">
        <v>113</v>
      </c>
      <c r="K476" t="s">
        <v>124</v>
      </c>
      <c r="L476" t="s">
        <v>115</v>
      </c>
      <c r="M476" s="28" t="str" cm="1">
        <f t="array" ref="M476">_xlfn.IFS(B476="D   ","Lowell Reserve", B476="E   ","Lowell Reserve", B476="R   ","Lowell Reserve",B476="W   ","Lowell Reserve",B476="H   ","Hofer Reserve",B476="I   ","Hofer Reserve",B476="J   ","Hofer Reserve")</f>
        <v>Lowell Reserve</v>
      </c>
    </row>
    <row r="477" spans="1:13" x14ac:dyDescent="0.2">
      <c r="A477" t="s">
        <v>18</v>
      </c>
      <c r="B477" t="s">
        <v>608</v>
      </c>
      <c r="C477" t="s">
        <v>699</v>
      </c>
      <c r="D477" t="s">
        <v>118</v>
      </c>
      <c r="E477" t="s">
        <v>708</v>
      </c>
      <c r="F477" t="s">
        <v>701</v>
      </c>
      <c r="G477" s="4">
        <v>12</v>
      </c>
      <c r="H477" t="s">
        <v>702</v>
      </c>
      <c r="I477" t="s">
        <v>112</v>
      </c>
      <c r="J477" t="s">
        <v>113</v>
      </c>
      <c r="K477" t="s">
        <v>124</v>
      </c>
      <c r="L477" t="s">
        <v>115</v>
      </c>
      <c r="M477" s="28" t="str" cm="1">
        <f t="array" ref="M477">_xlfn.IFS(B477="D   ","Lowell Reserve", B477="E   ","Lowell Reserve", B477="R   ","Lowell Reserve",B477="W   ","Lowell Reserve",B477="H   ","Hofer Reserve",B477="I   ","Hofer Reserve",B477="J   ","Hofer Reserve")</f>
        <v>Lowell Reserve</v>
      </c>
    </row>
    <row r="478" spans="1:13" x14ac:dyDescent="0.2">
      <c r="A478" t="s">
        <v>18</v>
      </c>
      <c r="B478" t="s">
        <v>608</v>
      </c>
      <c r="C478" t="s">
        <v>699</v>
      </c>
      <c r="D478" t="s">
        <v>118</v>
      </c>
      <c r="E478" t="s">
        <v>709</v>
      </c>
      <c r="F478" t="s">
        <v>701</v>
      </c>
      <c r="G478" s="4">
        <v>12</v>
      </c>
      <c r="H478" t="s">
        <v>702</v>
      </c>
      <c r="I478" t="s">
        <v>112</v>
      </c>
      <c r="J478" t="s">
        <v>113</v>
      </c>
      <c r="K478" t="s">
        <v>124</v>
      </c>
      <c r="L478" t="s">
        <v>115</v>
      </c>
      <c r="M478" s="28" t="str" cm="1">
        <f t="array" ref="M478">_xlfn.IFS(B478="D   ","Lowell Reserve", B478="E   ","Lowell Reserve", B478="R   ","Lowell Reserve",B478="W   ","Lowell Reserve",B478="H   ","Hofer Reserve",B478="I   ","Hofer Reserve",B478="J   ","Hofer Reserve")</f>
        <v>Lowell Reserve</v>
      </c>
    </row>
    <row r="479" spans="1:13" x14ac:dyDescent="0.2">
      <c r="A479" t="s">
        <v>18</v>
      </c>
      <c r="B479" t="s">
        <v>608</v>
      </c>
      <c r="C479" t="s">
        <v>699</v>
      </c>
      <c r="D479" t="s">
        <v>118</v>
      </c>
      <c r="E479" t="s">
        <v>710</v>
      </c>
      <c r="F479" t="s">
        <v>701</v>
      </c>
      <c r="G479" s="4">
        <v>12</v>
      </c>
      <c r="H479" t="s">
        <v>702</v>
      </c>
      <c r="I479" t="s">
        <v>112</v>
      </c>
      <c r="J479" t="s">
        <v>113</v>
      </c>
      <c r="K479" t="s">
        <v>124</v>
      </c>
      <c r="L479" t="s">
        <v>115</v>
      </c>
      <c r="M479" s="28" t="str" cm="1">
        <f t="array" ref="M479">_xlfn.IFS(B479="D   ","Lowell Reserve", B479="E   ","Lowell Reserve", B479="R   ","Lowell Reserve",B479="W   ","Lowell Reserve",B479="H   ","Hofer Reserve",B479="I   ","Hofer Reserve",B479="J   ","Hofer Reserve")</f>
        <v>Lowell Reserve</v>
      </c>
    </row>
    <row r="480" spans="1:13" x14ac:dyDescent="0.2">
      <c r="A480" t="s">
        <v>18</v>
      </c>
      <c r="B480" t="s">
        <v>608</v>
      </c>
      <c r="C480" t="s">
        <v>699</v>
      </c>
      <c r="D480" t="s">
        <v>118</v>
      </c>
      <c r="E480" t="s">
        <v>711</v>
      </c>
      <c r="F480" t="s">
        <v>701</v>
      </c>
      <c r="G480" s="4">
        <v>12</v>
      </c>
      <c r="H480" t="s">
        <v>702</v>
      </c>
      <c r="I480" t="s">
        <v>112</v>
      </c>
      <c r="J480" t="s">
        <v>113</v>
      </c>
      <c r="K480" t="s">
        <v>124</v>
      </c>
      <c r="L480" t="s">
        <v>115</v>
      </c>
      <c r="M480" s="28" t="str" cm="1">
        <f t="array" ref="M480">_xlfn.IFS(B480="D   ","Lowell Reserve", B480="E   ","Lowell Reserve", B480="R   ","Lowell Reserve",B480="W   ","Lowell Reserve",B480="H   ","Hofer Reserve",B480="I   ","Hofer Reserve",B480="J   ","Hofer Reserve")</f>
        <v>Lowell Reserve</v>
      </c>
    </row>
    <row r="481" spans="1:13" x14ac:dyDescent="0.2">
      <c r="A481" t="s">
        <v>18</v>
      </c>
      <c r="B481" t="s">
        <v>608</v>
      </c>
      <c r="C481" t="s">
        <v>699</v>
      </c>
      <c r="D481" t="s">
        <v>118</v>
      </c>
      <c r="E481" t="s">
        <v>712</v>
      </c>
      <c r="F481" t="s">
        <v>701</v>
      </c>
      <c r="G481" s="4">
        <v>12</v>
      </c>
      <c r="H481" t="s">
        <v>702</v>
      </c>
      <c r="I481" t="s">
        <v>112</v>
      </c>
      <c r="J481" t="s">
        <v>113</v>
      </c>
      <c r="K481" t="s">
        <v>124</v>
      </c>
      <c r="L481" t="s">
        <v>115</v>
      </c>
      <c r="M481" s="28" t="str" cm="1">
        <f t="array" ref="M481">_xlfn.IFS(B481="D   ","Lowell Reserve", B481="E   ","Lowell Reserve", B481="R   ","Lowell Reserve",B481="W   ","Lowell Reserve",B481="H   ","Hofer Reserve",B481="I   ","Hofer Reserve",B481="J   ","Hofer Reserve")</f>
        <v>Lowell Reserve</v>
      </c>
    </row>
    <row r="482" spans="1:13" x14ac:dyDescent="0.2">
      <c r="A482" t="s">
        <v>18</v>
      </c>
      <c r="B482" t="s">
        <v>608</v>
      </c>
      <c r="C482" t="s">
        <v>699</v>
      </c>
      <c r="D482" t="s">
        <v>118</v>
      </c>
      <c r="E482" t="s">
        <v>713</v>
      </c>
      <c r="F482" t="s">
        <v>701</v>
      </c>
      <c r="G482" s="4">
        <v>12</v>
      </c>
      <c r="H482" t="s">
        <v>702</v>
      </c>
      <c r="I482" t="s">
        <v>112</v>
      </c>
      <c r="J482" t="s">
        <v>113</v>
      </c>
      <c r="K482" t="s">
        <v>124</v>
      </c>
      <c r="L482" t="s">
        <v>115</v>
      </c>
      <c r="M482" s="28" t="str" cm="1">
        <f t="array" ref="M482">_xlfn.IFS(B482="D   ","Lowell Reserve", B482="E   ","Lowell Reserve", B482="R   ","Lowell Reserve",B482="W   ","Lowell Reserve",B482="H   ","Hofer Reserve",B482="I   ","Hofer Reserve",B482="J   ","Hofer Reserve")</f>
        <v>Lowell Reserve</v>
      </c>
    </row>
    <row r="483" spans="1:13" x14ac:dyDescent="0.2">
      <c r="A483" t="s">
        <v>18</v>
      </c>
      <c r="B483" t="s">
        <v>608</v>
      </c>
      <c r="C483" t="s">
        <v>699</v>
      </c>
      <c r="D483" t="s">
        <v>118</v>
      </c>
      <c r="E483" t="s">
        <v>714</v>
      </c>
      <c r="F483" t="s">
        <v>701</v>
      </c>
      <c r="G483" s="4">
        <v>12</v>
      </c>
      <c r="H483" t="s">
        <v>702</v>
      </c>
      <c r="I483" t="s">
        <v>112</v>
      </c>
      <c r="J483" t="s">
        <v>113</v>
      </c>
      <c r="K483" t="s">
        <v>124</v>
      </c>
      <c r="L483" t="s">
        <v>115</v>
      </c>
      <c r="M483" s="28" t="str" cm="1">
        <f t="array" ref="M483">_xlfn.IFS(B483="D   ","Lowell Reserve", B483="E   ","Lowell Reserve", B483="R   ","Lowell Reserve",B483="W   ","Lowell Reserve",B483="H   ","Hofer Reserve",B483="I   ","Hofer Reserve",B483="J   ","Hofer Reserve")</f>
        <v>Lowell Reserve</v>
      </c>
    </row>
    <row r="484" spans="1:13" x14ac:dyDescent="0.2">
      <c r="A484" t="s">
        <v>18</v>
      </c>
      <c r="B484" t="s">
        <v>608</v>
      </c>
      <c r="C484" t="s">
        <v>699</v>
      </c>
      <c r="D484" t="s">
        <v>118</v>
      </c>
      <c r="E484" t="s">
        <v>715</v>
      </c>
      <c r="F484" t="s">
        <v>701</v>
      </c>
      <c r="G484" s="4">
        <v>12</v>
      </c>
      <c r="H484" t="s">
        <v>702</v>
      </c>
      <c r="I484" t="s">
        <v>112</v>
      </c>
      <c r="J484" t="s">
        <v>113</v>
      </c>
      <c r="K484" t="s">
        <v>124</v>
      </c>
      <c r="L484" t="s">
        <v>115</v>
      </c>
      <c r="M484" s="28" t="str" cm="1">
        <f t="array" ref="M484">_xlfn.IFS(B484="D   ","Lowell Reserve", B484="E   ","Lowell Reserve", B484="R   ","Lowell Reserve",B484="W   ","Lowell Reserve",B484="H   ","Hofer Reserve",B484="I   ","Hofer Reserve",B484="J   ","Hofer Reserve")</f>
        <v>Lowell Reserve</v>
      </c>
    </row>
    <row r="485" spans="1:13" x14ac:dyDescent="0.2">
      <c r="A485" t="s">
        <v>18</v>
      </c>
      <c r="B485" t="s">
        <v>608</v>
      </c>
      <c r="C485" t="s">
        <v>699</v>
      </c>
      <c r="D485" t="s">
        <v>118</v>
      </c>
      <c r="E485" t="s">
        <v>716</v>
      </c>
      <c r="F485" t="s">
        <v>701</v>
      </c>
      <c r="G485" s="4">
        <v>12</v>
      </c>
      <c r="H485" t="s">
        <v>702</v>
      </c>
      <c r="I485" t="s">
        <v>112</v>
      </c>
      <c r="J485" t="s">
        <v>113</v>
      </c>
      <c r="K485" t="s">
        <v>124</v>
      </c>
      <c r="L485" t="s">
        <v>115</v>
      </c>
      <c r="M485" s="28" t="str" cm="1">
        <f t="array" ref="M485">_xlfn.IFS(B485="D   ","Lowell Reserve", B485="E   ","Lowell Reserve", B485="R   ","Lowell Reserve",B485="W   ","Lowell Reserve",B485="H   ","Hofer Reserve",B485="I   ","Hofer Reserve",B485="J   ","Hofer Reserve")</f>
        <v>Lowell Reserve</v>
      </c>
    </row>
    <row r="486" spans="1:13" x14ac:dyDescent="0.2">
      <c r="A486" t="s">
        <v>18</v>
      </c>
      <c r="B486" t="s">
        <v>608</v>
      </c>
      <c r="C486" t="s">
        <v>699</v>
      </c>
      <c r="D486" t="s">
        <v>118</v>
      </c>
      <c r="E486" t="s">
        <v>717</v>
      </c>
      <c r="F486" t="s">
        <v>701</v>
      </c>
      <c r="G486" s="4">
        <v>12</v>
      </c>
      <c r="H486" t="s">
        <v>702</v>
      </c>
      <c r="I486" t="s">
        <v>112</v>
      </c>
      <c r="J486" t="s">
        <v>113</v>
      </c>
      <c r="K486" t="s">
        <v>124</v>
      </c>
      <c r="L486" t="s">
        <v>115</v>
      </c>
      <c r="M486" s="28" t="str" cm="1">
        <f t="array" ref="M486">_xlfn.IFS(B486="D   ","Lowell Reserve", B486="E   ","Lowell Reserve", B486="R   ","Lowell Reserve",B486="W   ","Lowell Reserve",B486="H   ","Hofer Reserve",B486="I   ","Hofer Reserve",B486="J   ","Hofer Reserve")</f>
        <v>Lowell Reserve</v>
      </c>
    </row>
    <row r="487" spans="1:13" x14ac:dyDescent="0.2">
      <c r="A487" t="s">
        <v>18</v>
      </c>
      <c r="B487" t="s">
        <v>608</v>
      </c>
      <c r="C487" t="s">
        <v>699</v>
      </c>
      <c r="D487" t="s">
        <v>118</v>
      </c>
      <c r="E487" t="s">
        <v>718</v>
      </c>
      <c r="F487" t="s">
        <v>701</v>
      </c>
      <c r="G487" s="4">
        <v>12</v>
      </c>
      <c r="H487" t="s">
        <v>702</v>
      </c>
      <c r="I487" t="s">
        <v>112</v>
      </c>
      <c r="J487" t="s">
        <v>113</v>
      </c>
      <c r="K487" t="s">
        <v>124</v>
      </c>
      <c r="L487" t="s">
        <v>115</v>
      </c>
      <c r="M487" s="28" t="str" cm="1">
        <f t="array" ref="M487">_xlfn.IFS(B487="D   ","Lowell Reserve", B487="E   ","Lowell Reserve", B487="R   ","Lowell Reserve",B487="W   ","Lowell Reserve",B487="H   ","Hofer Reserve",B487="I   ","Hofer Reserve",B487="J   ","Hofer Reserve")</f>
        <v>Lowell Reserve</v>
      </c>
    </row>
    <row r="488" spans="1:13" x14ac:dyDescent="0.2">
      <c r="A488" t="s">
        <v>18</v>
      </c>
      <c r="B488" t="s">
        <v>608</v>
      </c>
      <c r="C488" t="s">
        <v>699</v>
      </c>
      <c r="D488" t="s">
        <v>118</v>
      </c>
      <c r="E488" t="s">
        <v>719</v>
      </c>
      <c r="F488" t="s">
        <v>701</v>
      </c>
      <c r="G488" s="4">
        <v>12</v>
      </c>
      <c r="H488" t="s">
        <v>702</v>
      </c>
      <c r="I488" t="s">
        <v>112</v>
      </c>
      <c r="J488" t="s">
        <v>113</v>
      </c>
      <c r="K488" t="s">
        <v>124</v>
      </c>
      <c r="L488" t="s">
        <v>115</v>
      </c>
      <c r="M488" s="28" t="str" cm="1">
        <f t="array" ref="M488">_xlfn.IFS(B488="D   ","Lowell Reserve", B488="E   ","Lowell Reserve", B488="R   ","Lowell Reserve",B488="W   ","Lowell Reserve",B488="H   ","Hofer Reserve",B488="I   ","Hofer Reserve",B488="J   ","Hofer Reserve")</f>
        <v>Lowell Reserve</v>
      </c>
    </row>
    <row r="489" spans="1:13" x14ac:dyDescent="0.2">
      <c r="A489" t="s">
        <v>18</v>
      </c>
      <c r="B489" t="s">
        <v>608</v>
      </c>
      <c r="C489" t="s">
        <v>699</v>
      </c>
      <c r="D489" t="s">
        <v>118</v>
      </c>
      <c r="E489" t="s">
        <v>720</v>
      </c>
      <c r="F489" t="s">
        <v>701</v>
      </c>
      <c r="G489" s="4">
        <v>12</v>
      </c>
      <c r="H489" t="s">
        <v>702</v>
      </c>
      <c r="I489" t="s">
        <v>112</v>
      </c>
      <c r="J489" t="s">
        <v>113</v>
      </c>
      <c r="K489" t="s">
        <v>124</v>
      </c>
      <c r="L489" t="s">
        <v>115</v>
      </c>
      <c r="M489" s="28" t="str" cm="1">
        <f t="array" ref="M489">_xlfn.IFS(B489="D   ","Lowell Reserve", B489="E   ","Lowell Reserve", B489="R   ","Lowell Reserve",B489="W   ","Lowell Reserve",B489="H   ","Hofer Reserve",B489="I   ","Hofer Reserve",B489="J   ","Hofer Reserve")</f>
        <v>Lowell Reserve</v>
      </c>
    </row>
    <row r="490" spans="1:13" x14ac:dyDescent="0.2">
      <c r="A490" t="s">
        <v>18</v>
      </c>
      <c r="B490" t="s">
        <v>608</v>
      </c>
      <c r="C490" t="s">
        <v>699</v>
      </c>
      <c r="D490" t="s">
        <v>118</v>
      </c>
      <c r="E490" t="s">
        <v>721</v>
      </c>
      <c r="F490" t="s">
        <v>701</v>
      </c>
      <c r="G490" s="4">
        <v>12</v>
      </c>
      <c r="H490" t="s">
        <v>702</v>
      </c>
      <c r="I490" t="s">
        <v>112</v>
      </c>
      <c r="J490" t="s">
        <v>113</v>
      </c>
      <c r="K490" t="s">
        <v>124</v>
      </c>
      <c r="L490" t="s">
        <v>115</v>
      </c>
      <c r="M490" s="28" t="str" cm="1">
        <f t="array" ref="M490">_xlfn.IFS(B490="D   ","Lowell Reserve", B490="E   ","Lowell Reserve", B490="R   ","Lowell Reserve",B490="W   ","Lowell Reserve",B490="H   ","Hofer Reserve",B490="I   ","Hofer Reserve",B490="J   ","Hofer Reserve")</f>
        <v>Lowell Reserve</v>
      </c>
    </row>
    <row r="491" spans="1:13" x14ac:dyDescent="0.2">
      <c r="A491" t="s">
        <v>18</v>
      </c>
      <c r="B491" t="s">
        <v>608</v>
      </c>
      <c r="C491" t="s">
        <v>699</v>
      </c>
      <c r="D491" t="s">
        <v>118</v>
      </c>
      <c r="E491" t="s">
        <v>722</v>
      </c>
      <c r="F491" t="s">
        <v>701</v>
      </c>
      <c r="G491" s="4">
        <v>12</v>
      </c>
      <c r="H491" t="s">
        <v>702</v>
      </c>
      <c r="I491" t="s">
        <v>112</v>
      </c>
      <c r="J491" t="s">
        <v>113</v>
      </c>
      <c r="K491" t="s">
        <v>124</v>
      </c>
      <c r="L491" t="s">
        <v>115</v>
      </c>
      <c r="M491" s="28" t="str" cm="1">
        <f t="array" ref="M491">_xlfn.IFS(B491="D   ","Lowell Reserve", B491="E   ","Lowell Reserve", B491="R   ","Lowell Reserve",B491="W   ","Lowell Reserve",B491="H   ","Hofer Reserve",B491="I   ","Hofer Reserve",B491="J   ","Hofer Reserve")</f>
        <v>Lowell Reserve</v>
      </c>
    </row>
    <row r="492" spans="1:13" x14ac:dyDescent="0.2">
      <c r="A492" t="s">
        <v>18</v>
      </c>
      <c r="B492" t="s">
        <v>608</v>
      </c>
      <c r="C492" t="s">
        <v>699</v>
      </c>
      <c r="D492" t="s">
        <v>118</v>
      </c>
      <c r="E492" t="s">
        <v>723</v>
      </c>
      <c r="F492" t="s">
        <v>701</v>
      </c>
      <c r="G492" s="4">
        <v>12</v>
      </c>
      <c r="H492" t="s">
        <v>702</v>
      </c>
      <c r="I492" t="s">
        <v>112</v>
      </c>
      <c r="J492" t="s">
        <v>113</v>
      </c>
      <c r="K492" t="s">
        <v>124</v>
      </c>
      <c r="L492" t="s">
        <v>115</v>
      </c>
      <c r="M492" s="28" t="str" cm="1">
        <f t="array" ref="M492">_xlfn.IFS(B492="D   ","Lowell Reserve", B492="E   ","Lowell Reserve", B492="R   ","Lowell Reserve",B492="W   ","Lowell Reserve",B492="H   ","Hofer Reserve",B492="I   ","Hofer Reserve",B492="J   ","Hofer Reserve")</f>
        <v>Lowell Reserve</v>
      </c>
    </row>
    <row r="493" spans="1:13" x14ac:dyDescent="0.2">
      <c r="A493" t="s">
        <v>18</v>
      </c>
      <c r="B493" t="s">
        <v>608</v>
      </c>
      <c r="C493" t="s">
        <v>699</v>
      </c>
      <c r="D493" t="s">
        <v>118</v>
      </c>
      <c r="E493" t="s">
        <v>724</v>
      </c>
      <c r="F493" t="s">
        <v>701</v>
      </c>
      <c r="G493" s="4">
        <v>12</v>
      </c>
      <c r="H493" t="s">
        <v>702</v>
      </c>
      <c r="I493" t="s">
        <v>112</v>
      </c>
      <c r="J493" t="s">
        <v>113</v>
      </c>
      <c r="K493" t="s">
        <v>124</v>
      </c>
      <c r="L493" t="s">
        <v>115</v>
      </c>
      <c r="M493" s="28" t="str" cm="1">
        <f t="array" ref="M493">_xlfn.IFS(B493="D   ","Lowell Reserve", B493="E   ","Lowell Reserve", B493="R   ","Lowell Reserve",B493="W   ","Lowell Reserve",B493="H   ","Hofer Reserve",B493="I   ","Hofer Reserve",B493="J   ","Hofer Reserve")</f>
        <v>Lowell Reserve</v>
      </c>
    </row>
    <row r="494" spans="1:13" x14ac:dyDescent="0.2">
      <c r="A494" t="s">
        <v>18</v>
      </c>
      <c r="B494" t="s">
        <v>608</v>
      </c>
      <c r="C494" t="s">
        <v>699</v>
      </c>
      <c r="D494" t="s">
        <v>118</v>
      </c>
      <c r="E494" t="s">
        <v>725</v>
      </c>
      <c r="F494" t="s">
        <v>701</v>
      </c>
      <c r="G494" s="4">
        <v>12</v>
      </c>
      <c r="H494" t="s">
        <v>702</v>
      </c>
      <c r="I494" t="s">
        <v>112</v>
      </c>
      <c r="J494" t="s">
        <v>113</v>
      </c>
      <c r="K494" t="s">
        <v>124</v>
      </c>
      <c r="L494" t="s">
        <v>115</v>
      </c>
      <c r="M494" s="28" t="str" cm="1">
        <f t="array" ref="M494">_xlfn.IFS(B494="D   ","Lowell Reserve", B494="E   ","Lowell Reserve", B494="R   ","Lowell Reserve",B494="W   ","Lowell Reserve",B494="H   ","Hofer Reserve",B494="I   ","Hofer Reserve",B494="J   ","Hofer Reserve")</f>
        <v>Lowell Reserve</v>
      </c>
    </row>
    <row r="495" spans="1:13" x14ac:dyDescent="0.2">
      <c r="A495" t="s">
        <v>18</v>
      </c>
      <c r="B495" t="s">
        <v>608</v>
      </c>
      <c r="C495" t="s">
        <v>726</v>
      </c>
      <c r="D495" t="s">
        <v>118</v>
      </c>
      <c r="E495" t="s">
        <v>727</v>
      </c>
      <c r="F495" t="s">
        <v>728</v>
      </c>
      <c r="G495" s="4">
        <v>12</v>
      </c>
      <c r="H495" t="s">
        <v>702</v>
      </c>
      <c r="I495" t="s">
        <v>112</v>
      </c>
      <c r="J495" t="s">
        <v>113</v>
      </c>
      <c r="K495" t="s">
        <v>124</v>
      </c>
      <c r="L495" t="s">
        <v>115</v>
      </c>
      <c r="M495" s="28" t="str" cm="1">
        <f t="array" ref="M495">_xlfn.IFS(B495="D   ","Lowell Reserve", B495="E   ","Lowell Reserve", B495="R   ","Lowell Reserve",B495="W   ","Lowell Reserve",B495="H   ","Hofer Reserve",B495="I   ","Hofer Reserve",B495="J   ","Hofer Reserve")</f>
        <v>Lowell Reserve</v>
      </c>
    </row>
    <row r="496" spans="1:13" x14ac:dyDescent="0.2">
      <c r="A496" t="s">
        <v>18</v>
      </c>
      <c r="B496" t="s">
        <v>608</v>
      </c>
      <c r="C496" t="s">
        <v>726</v>
      </c>
      <c r="D496" t="s">
        <v>118</v>
      </c>
      <c r="E496" t="s">
        <v>729</v>
      </c>
      <c r="F496" t="s">
        <v>728</v>
      </c>
      <c r="G496" s="4">
        <v>12</v>
      </c>
      <c r="H496" t="s">
        <v>702</v>
      </c>
      <c r="I496" t="s">
        <v>112</v>
      </c>
      <c r="J496" t="s">
        <v>113</v>
      </c>
      <c r="K496" t="s">
        <v>124</v>
      </c>
      <c r="L496" t="s">
        <v>115</v>
      </c>
      <c r="M496" s="28" t="str" cm="1">
        <f t="array" ref="M496">_xlfn.IFS(B496="D   ","Lowell Reserve", B496="E   ","Lowell Reserve", B496="R   ","Lowell Reserve",B496="W   ","Lowell Reserve",B496="H   ","Hofer Reserve",B496="I   ","Hofer Reserve",B496="J   ","Hofer Reserve")</f>
        <v>Lowell Reserve</v>
      </c>
    </row>
    <row r="497" spans="1:13" x14ac:dyDescent="0.2">
      <c r="A497" t="s">
        <v>18</v>
      </c>
      <c r="B497" t="s">
        <v>608</v>
      </c>
      <c r="C497" t="s">
        <v>726</v>
      </c>
      <c r="D497" t="s">
        <v>118</v>
      </c>
      <c r="E497" t="s">
        <v>730</v>
      </c>
      <c r="F497" t="s">
        <v>728</v>
      </c>
      <c r="G497" s="4">
        <v>12</v>
      </c>
      <c r="H497" t="s">
        <v>702</v>
      </c>
      <c r="I497" t="s">
        <v>112</v>
      </c>
      <c r="J497" t="s">
        <v>113</v>
      </c>
      <c r="K497" t="s">
        <v>124</v>
      </c>
      <c r="L497" t="s">
        <v>115</v>
      </c>
      <c r="M497" s="28" t="str" cm="1">
        <f t="array" ref="M497">_xlfn.IFS(B497="D   ","Lowell Reserve", B497="E   ","Lowell Reserve", B497="R   ","Lowell Reserve",B497="W   ","Lowell Reserve",B497="H   ","Hofer Reserve",B497="I   ","Hofer Reserve",B497="J   ","Hofer Reserve")</f>
        <v>Lowell Reserve</v>
      </c>
    </row>
    <row r="498" spans="1:13" x14ac:dyDescent="0.2">
      <c r="A498" t="s">
        <v>18</v>
      </c>
      <c r="B498" t="s">
        <v>608</v>
      </c>
      <c r="C498" t="s">
        <v>726</v>
      </c>
      <c r="D498" t="s">
        <v>118</v>
      </c>
      <c r="E498" t="s">
        <v>731</v>
      </c>
      <c r="F498" t="s">
        <v>728</v>
      </c>
      <c r="G498" s="4">
        <v>12</v>
      </c>
      <c r="H498" t="s">
        <v>702</v>
      </c>
      <c r="I498" t="s">
        <v>112</v>
      </c>
      <c r="J498" t="s">
        <v>113</v>
      </c>
      <c r="K498" t="s">
        <v>124</v>
      </c>
      <c r="L498" t="s">
        <v>115</v>
      </c>
      <c r="M498" s="28" t="str" cm="1">
        <f t="array" ref="M498">_xlfn.IFS(B498="D   ","Lowell Reserve", B498="E   ","Lowell Reserve", B498="R   ","Lowell Reserve",B498="W   ","Lowell Reserve",B498="H   ","Hofer Reserve",B498="I   ","Hofer Reserve",B498="J   ","Hofer Reserve")</f>
        <v>Lowell Reserve</v>
      </c>
    </row>
    <row r="499" spans="1:13" x14ac:dyDescent="0.2">
      <c r="A499" t="s">
        <v>18</v>
      </c>
      <c r="B499" t="s">
        <v>608</v>
      </c>
      <c r="C499" t="s">
        <v>726</v>
      </c>
      <c r="D499" t="s">
        <v>118</v>
      </c>
      <c r="E499" t="s">
        <v>732</v>
      </c>
      <c r="F499" t="s">
        <v>728</v>
      </c>
      <c r="G499" s="4">
        <v>12</v>
      </c>
      <c r="H499" t="s">
        <v>702</v>
      </c>
      <c r="I499" t="s">
        <v>112</v>
      </c>
      <c r="J499" t="s">
        <v>113</v>
      </c>
      <c r="K499" t="s">
        <v>124</v>
      </c>
      <c r="L499" t="s">
        <v>115</v>
      </c>
      <c r="M499" s="28" t="str" cm="1">
        <f t="array" ref="M499">_xlfn.IFS(B499="D   ","Lowell Reserve", B499="E   ","Lowell Reserve", B499="R   ","Lowell Reserve",B499="W   ","Lowell Reserve",B499="H   ","Hofer Reserve",B499="I   ","Hofer Reserve",B499="J   ","Hofer Reserve")</f>
        <v>Lowell Reserve</v>
      </c>
    </row>
    <row r="500" spans="1:13" x14ac:dyDescent="0.2">
      <c r="A500" t="s">
        <v>18</v>
      </c>
      <c r="B500" t="s">
        <v>608</v>
      </c>
      <c r="C500" t="s">
        <v>726</v>
      </c>
      <c r="D500" t="s">
        <v>118</v>
      </c>
      <c r="E500" t="s">
        <v>733</v>
      </c>
      <c r="F500" t="s">
        <v>728</v>
      </c>
      <c r="G500" s="4">
        <v>12</v>
      </c>
      <c r="H500" t="s">
        <v>702</v>
      </c>
      <c r="I500" t="s">
        <v>112</v>
      </c>
      <c r="J500" t="s">
        <v>113</v>
      </c>
      <c r="K500" t="s">
        <v>124</v>
      </c>
      <c r="L500" t="s">
        <v>115</v>
      </c>
      <c r="M500" s="28" t="str" cm="1">
        <f t="array" ref="M500">_xlfn.IFS(B500="D   ","Lowell Reserve", B500="E   ","Lowell Reserve", B500="R   ","Lowell Reserve",B500="W   ","Lowell Reserve",B500="H   ","Hofer Reserve",B500="I   ","Hofer Reserve",B500="J   ","Hofer Reserve")</f>
        <v>Lowell Reserve</v>
      </c>
    </row>
    <row r="501" spans="1:13" x14ac:dyDescent="0.2">
      <c r="A501" t="s">
        <v>18</v>
      </c>
      <c r="B501" t="s">
        <v>608</v>
      </c>
      <c r="C501" t="s">
        <v>726</v>
      </c>
      <c r="D501" t="s">
        <v>118</v>
      </c>
      <c r="E501" t="s">
        <v>734</v>
      </c>
      <c r="F501" t="s">
        <v>728</v>
      </c>
      <c r="G501" s="4">
        <v>12</v>
      </c>
      <c r="H501" t="s">
        <v>702</v>
      </c>
      <c r="I501" t="s">
        <v>112</v>
      </c>
      <c r="J501" t="s">
        <v>113</v>
      </c>
      <c r="K501" t="s">
        <v>124</v>
      </c>
      <c r="L501" t="s">
        <v>115</v>
      </c>
      <c r="M501" s="28" t="str" cm="1">
        <f t="array" ref="M501">_xlfn.IFS(B501="D   ","Lowell Reserve", B501="E   ","Lowell Reserve", B501="R   ","Lowell Reserve",B501="W   ","Lowell Reserve",B501="H   ","Hofer Reserve",B501="I   ","Hofer Reserve",B501="J   ","Hofer Reserve")</f>
        <v>Lowell Reserve</v>
      </c>
    </row>
    <row r="502" spans="1:13" x14ac:dyDescent="0.2">
      <c r="A502" t="s">
        <v>18</v>
      </c>
      <c r="B502" t="s">
        <v>608</v>
      </c>
      <c r="C502" t="s">
        <v>726</v>
      </c>
      <c r="D502" t="s">
        <v>118</v>
      </c>
      <c r="E502" t="s">
        <v>735</v>
      </c>
      <c r="F502" t="s">
        <v>728</v>
      </c>
      <c r="G502" s="4">
        <v>12</v>
      </c>
      <c r="H502" t="s">
        <v>702</v>
      </c>
      <c r="I502" t="s">
        <v>112</v>
      </c>
      <c r="J502" t="s">
        <v>113</v>
      </c>
      <c r="K502" t="s">
        <v>124</v>
      </c>
      <c r="L502" t="s">
        <v>115</v>
      </c>
      <c r="M502" s="28" t="str" cm="1">
        <f t="array" ref="M502">_xlfn.IFS(B502="D   ","Lowell Reserve", B502="E   ","Lowell Reserve", B502="R   ","Lowell Reserve",B502="W   ","Lowell Reserve",B502="H   ","Hofer Reserve",B502="I   ","Hofer Reserve",B502="J   ","Hofer Reserve")</f>
        <v>Lowell Reserve</v>
      </c>
    </row>
    <row r="503" spans="1:13" x14ac:dyDescent="0.2">
      <c r="A503" t="s">
        <v>18</v>
      </c>
      <c r="B503" t="s">
        <v>608</v>
      </c>
      <c r="C503" t="s">
        <v>726</v>
      </c>
      <c r="D503" t="s">
        <v>118</v>
      </c>
      <c r="E503" t="s">
        <v>736</v>
      </c>
      <c r="F503" t="s">
        <v>728</v>
      </c>
      <c r="G503" s="4">
        <v>12</v>
      </c>
      <c r="H503" t="s">
        <v>702</v>
      </c>
      <c r="I503" t="s">
        <v>112</v>
      </c>
      <c r="J503" t="s">
        <v>113</v>
      </c>
      <c r="K503" t="s">
        <v>124</v>
      </c>
      <c r="L503" t="s">
        <v>115</v>
      </c>
      <c r="M503" s="28" t="str" cm="1">
        <f t="array" ref="M503">_xlfn.IFS(B503="D   ","Lowell Reserve", B503="E   ","Lowell Reserve", B503="R   ","Lowell Reserve",B503="W   ","Lowell Reserve",B503="H   ","Hofer Reserve",B503="I   ","Hofer Reserve",B503="J   ","Hofer Reserve")</f>
        <v>Lowell Reserve</v>
      </c>
    </row>
    <row r="504" spans="1:13" x14ac:dyDescent="0.2">
      <c r="A504" t="s">
        <v>18</v>
      </c>
      <c r="B504" t="s">
        <v>608</v>
      </c>
      <c r="C504" t="s">
        <v>726</v>
      </c>
      <c r="D504" t="s">
        <v>118</v>
      </c>
      <c r="E504" t="s">
        <v>737</v>
      </c>
      <c r="F504" t="s">
        <v>728</v>
      </c>
      <c r="G504" s="4">
        <v>12</v>
      </c>
      <c r="H504" t="s">
        <v>702</v>
      </c>
      <c r="I504" t="s">
        <v>112</v>
      </c>
      <c r="J504" t="s">
        <v>113</v>
      </c>
      <c r="K504" t="s">
        <v>124</v>
      </c>
      <c r="L504" t="s">
        <v>115</v>
      </c>
      <c r="M504" s="28" t="str" cm="1">
        <f t="array" ref="M504">_xlfn.IFS(B504="D   ","Lowell Reserve", B504="E   ","Lowell Reserve", B504="R   ","Lowell Reserve",B504="W   ","Lowell Reserve",B504="H   ","Hofer Reserve",B504="I   ","Hofer Reserve",B504="J   ","Hofer Reserve")</f>
        <v>Lowell Reserve</v>
      </c>
    </row>
    <row r="505" spans="1:13" x14ac:dyDescent="0.2">
      <c r="A505" t="s">
        <v>18</v>
      </c>
      <c r="B505" t="s">
        <v>608</v>
      </c>
      <c r="C505" t="s">
        <v>726</v>
      </c>
      <c r="D505" t="s">
        <v>118</v>
      </c>
      <c r="E505" t="s">
        <v>738</v>
      </c>
      <c r="F505" t="s">
        <v>728</v>
      </c>
      <c r="G505" s="4">
        <v>12</v>
      </c>
      <c r="H505" t="s">
        <v>702</v>
      </c>
      <c r="I505" t="s">
        <v>112</v>
      </c>
      <c r="J505" t="s">
        <v>113</v>
      </c>
      <c r="K505" t="s">
        <v>124</v>
      </c>
      <c r="L505" t="s">
        <v>115</v>
      </c>
      <c r="M505" s="28" t="str" cm="1">
        <f t="array" ref="M505">_xlfn.IFS(B505="D   ","Lowell Reserve", B505="E   ","Lowell Reserve", B505="R   ","Lowell Reserve",B505="W   ","Lowell Reserve",B505="H   ","Hofer Reserve",B505="I   ","Hofer Reserve",B505="J   ","Hofer Reserve")</f>
        <v>Lowell Reserve</v>
      </c>
    </row>
    <row r="506" spans="1:13" x14ac:dyDescent="0.2">
      <c r="A506" t="s">
        <v>18</v>
      </c>
      <c r="B506" t="s">
        <v>608</v>
      </c>
      <c r="C506" t="s">
        <v>726</v>
      </c>
      <c r="D506" t="s">
        <v>118</v>
      </c>
      <c r="E506" t="s">
        <v>739</v>
      </c>
      <c r="F506" t="s">
        <v>728</v>
      </c>
      <c r="G506" s="4">
        <v>12</v>
      </c>
      <c r="H506" t="s">
        <v>702</v>
      </c>
      <c r="I506" t="s">
        <v>112</v>
      </c>
      <c r="J506" t="s">
        <v>113</v>
      </c>
      <c r="K506" t="s">
        <v>124</v>
      </c>
      <c r="L506" t="s">
        <v>115</v>
      </c>
      <c r="M506" s="28" t="str" cm="1">
        <f t="array" ref="M506">_xlfn.IFS(B506="D   ","Lowell Reserve", B506="E   ","Lowell Reserve", B506="R   ","Lowell Reserve",B506="W   ","Lowell Reserve",B506="H   ","Hofer Reserve",B506="I   ","Hofer Reserve",B506="J   ","Hofer Reserve")</f>
        <v>Lowell Reserve</v>
      </c>
    </row>
    <row r="507" spans="1:13" x14ac:dyDescent="0.2">
      <c r="A507" t="s">
        <v>18</v>
      </c>
      <c r="B507" t="s">
        <v>608</v>
      </c>
      <c r="C507" t="s">
        <v>726</v>
      </c>
      <c r="D507" t="s">
        <v>118</v>
      </c>
      <c r="E507" t="s">
        <v>740</v>
      </c>
      <c r="F507" t="s">
        <v>728</v>
      </c>
      <c r="G507" s="4">
        <v>12</v>
      </c>
      <c r="H507" t="s">
        <v>702</v>
      </c>
      <c r="I507" t="s">
        <v>112</v>
      </c>
      <c r="J507" t="s">
        <v>113</v>
      </c>
      <c r="K507" t="s">
        <v>124</v>
      </c>
      <c r="L507" t="s">
        <v>115</v>
      </c>
      <c r="M507" s="28" t="str" cm="1">
        <f t="array" ref="M507">_xlfn.IFS(B507="D   ","Lowell Reserve", B507="E   ","Lowell Reserve", B507="R   ","Lowell Reserve",B507="W   ","Lowell Reserve",B507="H   ","Hofer Reserve",B507="I   ","Hofer Reserve",B507="J   ","Hofer Reserve")</f>
        <v>Lowell Reserve</v>
      </c>
    </row>
    <row r="508" spans="1:13" x14ac:dyDescent="0.2">
      <c r="A508" t="s">
        <v>18</v>
      </c>
      <c r="B508" t="s">
        <v>608</v>
      </c>
      <c r="C508" t="s">
        <v>726</v>
      </c>
      <c r="D508" t="s">
        <v>118</v>
      </c>
      <c r="E508" t="s">
        <v>741</v>
      </c>
      <c r="F508" t="s">
        <v>728</v>
      </c>
      <c r="G508" s="4">
        <v>12</v>
      </c>
      <c r="H508" t="s">
        <v>702</v>
      </c>
      <c r="I508" t="s">
        <v>112</v>
      </c>
      <c r="J508" t="s">
        <v>113</v>
      </c>
      <c r="K508" t="s">
        <v>124</v>
      </c>
      <c r="L508" t="s">
        <v>115</v>
      </c>
      <c r="M508" s="28" t="str" cm="1">
        <f t="array" ref="M508">_xlfn.IFS(B508="D   ","Lowell Reserve", B508="E   ","Lowell Reserve", B508="R   ","Lowell Reserve",B508="W   ","Lowell Reserve",B508="H   ","Hofer Reserve",B508="I   ","Hofer Reserve",B508="J   ","Hofer Reserve")</f>
        <v>Lowell Reserve</v>
      </c>
    </row>
    <row r="509" spans="1:13" x14ac:dyDescent="0.2">
      <c r="A509" t="s">
        <v>18</v>
      </c>
      <c r="B509" t="s">
        <v>608</v>
      </c>
      <c r="C509" t="s">
        <v>726</v>
      </c>
      <c r="D509" t="s">
        <v>118</v>
      </c>
      <c r="E509" t="s">
        <v>742</v>
      </c>
      <c r="F509" t="s">
        <v>728</v>
      </c>
      <c r="G509" s="4">
        <v>12</v>
      </c>
      <c r="H509" t="s">
        <v>702</v>
      </c>
      <c r="I509" t="s">
        <v>112</v>
      </c>
      <c r="J509" t="s">
        <v>113</v>
      </c>
      <c r="K509" t="s">
        <v>124</v>
      </c>
      <c r="L509" t="s">
        <v>115</v>
      </c>
      <c r="M509" s="28" t="str" cm="1">
        <f t="array" ref="M509">_xlfn.IFS(B509="D   ","Lowell Reserve", B509="E   ","Lowell Reserve", B509="R   ","Lowell Reserve",B509="W   ","Lowell Reserve",B509="H   ","Hofer Reserve",B509="I   ","Hofer Reserve",B509="J   ","Hofer Reserve")</f>
        <v>Lowell Reserve</v>
      </c>
    </row>
    <row r="510" spans="1:13" x14ac:dyDescent="0.2">
      <c r="A510" t="s">
        <v>18</v>
      </c>
      <c r="B510" t="s">
        <v>608</v>
      </c>
      <c r="C510" t="s">
        <v>726</v>
      </c>
      <c r="D510" t="s">
        <v>118</v>
      </c>
      <c r="E510" t="s">
        <v>743</v>
      </c>
      <c r="F510" t="s">
        <v>728</v>
      </c>
      <c r="G510" s="4">
        <v>12</v>
      </c>
      <c r="H510" t="s">
        <v>702</v>
      </c>
      <c r="I510" t="s">
        <v>112</v>
      </c>
      <c r="J510" t="s">
        <v>113</v>
      </c>
      <c r="K510" t="s">
        <v>124</v>
      </c>
      <c r="L510" t="s">
        <v>115</v>
      </c>
      <c r="M510" s="28" t="str" cm="1">
        <f t="array" ref="M510">_xlfn.IFS(B510="D   ","Lowell Reserve", B510="E   ","Lowell Reserve", B510="R   ","Lowell Reserve",B510="W   ","Lowell Reserve",B510="H   ","Hofer Reserve",B510="I   ","Hofer Reserve",B510="J   ","Hofer Reserve")</f>
        <v>Lowell Reserve</v>
      </c>
    </row>
    <row r="511" spans="1:13" x14ac:dyDescent="0.2">
      <c r="A511" t="s">
        <v>18</v>
      </c>
      <c r="B511" t="s">
        <v>608</v>
      </c>
      <c r="C511" t="s">
        <v>726</v>
      </c>
      <c r="D511" t="s">
        <v>118</v>
      </c>
      <c r="E511" t="s">
        <v>744</v>
      </c>
      <c r="F511" t="s">
        <v>728</v>
      </c>
      <c r="G511" s="4">
        <v>12</v>
      </c>
      <c r="H511" t="s">
        <v>702</v>
      </c>
      <c r="I511" t="s">
        <v>112</v>
      </c>
      <c r="J511" t="s">
        <v>113</v>
      </c>
      <c r="K511" t="s">
        <v>124</v>
      </c>
      <c r="L511" t="s">
        <v>115</v>
      </c>
      <c r="M511" s="28" t="str" cm="1">
        <f t="array" ref="M511">_xlfn.IFS(B511="D   ","Lowell Reserve", B511="E   ","Lowell Reserve", B511="R   ","Lowell Reserve",B511="W   ","Lowell Reserve",B511="H   ","Hofer Reserve",B511="I   ","Hofer Reserve",B511="J   ","Hofer Reserve")</f>
        <v>Lowell Reserve</v>
      </c>
    </row>
    <row r="512" spans="1:13" x14ac:dyDescent="0.2">
      <c r="A512" t="s">
        <v>18</v>
      </c>
      <c r="B512" t="s">
        <v>608</v>
      </c>
      <c r="C512" t="s">
        <v>726</v>
      </c>
      <c r="D512" t="s">
        <v>118</v>
      </c>
      <c r="E512" t="s">
        <v>745</v>
      </c>
      <c r="F512" t="s">
        <v>728</v>
      </c>
      <c r="G512" s="4">
        <v>12</v>
      </c>
      <c r="H512" t="s">
        <v>702</v>
      </c>
      <c r="I512" t="s">
        <v>112</v>
      </c>
      <c r="J512" t="s">
        <v>113</v>
      </c>
      <c r="K512" t="s">
        <v>124</v>
      </c>
      <c r="L512" t="s">
        <v>115</v>
      </c>
      <c r="M512" s="28" t="str" cm="1">
        <f t="array" ref="M512">_xlfn.IFS(B512="D   ","Lowell Reserve", B512="E   ","Lowell Reserve", B512="R   ","Lowell Reserve",B512="W   ","Lowell Reserve",B512="H   ","Hofer Reserve",B512="I   ","Hofer Reserve",B512="J   ","Hofer Reserve")</f>
        <v>Lowell Reserve</v>
      </c>
    </row>
    <row r="513" spans="1:13" x14ac:dyDescent="0.2">
      <c r="A513" t="s">
        <v>18</v>
      </c>
      <c r="B513" t="s">
        <v>608</v>
      </c>
      <c r="C513" t="s">
        <v>726</v>
      </c>
      <c r="D513" t="s">
        <v>118</v>
      </c>
      <c r="E513" t="s">
        <v>746</v>
      </c>
      <c r="F513" t="s">
        <v>728</v>
      </c>
      <c r="G513" s="4">
        <v>12</v>
      </c>
      <c r="H513" t="s">
        <v>702</v>
      </c>
      <c r="I513" t="s">
        <v>112</v>
      </c>
      <c r="J513" t="s">
        <v>113</v>
      </c>
      <c r="K513" t="s">
        <v>124</v>
      </c>
      <c r="L513" t="s">
        <v>115</v>
      </c>
      <c r="M513" s="28" t="str" cm="1">
        <f t="array" ref="M513">_xlfn.IFS(B513="D   ","Lowell Reserve", B513="E   ","Lowell Reserve", B513="R   ","Lowell Reserve",B513="W   ","Lowell Reserve",B513="H   ","Hofer Reserve",B513="I   ","Hofer Reserve",B513="J   ","Hofer Reserve")</f>
        <v>Lowell Reserve</v>
      </c>
    </row>
    <row r="514" spans="1:13" x14ac:dyDescent="0.2">
      <c r="A514" t="s">
        <v>18</v>
      </c>
      <c r="B514" t="s">
        <v>608</v>
      </c>
      <c r="C514" t="s">
        <v>726</v>
      </c>
      <c r="D514" t="s">
        <v>118</v>
      </c>
      <c r="E514" t="s">
        <v>747</v>
      </c>
      <c r="F514" t="s">
        <v>728</v>
      </c>
      <c r="G514" s="4">
        <v>12</v>
      </c>
      <c r="H514" t="s">
        <v>702</v>
      </c>
      <c r="I514" t="s">
        <v>112</v>
      </c>
      <c r="J514" t="s">
        <v>113</v>
      </c>
      <c r="K514" t="s">
        <v>124</v>
      </c>
      <c r="L514" t="s">
        <v>115</v>
      </c>
      <c r="M514" s="28" t="str" cm="1">
        <f t="array" ref="M514">_xlfn.IFS(B514="D   ","Lowell Reserve", B514="E   ","Lowell Reserve", B514="R   ","Lowell Reserve",B514="W   ","Lowell Reserve",B514="H   ","Hofer Reserve",B514="I   ","Hofer Reserve",B514="J   ","Hofer Reserve")</f>
        <v>Lowell Reserve</v>
      </c>
    </row>
    <row r="515" spans="1:13" x14ac:dyDescent="0.2">
      <c r="A515" t="s">
        <v>18</v>
      </c>
      <c r="B515" t="s">
        <v>608</v>
      </c>
      <c r="C515" t="s">
        <v>726</v>
      </c>
      <c r="D515" t="s">
        <v>118</v>
      </c>
      <c r="E515" t="s">
        <v>748</v>
      </c>
      <c r="F515" t="s">
        <v>728</v>
      </c>
      <c r="G515" s="4">
        <v>12</v>
      </c>
      <c r="H515" t="s">
        <v>702</v>
      </c>
      <c r="I515" t="s">
        <v>112</v>
      </c>
      <c r="J515" t="s">
        <v>113</v>
      </c>
      <c r="K515" t="s">
        <v>124</v>
      </c>
      <c r="L515" t="s">
        <v>115</v>
      </c>
      <c r="M515" s="28" t="str" cm="1">
        <f t="array" ref="M515">_xlfn.IFS(B515="D   ","Lowell Reserve", B515="E   ","Lowell Reserve", B515="R   ","Lowell Reserve",B515="W   ","Lowell Reserve",B515="H   ","Hofer Reserve",B515="I   ","Hofer Reserve",B515="J   ","Hofer Reserve")</f>
        <v>Lowell Reserve</v>
      </c>
    </row>
    <row r="516" spans="1:13" x14ac:dyDescent="0.2">
      <c r="A516" t="s">
        <v>18</v>
      </c>
      <c r="B516" t="s">
        <v>608</v>
      </c>
      <c r="C516" t="s">
        <v>726</v>
      </c>
      <c r="D516" t="s">
        <v>118</v>
      </c>
      <c r="E516" t="s">
        <v>749</v>
      </c>
      <c r="F516" t="s">
        <v>728</v>
      </c>
      <c r="G516" s="4">
        <v>12</v>
      </c>
      <c r="H516" t="s">
        <v>702</v>
      </c>
      <c r="I516" t="s">
        <v>112</v>
      </c>
      <c r="J516" t="s">
        <v>113</v>
      </c>
      <c r="K516" t="s">
        <v>124</v>
      </c>
      <c r="L516" t="s">
        <v>115</v>
      </c>
      <c r="M516" s="28" t="str" cm="1">
        <f t="array" ref="M516">_xlfn.IFS(B516="D   ","Lowell Reserve", B516="E   ","Lowell Reserve", B516="R   ","Lowell Reserve",B516="W   ","Lowell Reserve",B516="H   ","Hofer Reserve",B516="I   ","Hofer Reserve",B516="J   ","Hofer Reserve")</f>
        <v>Lowell Reserve</v>
      </c>
    </row>
    <row r="517" spans="1:13" x14ac:dyDescent="0.2">
      <c r="A517" t="s">
        <v>18</v>
      </c>
      <c r="B517" t="s">
        <v>608</v>
      </c>
      <c r="C517" t="s">
        <v>726</v>
      </c>
      <c r="D517" t="s">
        <v>118</v>
      </c>
      <c r="E517" t="s">
        <v>750</v>
      </c>
      <c r="F517" t="s">
        <v>728</v>
      </c>
      <c r="G517" s="4">
        <v>12</v>
      </c>
      <c r="H517" t="s">
        <v>702</v>
      </c>
      <c r="I517" t="s">
        <v>112</v>
      </c>
      <c r="J517" t="s">
        <v>113</v>
      </c>
      <c r="K517" t="s">
        <v>124</v>
      </c>
      <c r="L517" t="s">
        <v>115</v>
      </c>
      <c r="M517" s="28" t="str" cm="1">
        <f t="array" ref="M517">_xlfn.IFS(B517="D   ","Lowell Reserve", B517="E   ","Lowell Reserve", B517="R   ","Lowell Reserve",B517="W   ","Lowell Reserve",B517="H   ","Hofer Reserve",B517="I   ","Hofer Reserve",B517="J   ","Hofer Reserve")</f>
        <v>Lowell Reserve</v>
      </c>
    </row>
    <row r="518" spans="1:13" x14ac:dyDescent="0.2">
      <c r="A518" t="s">
        <v>18</v>
      </c>
      <c r="B518" t="s">
        <v>608</v>
      </c>
      <c r="C518" t="s">
        <v>751</v>
      </c>
      <c r="D518" t="s">
        <v>118</v>
      </c>
      <c r="E518" t="s">
        <v>752</v>
      </c>
      <c r="F518" t="s">
        <v>753</v>
      </c>
      <c r="G518" s="4">
        <v>12</v>
      </c>
      <c r="H518" t="s">
        <v>702</v>
      </c>
      <c r="I518" t="s">
        <v>112</v>
      </c>
      <c r="J518" t="s">
        <v>113</v>
      </c>
      <c r="K518" t="s">
        <v>124</v>
      </c>
      <c r="L518" t="s">
        <v>115</v>
      </c>
      <c r="M518" s="28" t="str" cm="1">
        <f t="array" ref="M518">_xlfn.IFS(B518="D   ","Lowell Reserve", B518="E   ","Lowell Reserve", B518="R   ","Lowell Reserve",B518="W   ","Lowell Reserve",B518="H   ","Hofer Reserve",B518="I   ","Hofer Reserve",B518="J   ","Hofer Reserve")</f>
        <v>Lowell Reserve</v>
      </c>
    </row>
    <row r="519" spans="1:13" x14ac:dyDescent="0.2">
      <c r="A519" t="s">
        <v>18</v>
      </c>
      <c r="B519" t="s">
        <v>608</v>
      </c>
      <c r="C519" t="s">
        <v>751</v>
      </c>
      <c r="D519" t="s">
        <v>118</v>
      </c>
      <c r="E519" t="s">
        <v>754</v>
      </c>
      <c r="F519" t="s">
        <v>753</v>
      </c>
      <c r="G519" s="4">
        <v>12</v>
      </c>
      <c r="H519" t="s">
        <v>702</v>
      </c>
      <c r="I519" t="s">
        <v>112</v>
      </c>
      <c r="J519" t="s">
        <v>113</v>
      </c>
      <c r="K519" t="s">
        <v>124</v>
      </c>
      <c r="L519" t="s">
        <v>115</v>
      </c>
      <c r="M519" s="28" t="str" cm="1">
        <f t="array" ref="M519">_xlfn.IFS(B519="D   ","Lowell Reserve", B519="E   ","Lowell Reserve", B519="R   ","Lowell Reserve",B519="W   ","Lowell Reserve",B519="H   ","Hofer Reserve",B519="I   ","Hofer Reserve",B519="J   ","Hofer Reserve")</f>
        <v>Lowell Reserve</v>
      </c>
    </row>
    <row r="520" spans="1:13" x14ac:dyDescent="0.2">
      <c r="A520" t="s">
        <v>18</v>
      </c>
      <c r="B520" t="s">
        <v>608</v>
      </c>
      <c r="C520" t="s">
        <v>751</v>
      </c>
      <c r="D520" t="s">
        <v>118</v>
      </c>
      <c r="E520" t="s">
        <v>755</v>
      </c>
      <c r="F520" t="s">
        <v>753</v>
      </c>
      <c r="G520" s="4">
        <v>12</v>
      </c>
      <c r="H520" t="s">
        <v>702</v>
      </c>
      <c r="I520" t="s">
        <v>112</v>
      </c>
      <c r="J520" t="s">
        <v>113</v>
      </c>
      <c r="K520" t="s">
        <v>124</v>
      </c>
      <c r="L520" t="s">
        <v>115</v>
      </c>
      <c r="M520" s="28" t="str" cm="1">
        <f t="array" ref="M520">_xlfn.IFS(B520="D   ","Lowell Reserve", B520="E   ","Lowell Reserve", B520="R   ","Lowell Reserve",B520="W   ","Lowell Reserve",B520="H   ","Hofer Reserve",B520="I   ","Hofer Reserve",B520="J   ","Hofer Reserve")</f>
        <v>Lowell Reserve</v>
      </c>
    </row>
    <row r="521" spans="1:13" x14ac:dyDescent="0.2">
      <c r="A521" t="s">
        <v>18</v>
      </c>
      <c r="B521" t="s">
        <v>608</v>
      </c>
      <c r="C521" t="s">
        <v>751</v>
      </c>
      <c r="D521" t="s">
        <v>118</v>
      </c>
      <c r="E521" t="s">
        <v>756</v>
      </c>
      <c r="F521" t="s">
        <v>753</v>
      </c>
      <c r="G521" s="4">
        <v>12</v>
      </c>
      <c r="H521" t="s">
        <v>702</v>
      </c>
      <c r="I521" t="s">
        <v>112</v>
      </c>
      <c r="J521" t="s">
        <v>113</v>
      </c>
      <c r="K521" t="s">
        <v>124</v>
      </c>
      <c r="L521" t="s">
        <v>115</v>
      </c>
      <c r="M521" s="28" t="str" cm="1">
        <f t="array" ref="M521">_xlfn.IFS(B521="D   ","Lowell Reserve", B521="E   ","Lowell Reserve", B521="R   ","Lowell Reserve",B521="W   ","Lowell Reserve",B521="H   ","Hofer Reserve",B521="I   ","Hofer Reserve",B521="J   ","Hofer Reserve")</f>
        <v>Lowell Reserve</v>
      </c>
    </row>
    <row r="522" spans="1:13" x14ac:dyDescent="0.2">
      <c r="A522" t="s">
        <v>18</v>
      </c>
      <c r="B522" t="s">
        <v>608</v>
      </c>
      <c r="C522" t="s">
        <v>751</v>
      </c>
      <c r="D522" t="s">
        <v>118</v>
      </c>
      <c r="E522" t="s">
        <v>757</v>
      </c>
      <c r="F522" t="s">
        <v>753</v>
      </c>
      <c r="G522" s="4">
        <v>12</v>
      </c>
      <c r="H522" t="s">
        <v>702</v>
      </c>
      <c r="I522" t="s">
        <v>112</v>
      </c>
      <c r="J522" t="s">
        <v>113</v>
      </c>
      <c r="K522" t="s">
        <v>124</v>
      </c>
      <c r="L522" t="s">
        <v>115</v>
      </c>
      <c r="M522" s="28" t="str" cm="1">
        <f t="array" ref="M522">_xlfn.IFS(B522="D   ","Lowell Reserve", B522="E   ","Lowell Reserve", B522="R   ","Lowell Reserve",B522="W   ","Lowell Reserve",B522="H   ","Hofer Reserve",B522="I   ","Hofer Reserve",B522="J   ","Hofer Reserve")</f>
        <v>Lowell Reserve</v>
      </c>
    </row>
    <row r="523" spans="1:13" x14ac:dyDescent="0.2">
      <c r="A523" t="s">
        <v>18</v>
      </c>
      <c r="B523" t="s">
        <v>608</v>
      </c>
      <c r="C523" t="s">
        <v>751</v>
      </c>
      <c r="D523" t="s">
        <v>118</v>
      </c>
      <c r="E523" t="s">
        <v>758</v>
      </c>
      <c r="F523" t="s">
        <v>753</v>
      </c>
      <c r="G523" s="4">
        <v>12</v>
      </c>
      <c r="H523" t="s">
        <v>702</v>
      </c>
      <c r="I523" t="s">
        <v>112</v>
      </c>
      <c r="J523" t="s">
        <v>113</v>
      </c>
      <c r="K523" t="s">
        <v>124</v>
      </c>
      <c r="L523" t="s">
        <v>115</v>
      </c>
      <c r="M523" s="28" t="str" cm="1">
        <f t="array" ref="M523">_xlfn.IFS(B523="D   ","Lowell Reserve", B523="E   ","Lowell Reserve", B523="R   ","Lowell Reserve",B523="W   ","Lowell Reserve",B523="H   ","Hofer Reserve",B523="I   ","Hofer Reserve",B523="J   ","Hofer Reserve")</f>
        <v>Lowell Reserve</v>
      </c>
    </row>
    <row r="524" spans="1:13" x14ac:dyDescent="0.2">
      <c r="A524" t="s">
        <v>18</v>
      </c>
      <c r="B524" t="s">
        <v>608</v>
      </c>
      <c r="C524" t="s">
        <v>751</v>
      </c>
      <c r="D524" t="s">
        <v>118</v>
      </c>
      <c r="E524" t="s">
        <v>759</v>
      </c>
      <c r="F524" t="s">
        <v>753</v>
      </c>
      <c r="G524" s="4">
        <v>12</v>
      </c>
      <c r="H524" t="s">
        <v>702</v>
      </c>
      <c r="I524" t="s">
        <v>112</v>
      </c>
      <c r="J524" t="s">
        <v>113</v>
      </c>
      <c r="K524" t="s">
        <v>124</v>
      </c>
      <c r="L524" t="s">
        <v>115</v>
      </c>
      <c r="M524" s="28" t="str" cm="1">
        <f t="array" ref="M524">_xlfn.IFS(B524="D   ","Lowell Reserve", B524="E   ","Lowell Reserve", B524="R   ","Lowell Reserve",B524="W   ","Lowell Reserve",B524="H   ","Hofer Reserve",B524="I   ","Hofer Reserve",B524="J   ","Hofer Reserve")</f>
        <v>Lowell Reserve</v>
      </c>
    </row>
    <row r="525" spans="1:13" x14ac:dyDescent="0.2">
      <c r="A525" t="s">
        <v>18</v>
      </c>
      <c r="B525" t="s">
        <v>608</v>
      </c>
      <c r="C525" t="s">
        <v>751</v>
      </c>
      <c r="D525" t="s">
        <v>118</v>
      </c>
      <c r="E525" t="s">
        <v>760</v>
      </c>
      <c r="F525" t="s">
        <v>753</v>
      </c>
      <c r="G525" s="4">
        <v>12</v>
      </c>
      <c r="H525" t="s">
        <v>702</v>
      </c>
      <c r="I525" t="s">
        <v>112</v>
      </c>
      <c r="J525" t="s">
        <v>113</v>
      </c>
      <c r="K525" t="s">
        <v>124</v>
      </c>
      <c r="L525" t="s">
        <v>115</v>
      </c>
      <c r="M525" s="28" t="str" cm="1">
        <f t="array" ref="M525">_xlfn.IFS(B525="D   ","Lowell Reserve", B525="E   ","Lowell Reserve", B525="R   ","Lowell Reserve",B525="W   ","Lowell Reserve",B525="H   ","Hofer Reserve",B525="I   ","Hofer Reserve",B525="J   ","Hofer Reserve")</f>
        <v>Lowell Reserve</v>
      </c>
    </row>
    <row r="526" spans="1:13" x14ac:dyDescent="0.2">
      <c r="A526" t="s">
        <v>18</v>
      </c>
      <c r="B526" t="s">
        <v>608</v>
      </c>
      <c r="C526" t="s">
        <v>751</v>
      </c>
      <c r="D526" t="s">
        <v>118</v>
      </c>
      <c r="E526" t="s">
        <v>761</v>
      </c>
      <c r="F526" t="s">
        <v>753</v>
      </c>
      <c r="G526" s="4">
        <v>12</v>
      </c>
      <c r="H526" t="s">
        <v>702</v>
      </c>
      <c r="I526" t="s">
        <v>112</v>
      </c>
      <c r="J526" t="s">
        <v>113</v>
      </c>
      <c r="K526" t="s">
        <v>124</v>
      </c>
      <c r="L526" t="s">
        <v>115</v>
      </c>
      <c r="M526" s="28" t="str" cm="1">
        <f t="array" ref="M526">_xlfn.IFS(B526="D   ","Lowell Reserve", B526="E   ","Lowell Reserve", B526="R   ","Lowell Reserve",B526="W   ","Lowell Reserve",B526="H   ","Hofer Reserve",B526="I   ","Hofer Reserve",B526="J   ","Hofer Reserve")</f>
        <v>Lowell Reserve</v>
      </c>
    </row>
    <row r="527" spans="1:13" x14ac:dyDescent="0.2">
      <c r="A527" t="s">
        <v>18</v>
      </c>
      <c r="B527" t="s">
        <v>608</v>
      </c>
      <c r="C527" t="s">
        <v>751</v>
      </c>
      <c r="D527" t="s">
        <v>118</v>
      </c>
      <c r="E527" t="s">
        <v>762</v>
      </c>
      <c r="F527" t="s">
        <v>753</v>
      </c>
      <c r="G527" s="4">
        <v>12</v>
      </c>
      <c r="H527" t="s">
        <v>702</v>
      </c>
      <c r="I527" t="s">
        <v>112</v>
      </c>
      <c r="J527" t="s">
        <v>113</v>
      </c>
      <c r="K527" t="s">
        <v>124</v>
      </c>
      <c r="L527" t="s">
        <v>115</v>
      </c>
      <c r="M527" s="28" t="str" cm="1">
        <f t="array" ref="M527">_xlfn.IFS(B527="D   ","Lowell Reserve", B527="E   ","Lowell Reserve", B527="R   ","Lowell Reserve",B527="W   ","Lowell Reserve",B527="H   ","Hofer Reserve",B527="I   ","Hofer Reserve",B527="J   ","Hofer Reserve")</f>
        <v>Lowell Reserve</v>
      </c>
    </row>
    <row r="528" spans="1:13" x14ac:dyDescent="0.2">
      <c r="A528" t="s">
        <v>18</v>
      </c>
      <c r="B528" t="s">
        <v>608</v>
      </c>
      <c r="C528" t="s">
        <v>751</v>
      </c>
      <c r="D528" t="s">
        <v>118</v>
      </c>
      <c r="E528" t="s">
        <v>763</v>
      </c>
      <c r="F528" t="s">
        <v>753</v>
      </c>
      <c r="G528" s="4">
        <v>12</v>
      </c>
      <c r="H528" t="s">
        <v>702</v>
      </c>
      <c r="I528" t="s">
        <v>112</v>
      </c>
      <c r="J528" t="s">
        <v>113</v>
      </c>
      <c r="K528" t="s">
        <v>124</v>
      </c>
      <c r="L528" t="s">
        <v>115</v>
      </c>
      <c r="M528" s="28" t="str" cm="1">
        <f t="array" ref="M528">_xlfn.IFS(B528="D   ","Lowell Reserve", B528="E   ","Lowell Reserve", B528="R   ","Lowell Reserve",B528="W   ","Lowell Reserve",B528="H   ","Hofer Reserve",B528="I   ","Hofer Reserve",B528="J   ","Hofer Reserve")</f>
        <v>Lowell Reserve</v>
      </c>
    </row>
    <row r="529" spans="1:13" x14ac:dyDescent="0.2">
      <c r="A529" t="s">
        <v>18</v>
      </c>
      <c r="B529" t="s">
        <v>608</v>
      </c>
      <c r="C529" t="s">
        <v>751</v>
      </c>
      <c r="D529" t="s">
        <v>118</v>
      </c>
      <c r="E529" t="s">
        <v>764</v>
      </c>
      <c r="F529" t="s">
        <v>753</v>
      </c>
      <c r="G529" s="4">
        <v>12</v>
      </c>
      <c r="H529" t="s">
        <v>702</v>
      </c>
      <c r="I529" t="s">
        <v>112</v>
      </c>
      <c r="J529" t="s">
        <v>113</v>
      </c>
      <c r="K529" t="s">
        <v>124</v>
      </c>
      <c r="L529" t="s">
        <v>115</v>
      </c>
      <c r="M529" s="28" t="str" cm="1">
        <f t="array" ref="M529">_xlfn.IFS(B529="D   ","Lowell Reserve", B529="E   ","Lowell Reserve", B529="R   ","Lowell Reserve",B529="W   ","Lowell Reserve",B529="H   ","Hofer Reserve",B529="I   ","Hofer Reserve",B529="J   ","Hofer Reserve")</f>
        <v>Lowell Reserve</v>
      </c>
    </row>
    <row r="530" spans="1:13" x14ac:dyDescent="0.2">
      <c r="A530" t="s">
        <v>18</v>
      </c>
      <c r="B530" t="s">
        <v>608</v>
      </c>
      <c r="C530" t="s">
        <v>751</v>
      </c>
      <c r="D530" t="s">
        <v>118</v>
      </c>
      <c r="E530" t="s">
        <v>765</v>
      </c>
      <c r="F530" t="s">
        <v>753</v>
      </c>
      <c r="G530" s="4">
        <v>12</v>
      </c>
      <c r="H530" t="s">
        <v>702</v>
      </c>
      <c r="I530" t="s">
        <v>112</v>
      </c>
      <c r="J530" t="s">
        <v>113</v>
      </c>
      <c r="K530" t="s">
        <v>124</v>
      </c>
      <c r="L530" t="s">
        <v>115</v>
      </c>
      <c r="M530" s="28" t="str" cm="1">
        <f t="array" ref="M530">_xlfn.IFS(B530="D   ","Lowell Reserve", B530="E   ","Lowell Reserve", B530="R   ","Lowell Reserve",B530="W   ","Lowell Reserve",B530="H   ","Hofer Reserve",B530="I   ","Hofer Reserve",B530="J   ","Hofer Reserve")</f>
        <v>Lowell Reserve</v>
      </c>
    </row>
    <row r="531" spans="1:13" x14ac:dyDescent="0.2">
      <c r="A531" t="s">
        <v>18</v>
      </c>
      <c r="B531" t="s">
        <v>608</v>
      </c>
      <c r="C531" t="s">
        <v>751</v>
      </c>
      <c r="D531" t="s">
        <v>118</v>
      </c>
      <c r="E531" t="s">
        <v>766</v>
      </c>
      <c r="F531" t="s">
        <v>753</v>
      </c>
      <c r="G531" s="4">
        <v>12</v>
      </c>
      <c r="H531" t="s">
        <v>702</v>
      </c>
      <c r="I531" t="s">
        <v>112</v>
      </c>
      <c r="J531" t="s">
        <v>113</v>
      </c>
      <c r="K531" t="s">
        <v>124</v>
      </c>
      <c r="L531" t="s">
        <v>115</v>
      </c>
      <c r="M531" s="28" t="str" cm="1">
        <f t="array" ref="M531">_xlfn.IFS(B531="D   ","Lowell Reserve", B531="E   ","Lowell Reserve", B531="R   ","Lowell Reserve",B531="W   ","Lowell Reserve",B531="H   ","Hofer Reserve",B531="I   ","Hofer Reserve",B531="J   ","Hofer Reserve")</f>
        <v>Lowell Reserve</v>
      </c>
    </row>
    <row r="532" spans="1:13" x14ac:dyDescent="0.2">
      <c r="A532" t="s">
        <v>18</v>
      </c>
      <c r="B532" t="s">
        <v>608</v>
      </c>
      <c r="C532" t="s">
        <v>751</v>
      </c>
      <c r="D532" t="s">
        <v>118</v>
      </c>
      <c r="E532" t="s">
        <v>767</v>
      </c>
      <c r="F532" t="s">
        <v>753</v>
      </c>
      <c r="G532" s="4">
        <v>12</v>
      </c>
      <c r="H532" t="s">
        <v>702</v>
      </c>
      <c r="I532" t="s">
        <v>112</v>
      </c>
      <c r="J532" t="s">
        <v>113</v>
      </c>
      <c r="K532" t="s">
        <v>124</v>
      </c>
      <c r="L532" t="s">
        <v>115</v>
      </c>
      <c r="M532" s="28" t="str" cm="1">
        <f t="array" ref="M532">_xlfn.IFS(B532="D   ","Lowell Reserve", B532="E   ","Lowell Reserve", B532="R   ","Lowell Reserve",B532="W   ","Lowell Reserve",B532="H   ","Hofer Reserve",B532="I   ","Hofer Reserve",B532="J   ","Hofer Reserve")</f>
        <v>Lowell Reserve</v>
      </c>
    </row>
    <row r="533" spans="1:13" x14ac:dyDescent="0.2">
      <c r="A533" t="s">
        <v>18</v>
      </c>
      <c r="B533" t="s">
        <v>608</v>
      </c>
      <c r="C533" t="s">
        <v>751</v>
      </c>
      <c r="D533" t="s">
        <v>118</v>
      </c>
      <c r="E533" t="s">
        <v>768</v>
      </c>
      <c r="F533" t="s">
        <v>753</v>
      </c>
      <c r="G533" s="4">
        <v>12</v>
      </c>
      <c r="H533" t="s">
        <v>702</v>
      </c>
      <c r="I533" t="s">
        <v>112</v>
      </c>
      <c r="J533" t="s">
        <v>113</v>
      </c>
      <c r="K533" t="s">
        <v>124</v>
      </c>
      <c r="L533" t="s">
        <v>115</v>
      </c>
      <c r="M533" s="28" t="str" cm="1">
        <f t="array" ref="M533">_xlfn.IFS(B533="D   ","Lowell Reserve", B533="E   ","Lowell Reserve", B533="R   ","Lowell Reserve",B533="W   ","Lowell Reserve",B533="H   ","Hofer Reserve",B533="I   ","Hofer Reserve",B533="J   ","Hofer Reserve")</f>
        <v>Lowell Reserve</v>
      </c>
    </row>
    <row r="534" spans="1:13" x14ac:dyDescent="0.2">
      <c r="A534" t="s">
        <v>18</v>
      </c>
      <c r="B534" t="s">
        <v>608</v>
      </c>
      <c r="C534" t="s">
        <v>751</v>
      </c>
      <c r="D534" t="s">
        <v>118</v>
      </c>
      <c r="E534" t="s">
        <v>769</v>
      </c>
      <c r="F534" t="s">
        <v>753</v>
      </c>
      <c r="G534" s="4">
        <v>12</v>
      </c>
      <c r="H534" t="s">
        <v>702</v>
      </c>
      <c r="I534" t="s">
        <v>112</v>
      </c>
      <c r="J534" t="s">
        <v>113</v>
      </c>
      <c r="K534" t="s">
        <v>124</v>
      </c>
      <c r="L534" t="s">
        <v>115</v>
      </c>
      <c r="M534" s="28" t="str" cm="1">
        <f t="array" ref="M534">_xlfn.IFS(B534="D   ","Lowell Reserve", B534="E   ","Lowell Reserve", B534="R   ","Lowell Reserve",B534="W   ","Lowell Reserve",B534="H   ","Hofer Reserve",B534="I   ","Hofer Reserve",B534="J   ","Hofer Reserve")</f>
        <v>Lowell Reserve</v>
      </c>
    </row>
    <row r="535" spans="1:13" x14ac:dyDescent="0.2">
      <c r="A535" t="s">
        <v>18</v>
      </c>
      <c r="B535" t="s">
        <v>608</v>
      </c>
      <c r="C535" t="s">
        <v>751</v>
      </c>
      <c r="D535" t="s">
        <v>118</v>
      </c>
      <c r="E535" t="s">
        <v>770</v>
      </c>
      <c r="F535" t="s">
        <v>753</v>
      </c>
      <c r="G535" s="4">
        <v>12</v>
      </c>
      <c r="H535" t="s">
        <v>702</v>
      </c>
      <c r="I535" t="s">
        <v>112</v>
      </c>
      <c r="J535" t="s">
        <v>113</v>
      </c>
      <c r="K535" t="s">
        <v>124</v>
      </c>
      <c r="L535" t="s">
        <v>115</v>
      </c>
      <c r="M535" s="28" t="str" cm="1">
        <f t="array" ref="M535">_xlfn.IFS(B535="D   ","Lowell Reserve", B535="E   ","Lowell Reserve", B535="R   ","Lowell Reserve",B535="W   ","Lowell Reserve",B535="H   ","Hofer Reserve",B535="I   ","Hofer Reserve",B535="J   ","Hofer Reserve")</f>
        <v>Lowell Reserve</v>
      </c>
    </row>
    <row r="536" spans="1:13" x14ac:dyDescent="0.2">
      <c r="A536" t="s">
        <v>18</v>
      </c>
      <c r="B536" t="s">
        <v>608</v>
      </c>
      <c r="C536" t="s">
        <v>751</v>
      </c>
      <c r="D536" t="s">
        <v>118</v>
      </c>
      <c r="E536" t="s">
        <v>771</v>
      </c>
      <c r="F536" t="s">
        <v>753</v>
      </c>
      <c r="G536" s="4">
        <v>12</v>
      </c>
      <c r="H536" t="s">
        <v>702</v>
      </c>
      <c r="I536" t="s">
        <v>112</v>
      </c>
      <c r="J536" t="s">
        <v>113</v>
      </c>
      <c r="K536" t="s">
        <v>124</v>
      </c>
      <c r="L536" t="s">
        <v>115</v>
      </c>
      <c r="M536" s="28" t="str" cm="1">
        <f t="array" ref="M536">_xlfn.IFS(B536="D   ","Lowell Reserve", B536="E   ","Lowell Reserve", B536="R   ","Lowell Reserve",B536="W   ","Lowell Reserve",B536="H   ","Hofer Reserve",B536="I   ","Hofer Reserve",B536="J   ","Hofer Reserve")</f>
        <v>Lowell Reserve</v>
      </c>
    </row>
    <row r="537" spans="1:13" x14ac:dyDescent="0.2">
      <c r="A537" t="s">
        <v>18</v>
      </c>
      <c r="B537" t="s">
        <v>608</v>
      </c>
      <c r="C537" t="s">
        <v>751</v>
      </c>
      <c r="D537" t="s">
        <v>118</v>
      </c>
      <c r="E537" t="s">
        <v>772</v>
      </c>
      <c r="F537" t="s">
        <v>753</v>
      </c>
      <c r="G537" s="4">
        <v>12</v>
      </c>
      <c r="H537" t="s">
        <v>702</v>
      </c>
      <c r="I537" t="s">
        <v>112</v>
      </c>
      <c r="J537" t="s">
        <v>113</v>
      </c>
      <c r="K537" t="s">
        <v>124</v>
      </c>
      <c r="L537" t="s">
        <v>115</v>
      </c>
      <c r="M537" s="28" t="str" cm="1">
        <f t="array" ref="M537">_xlfn.IFS(B537="D   ","Lowell Reserve", B537="E   ","Lowell Reserve", B537="R   ","Lowell Reserve",B537="W   ","Lowell Reserve",B537="H   ","Hofer Reserve",B537="I   ","Hofer Reserve",B537="J   ","Hofer Reserve")</f>
        <v>Lowell Reserve</v>
      </c>
    </row>
    <row r="538" spans="1:13" x14ac:dyDescent="0.2">
      <c r="A538" t="s">
        <v>18</v>
      </c>
      <c r="B538" t="s">
        <v>608</v>
      </c>
      <c r="C538" t="s">
        <v>751</v>
      </c>
      <c r="D538" t="s">
        <v>118</v>
      </c>
      <c r="E538" t="s">
        <v>773</v>
      </c>
      <c r="F538" t="s">
        <v>753</v>
      </c>
      <c r="G538" s="4">
        <v>12</v>
      </c>
      <c r="H538" t="s">
        <v>702</v>
      </c>
      <c r="I538" t="s">
        <v>112</v>
      </c>
      <c r="J538" t="s">
        <v>113</v>
      </c>
      <c r="K538" t="s">
        <v>124</v>
      </c>
      <c r="L538" t="s">
        <v>115</v>
      </c>
      <c r="M538" s="28" t="str" cm="1">
        <f t="array" ref="M538">_xlfn.IFS(B538="D   ","Lowell Reserve", B538="E   ","Lowell Reserve", B538="R   ","Lowell Reserve",B538="W   ","Lowell Reserve",B538="H   ","Hofer Reserve",B538="I   ","Hofer Reserve",B538="J   ","Hofer Reserve")</f>
        <v>Lowell Reserve</v>
      </c>
    </row>
    <row r="539" spans="1:13" x14ac:dyDescent="0.2">
      <c r="A539" t="s">
        <v>18</v>
      </c>
      <c r="B539" t="s">
        <v>608</v>
      </c>
      <c r="C539" t="s">
        <v>751</v>
      </c>
      <c r="D539" t="s">
        <v>118</v>
      </c>
      <c r="E539" t="s">
        <v>774</v>
      </c>
      <c r="F539" t="s">
        <v>753</v>
      </c>
      <c r="G539" s="4">
        <v>12</v>
      </c>
      <c r="H539" t="s">
        <v>702</v>
      </c>
      <c r="I539" t="s">
        <v>112</v>
      </c>
      <c r="J539" t="s">
        <v>113</v>
      </c>
      <c r="K539" t="s">
        <v>124</v>
      </c>
      <c r="L539" t="s">
        <v>115</v>
      </c>
      <c r="M539" s="28" t="str" cm="1">
        <f t="array" ref="M539">_xlfn.IFS(B539="D   ","Lowell Reserve", B539="E   ","Lowell Reserve", B539="R   ","Lowell Reserve",B539="W   ","Lowell Reserve",B539="H   ","Hofer Reserve",B539="I   ","Hofer Reserve",B539="J   ","Hofer Reserve")</f>
        <v>Lowell Reserve</v>
      </c>
    </row>
    <row r="540" spans="1:13" x14ac:dyDescent="0.2">
      <c r="A540" t="s">
        <v>18</v>
      </c>
      <c r="B540" t="s">
        <v>608</v>
      </c>
      <c r="C540" t="s">
        <v>775</v>
      </c>
      <c r="D540" t="s">
        <v>118</v>
      </c>
      <c r="E540" t="s">
        <v>776</v>
      </c>
      <c r="F540" t="s">
        <v>777</v>
      </c>
      <c r="G540" s="4">
        <v>12</v>
      </c>
      <c r="H540" t="s">
        <v>778</v>
      </c>
      <c r="I540" t="s">
        <v>112</v>
      </c>
      <c r="J540" t="s">
        <v>113</v>
      </c>
      <c r="K540" t="s">
        <v>124</v>
      </c>
      <c r="L540" t="s">
        <v>115</v>
      </c>
      <c r="M540" s="28" t="str" cm="1">
        <f t="array" ref="M540">_xlfn.IFS(B540="D   ","Lowell Reserve", B540="E   ","Lowell Reserve", B540="R   ","Lowell Reserve",B540="W   ","Lowell Reserve",B540="H   ","Hofer Reserve",B540="I   ","Hofer Reserve",B540="J   ","Hofer Reserve")</f>
        <v>Lowell Reserve</v>
      </c>
    </row>
    <row r="541" spans="1:13" x14ac:dyDescent="0.2">
      <c r="A541" t="s">
        <v>18</v>
      </c>
      <c r="B541" t="s">
        <v>608</v>
      </c>
      <c r="C541" t="s">
        <v>775</v>
      </c>
      <c r="D541" t="s">
        <v>118</v>
      </c>
      <c r="E541" t="s">
        <v>779</v>
      </c>
      <c r="F541" t="s">
        <v>777</v>
      </c>
      <c r="G541" s="4">
        <v>12</v>
      </c>
      <c r="H541" t="s">
        <v>778</v>
      </c>
      <c r="I541" t="s">
        <v>112</v>
      </c>
      <c r="J541" t="s">
        <v>113</v>
      </c>
      <c r="K541" t="s">
        <v>124</v>
      </c>
      <c r="L541" t="s">
        <v>115</v>
      </c>
      <c r="M541" s="28" t="str" cm="1">
        <f t="array" ref="M541">_xlfn.IFS(B541="D   ","Lowell Reserve", B541="E   ","Lowell Reserve", B541="R   ","Lowell Reserve",B541="W   ","Lowell Reserve",B541="H   ","Hofer Reserve",B541="I   ","Hofer Reserve",B541="J   ","Hofer Reserve")</f>
        <v>Lowell Reserve</v>
      </c>
    </row>
    <row r="542" spans="1:13" x14ac:dyDescent="0.2">
      <c r="A542" t="s">
        <v>18</v>
      </c>
      <c r="B542" t="s">
        <v>608</v>
      </c>
      <c r="C542" t="s">
        <v>775</v>
      </c>
      <c r="D542" t="s">
        <v>118</v>
      </c>
      <c r="E542" t="s">
        <v>780</v>
      </c>
      <c r="F542" t="s">
        <v>777</v>
      </c>
      <c r="G542" s="4">
        <v>12</v>
      </c>
      <c r="H542" t="s">
        <v>778</v>
      </c>
      <c r="I542" t="s">
        <v>112</v>
      </c>
      <c r="J542" t="s">
        <v>113</v>
      </c>
      <c r="K542" t="s">
        <v>124</v>
      </c>
      <c r="L542" t="s">
        <v>115</v>
      </c>
      <c r="M542" s="28" t="str" cm="1">
        <f t="array" ref="M542">_xlfn.IFS(B542="D   ","Lowell Reserve", B542="E   ","Lowell Reserve", B542="R   ","Lowell Reserve",B542="W   ","Lowell Reserve",B542="H   ","Hofer Reserve",B542="I   ","Hofer Reserve",B542="J   ","Hofer Reserve")</f>
        <v>Lowell Reserve</v>
      </c>
    </row>
    <row r="543" spans="1:13" x14ac:dyDescent="0.2">
      <c r="A543" t="s">
        <v>18</v>
      </c>
      <c r="B543" t="s">
        <v>608</v>
      </c>
      <c r="C543" t="s">
        <v>775</v>
      </c>
      <c r="D543" t="s">
        <v>118</v>
      </c>
      <c r="E543" t="s">
        <v>781</v>
      </c>
      <c r="F543" t="s">
        <v>777</v>
      </c>
      <c r="G543" s="4">
        <v>12</v>
      </c>
      <c r="H543" t="s">
        <v>778</v>
      </c>
      <c r="I543" t="s">
        <v>112</v>
      </c>
      <c r="J543" t="s">
        <v>113</v>
      </c>
      <c r="K543" t="s">
        <v>124</v>
      </c>
      <c r="L543" t="s">
        <v>115</v>
      </c>
      <c r="M543" s="28" t="str" cm="1">
        <f t="array" ref="M543">_xlfn.IFS(B543="D   ","Lowell Reserve", B543="E   ","Lowell Reserve", B543="R   ","Lowell Reserve",B543="W   ","Lowell Reserve",B543="H   ","Hofer Reserve",B543="I   ","Hofer Reserve",B543="J   ","Hofer Reserve")</f>
        <v>Lowell Reserve</v>
      </c>
    </row>
    <row r="544" spans="1:13" x14ac:dyDescent="0.2">
      <c r="A544" t="s">
        <v>18</v>
      </c>
      <c r="B544" t="s">
        <v>608</v>
      </c>
      <c r="C544" t="s">
        <v>775</v>
      </c>
      <c r="D544" t="s">
        <v>118</v>
      </c>
      <c r="E544" t="s">
        <v>782</v>
      </c>
      <c r="F544" t="s">
        <v>777</v>
      </c>
      <c r="G544" s="4">
        <v>12</v>
      </c>
      <c r="H544" t="s">
        <v>778</v>
      </c>
      <c r="I544" t="s">
        <v>112</v>
      </c>
      <c r="J544" t="s">
        <v>113</v>
      </c>
      <c r="K544" t="s">
        <v>124</v>
      </c>
      <c r="L544" t="s">
        <v>115</v>
      </c>
      <c r="M544" s="28" t="str" cm="1">
        <f t="array" ref="M544">_xlfn.IFS(B544="D   ","Lowell Reserve", B544="E   ","Lowell Reserve", B544="R   ","Lowell Reserve",B544="W   ","Lowell Reserve",B544="H   ","Hofer Reserve",B544="I   ","Hofer Reserve",B544="J   ","Hofer Reserve")</f>
        <v>Lowell Reserve</v>
      </c>
    </row>
    <row r="545" spans="1:13" x14ac:dyDescent="0.2">
      <c r="A545" t="s">
        <v>18</v>
      </c>
      <c r="B545" t="s">
        <v>608</v>
      </c>
      <c r="C545" t="s">
        <v>775</v>
      </c>
      <c r="D545" t="s">
        <v>118</v>
      </c>
      <c r="E545" t="s">
        <v>783</v>
      </c>
      <c r="F545" t="s">
        <v>777</v>
      </c>
      <c r="G545" s="4">
        <v>12</v>
      </c>
      <c r="H545" t="s">
        <v>778</v>
      </c>
      <c r="I545" t="s">
        <v>112</v>
      </c>
      <c r="J545" t="s">
        <v>113</v>
      </c>
      <c r="K545" t="s">
        <v>124</v>
      </c>
      <c r="L545" t="s">
        <v>115</v>
      </c>
      <c r="M545" s="28" t="str" cm="1">
        <f t="array" ref="M545">_xlfn.IFS(B545="D   ","Lowell Reserve", B545="E   ","Lowell Reserve", B545="R   ","Lowell Reserve",B545="W   ","Lowell Reserve",B545="H   ","Hofer Reserve",B545="I   ","Hofer Reserve",B545="J   ","Hofer Reserve")</f>
        <v>Lowell Reserve</v>
      </c>
    </row>
    <row r="546" spans="1:13" x14ac:dyDescent="0.2">
      <c r="A546" t="s">
        <v>18</v>
      </c>
      <c r="B546" t="s">
        <v>608</v>
      </c>
      <c r="C546" t="s">
        <v>775</v>
      </c>
      <c r="D546" t="s">
        <v>118</v>
      </c>
      <c r="E546" t="s">
        <v>784</v>
      </c>
      <c r="F546" t="s">
        <v>777</v>
      </c>
      <c r="G546" s="4">
        <v>12</v>
      </c>
      <c r="H546" t="s">
        <v>778</v>
      </c>
      <c r="I546" t="s">
        <v>112</v>
      </c>
      <c r="J546" t="s">
        <v>113</v>
      </c>
      <c r="K546" t="s">
        <v>124</v>
      </c>
      <c r="L546" t="s">
        <v>115</v>
      </c>
      <c r="M546" s="28" t="str" cm="1">
        <f t="array" ref="M546">_xlfn.IFS(B546="D   ","Lowell Reserve", B546="E   ","Lowell Reserve", B546="R   ","Lowell Reserve",B546="W   ","Lowell Reserve",B546="H   ","Hofer Reserve",B546="I   ","Hofer Reserve",B546="J   ","Hofer Reserve")</f>
        <v>Lowell Reserve</v>
      </c>
    </row>
    <row r="547" spans="1:13" x14ac:dyDescent="0.2">
      <c r="A547" t="s">
        <v>18</v>
      </c>
      <c r="B547" t="s">
        <v>608</v>
      </c>
      <c r="C547" t="s">
        <v>775</v>
      </c>
      <c r="D547" t="s">
        <v>118</v>
      </c>
      <c r="E547" t="s">
        <v>785</v>
      </c>
      <c r="F547" t="s">
        <v>777</v>
      </c>
      <c r="G547" s="4">
        <v>12</v>
      </c>
      <c r="H547" t="s">
        <v>778</v>
      </c>
      <c r="I547" t="s">
        <v>112</v>
      </c>
      <c r="J547" t="s">
        <v>113</v>
      </c>
      <c r="K547" t="s">
        <v>124</v>
      </c>
      <c r="L547" t="s">
        <v>115</v>
      </c>
      <c r="M547" s="28" t="str" cm="1">
        <f t="array" ref="M547">_xlfn.IFS(B547="D   ","Lowell Reserve", B547="E   ","Lowell Reserve", B547="R   ","Lowell Reserve",B547="W   ","Lowell Reserve",B547="H   ","Hofer Reserve",B547="I   ","Hofer Reserve",B547="J   ","Hofer Reserve")</f>
        <v>Lowell Reserve</v>
      </c>
    </row>
    <row r="548" spans="1:13" x14ac:dyDescent="0.2">
      <c r="A548" t="s">
        <v>18</v>
      </c>
      <c r="B548" t="s">
        <v>608</v>
      </c>
      <c r="C548" t="s">
        <v>775</v>
      </c>
      <c r="D548" t="s">
        <v>118</v>
      </c>
      <c r="E548" t="s">
        <v>786</v>
      </c>
      <c r="F548" t="s">
        <v>777</v>
      </c>
      <c r="G548" s="4">
        <v>12</v>
      </c>
      <c r="H548" t="s">
        <v>778</v>
      </c>
      <c r="I548" t="s">
        <v>112</v>
      </c>
      <c r="J548" t="s">
        <v>113</v>
      </c>
      <c r="K548" t="s">
        <v>124</v>
      </c>
      <c r="L548" t="s">
        <v>115</v>
      </c>
      <c r="M548" s="28" t="str" cm="1">
        <f t="array" ref="M548">_xlfn.IFS(B548="D   ","Lowell Reserve", B548="E   ","Lowell Reserve", B548="R   ","Lowell Reserve",B548="W   ","Lowell Reserve",B548="H   ","Hofer Reserve",B548="I   ","Hofer Reserve",B548="J   ","Hofer Reserve")</f>
        <v>Lowell Reserve</v>
      </c>
    </row>
    <row r="549" spans="1:13" x14ac:dyDescent="0.2">
      <c r="A549" t="s">
        <v>18</v>
      </c>
      <c r="B549" t="s">
        <v>608</v>
      </c>
      <c r="C549" t="s">
        <v>775</v>
      </c>
      <c r="D549" t="s">
        <v>118</v>
      </c>
      <c r="E549" t="s">
        <v>787</v>
      </c>
      <c r="F549" t="s">
        <v>777</v>
      </c>
      <c r="G549" s="4">
        <v>12</v>
      </c>
      <c r="H549" t="s">
        <v>778</v>
      </c>
      <c r="I549" t="s">
        <v>112</v>
      </c>
      <c r="J549" t="s">
        <v>113</v>
      </c>
      <c r="K549" t="s">
        <v>124</v>
      </c>
      <c r="L549" t="s">
        <v>115</v>
      </c>
      <c r="M549" s="28" t="str" cm="1">
        <f t="array" ref="M549">_xlfn.IFS(B549="D   ","Lowell Reserve", B549="E   ","Lowell Reserve", B549="R   ","Lowell Reserve",B549="W   ","Lowell Reserve",B549="H   ","Hofer Reserve",B549="I   ","Hofer Reserve",B549="J   ","Hofer Reserve")</f>
        <v>Lowell Reserve</v>
      </c>
    </row>
    <row r="550" spans="1:13" x14ac:dyDescent="0.2">
      <c r="A550" t="s">
        <v>18</v>
      </c>
      <c r="B550" t="s">
        <v>608</v>
      </c>
      <c r="C550" t="s">
        <v>775</v>
      </c>
      <c r="D550" t="s">
        <v>118</v>
      </c>
      <c r="E550" t="s">
        <v>788</v>
      </c>
      <c r="F550" t="s">
        <v>777</v>
      </c>
      <c r="G550" s="4">
        <v>12</v>
      </c>
      <c r="H550" t="s">
        <v>778</v>
      </c>
      <c r="I550" t="s">
        <v>112</v>
      </c>
      <c r="J550" t="s">
        <v>113</v>
      </c>
      <c r="K550" t="s">
        <v>124</v>
      </c>
      <c r="L550" t="s">
        <v>115</v>
      </c>
      <c r="M550" s="28" t="str" cm="1">
        <f t="array" ref="M550">_xlfn.IFS(B550="D   ","Lowell Reserve", B550="E   ","Lowell Reserve", B550="R   ","Lowell Reserve",B550="W   ","Lowell Reserve",B550="H   ","Hofer Reserve",B550="I   ","Hofer Reserve",B550="J   ","Hofer Reserve")</f>
        <v>Lowell Reserve</v>
      </c>
    </row>
    <row r="551" spans="1:13" x14ac:dyDescent="0.2">
      <c r="A551" t="s">
        <v>18</v>
      </c>
      <c r="B551" t="s">
        <v>608</v>
      </c>
      <c r="C551" t="s">
        <v>775</v>
      </c>
      <c r="D551" t="s">
        <v>118</v>
      </c>
      <c r="E551" t="s">
        <v>789</v>
      </c>
      <c r="F551" t="s">
        <v>777</v>
      </c>
      <c r="G551" s="4">
        <v>12</v>
      </c>
      <c r="H551" t="s">
        <v>778</v>
      </c>
      <c r="I551" t="s">
        <v>112</v>
      </c>
      <c r="J551" t="s">
        <v>113</v>
      </c>
      <c r="K551" t="s">
        <v>124</v>
      </c>
      <c r="L551" t="s">
        <v>115</v>
      </c>
      <c r="M551" s="28" t="str" cm="1">
        <f t="array" ref="M551">_xlfn.IFS(B551="D   ","Lowell Reserve", B551="E   ","Lowell Reserve", B551="R   ","Lowell Reserve",B551="W   ","Lowell Reserve",B551="H   ","Hofer Reserve",B551="I   ","Hofer Reserve",B551="J   ","Hofer Reserve")</f>
        <v>Lowell Reserve</v>
      </c>
    </row>
    <row r="552" spans="1:13" x14ac:dyDescent="0.2">
      <c r="A552" t="s">
        <v>18</v>
      </c>
      <c r="B552" t="s">
        <v>608</v>
      </c>
      <c r="C552" t="s">
        <v>775</v>
      </c>
      <c r="D552" t="s">
        <v>118</v>
      </c>
      <c r="E552" t="s">
        <v>790</v>
      </c>
      <c r="F552" t="s">
        <v>777</v>
      </c>
      <c r="G552" s="4">
        <v>12</v>
      </c>
      <c r="H552" t="s">
        <v>778</v>
      </c>
      <c r="I552" t="s">
        <v>112</v>
      </c>
      <c r="J552" t="s">
        <v>113</v>
      </c>
      <c r="K552" t="s">
        <v>124</v>
      </c>
      <c r="L552" t="s">
        <v>115</v>
      </c>
      <c r="M552" s="28" t="str" cm="1">
        <f t="array" ref="M552">_xlfn.IFS(B552="D   ","Lowell Reserve", B552="E   ","Lowell Reserve", B552="R   ","Lowell Reserve",B552="W   ","Lowell Reserve",B552="H   ","Hofer Reserve",B552="I   ","Hofer Reserve",B552="J   ","Hofer Reserve")</f>
        <v>Lowell Reserve</v>
      </c>
    </row>
    <row r="553" spans="1:13" x14ac:dyDescent="0.2">
      <c r="A553" t="s">
        <v>18</v>
      </c>
      <c r="B553" t="s">
        <v>608</v>
      </c>
      <c r="C553" t="s">
        <v>775</v>
      </c>
      <c r="D553" t="s">
        <v>118</v>
      </c>
      <c r="E553" t="s">
        <v>791</v>
      </c>
      <c r="F553" t="s">
        <v>777</v>
      </c>
      <c r="G553" s="4">
        <v>12</v>
      </c>
      <c r="H553" t="s">
        <v>778</v>
      </c>
      <c r="I553" t="s">
        <v>112</v>
      </c>
      <c r="J553" t="s">
        <v>113</v>
      </c>
      <c r="K553" t="s">
        <v>124</v>
      </c>
      <c r="L553" t="s">
        <v>115</v>
      </c>
      <c r="M553" s="28" t="str" cm="1">
        <f t="array" ref="M553">_xlfn.IFS(B553="D   ","Lowell Reserve", B553="E   ","Lowell Reserve", B553="R   ","Lowell Reserve",B553="W   ","Lowell Reserve",B553="H   ","Hofer Reserve",B553="I   ","Hofer Reserve",B553="J   ","Hofer Reserve")</f>
        <v>Lowell Reserve</v>
      </c>
    </row>
    <row r="554" spans="1:13" x14ac:dyDescent="0.2">
      <c r="A554" t="s">
        <v>18</v>
      </c>
      <c r="B554" t="s">
        <v>608</v>
      </c>
      <c r="C554" t="s">
        <v>775</v>
      </c>
      <c r="D554" t="s">
        <v>118</v>
      </c>
      <c r="E554" t="s">
        <v>792</v>
      </c>
      <c r="F554" t="s">
        <v>777</v>
      </c>
      <c r="G554" s="4">
        <v>12</v>
      </c>
      <c r="H554" t="s">
        <v>778</v>
      </c>
      <c r="I554" t="s">
        <v>112</v>
      </c>
      <c r="J554" t="s">
        <v>113</v>
      </c>
      <c r="K554" t="s">
        <v>124</v>
      </c>
      <c r="L554" t="s">
        <v>115</v>
      </c>
      <c r="M554" s="28" t="str" cm="1">
        <f t="array" ref="M554">_xlfn.IFS(B554="D   ","Lowell Reserve", B554="E   ","Lowell Reserve", B554="R   ","Lowell Reserve",B554="W   ","Lowell Reserve",B554="H   ","Hofer Reserve",B554="I   ","Hofer Reserve",B554="J   ","Hofer Reserve")</f>
        <v>Lowell Reserve</v>
      </c>
    </row>
    <row r="555" spans="1:13" x14ac:dyDescent="0.2">
      <c r="A555" t="s">
        <v>31</v>
      </c>
      <c r="B555" t="s">
        <v>608</v>
      </c>
      <c r="C555" t="s">
        <v>793</v>
      </c>
      <c r="D555" t="s">
        <v>122</v>
      </c>
      <c r="E555" t="s">
        <v>794</v>
      </c>
      <c r="F555" t="s">
        <v>795</v>
      </c>
      <c r="G555" s="4">
        <v>12</v>
      </c>
      <c r="H555" t="s">
        <v>796</v>
      </c>
      <c r="I555" t="s">
        <v>112</v>
      </c>
      <c r="J555" t="s">
        <v>113</v>
      </c>
      <c r="K555" t="s">
        <v>124</v>
      </c>
      <c r="L555" t="s">
        <v>115</v>
      </c>
      <c r="M555" s="28" t="str" cm="1">
        <f t="array" ref="M555">_xlfn.IFS(B555="D   ","Lowell Reserve", B555="E   ","Lowell Reserve", B555="R   ","Lowell Reserve",B555="W   ","Lowell Reserve",B555="H   ","Hofer Reserve",B555="I   ","Hofer Reserve",B555="J   ","Hofer Reserve")</f>
        <v>Lowell Reserve</v>
      </c>
    </row>
    <row r="556" spans="1:13" x14ac:dyDescent="0.2">
      <c r="A556" t="s">
        <v>37</v>
      </c>
      <c r="B556" t="s">
        <v>797</v>
      </c>
      <c r="C556" t="s">
        <v>798</v>
      </c>
      <c r="D556" t="s">
        <v>492</v>
      </c>
      <c r="E556" t="s">
        <v>799</v>
      </c>
      <c r="F556" t="s">
        <v>800</v>
      </c>
      <c r="G556" s="4">
        <v>0</v>
      </c>
      <c r="H556" t="s">
        <v>495</v>
      </c>
      <c r="I556" t="s">
        <v>801</v>
      </c>
      <c r="J556" t="s">
        <v>113</v>
      </c>
      <c r="K556" t="s">
        <v>114</v>
      </c>
      <c r="L556" t="s">
        <v>115</v>
      </c>
      <c r="M556" s="28" t="e" cm="1">
        <f t="array" ref="M556">_xlfn.IFS(B556="D   ","Lowell Reserve", B556="E   ","Lowell Reserve", B556="R   ","Lowell Reserve",B556="W   ","Lowell Reserve",B556="H   ","Hofer Reserve",B556="I   ","Hofer Reserve",B556="J   ","Hofer Reserve")</f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DA0C-580C-47BF-B5D3-E50E1EC69452}">
  <sheetPr codeName="Sheet5"/>
  <dimension ref="A1:V527"/>
  <sheetViews>
    <sheetView showGridLines="0" topLeftCell="B1" workbookViewId="0">
      <selection activeCell="J36" sqref="J36"/>
    </sheetView>
  </sheetViews>
  <sheetFormatPr defaultRowHeight="12.75" x14ac:dyDescent="0.2"/>
  <cols>
    <col min="1" max="1" width="5" style="26" customWidth="1"/>
    <col min="2" max="2" width="16.85546875" style="11" bestFit="1" customWidth="1"/>
    <col min="3" max="3" width="9.140625" style="11"/>
    <col min="4" max="4" width="4.5703125" customWidth="1"/>
    <col min="5" max="5" width="16.85546875" bestFit="1" customWidth="1"/>
    <col min="6" max="6" width="11" bestFit="1" customWidth="1"/>
    <col min="7" max="7" width="7.28515625" customWidth="1"/>
    <col min="8" max="8" width="22.5703125" style="11" customWidth="1"/>
    <col min="9" max="9" width="15" style="11" customWidth="1"/>
    <col min="11" max="11" width="18.42578125" style="16" customWidth="1"/>
    <col min="12" max="13" width="9.140625" style="16"/>
    <col min="14" max="14" width="11.85546875" style="16" customWidth="1"/>
    <col min="15" max="15" width="9.85546875" style="16" bestFit="1" customWidth="1"/>
    <col min="16" max="16" width="11.42578125" style="16" customWidth="1"/>
    <col min="17" max="20" width="10.85546875" style="16" customWidth="1"/>
    <col min="21" max="21" width="13.42578125" style="16" bestFit="1" customWidth="1"/>
    <col min="22" max="22" width="11.85546875" style="16" customWidth="1"/>
  </cols>
  <sheetData>
    <row r="1" spans="2:22" ht="15" x14ac:dyDescent="0.2">
      <c r="B1" s="11" t="s">
        <v>50</v>
      </c>
      <c r="C1" s="11" t="s">
        <v>51</v>
      </c>
      <c r="E1" s="30" t="s">
        <v>49</v>
      </c>
      <c r="F1" s="30"/>
      <c r="H1" s="30" t="s">
        <v>80</v>
      </c>
      <c r="I1" s="30"/>
      <c r="K1" s="31" t="s">
        <v>79</v>
      </c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2:22" x14ac:dyDescent="0.2">
      <c r="B2" s="11" t="str">
        <f>'Pick_ticket data'!I2</f>
        <v>171327C-001-0040</v>
      </c>
      <c r="C2" s="12">
        <f>'Pick_ticket data'!J2</f>
        <v>1</v>
      </c>
      <c r="E2" s="5" t="s">
        <v>52</v>
      </c>
      <c r="F2" t="s">
        <v>55</v>
      </c>
      <c r="H2" s="11" t="str">
        <f>'Active data'!A2</f>
        <v>A04481C-001-0075</v>
      </c>
      <c r="I2" s="11">
        <f>'Active data'!E2</f>
        <v>4</v>
      </c>
      <c r="K2" s="22" t="s">
        <v>8</v>
      </c>
      <c r="L2" s="22" t="s">
        <v>81</v>
      </c>
      <c r="M2" s="22" t="s">
        <v>82</v>
      </c>
      <c r="N2" s="22" t="s">
        <v>83</v>
      </c>
      <c r="O2" s="22" t="s">
        <v>84</v>
      </c>
      <c r="P2" s="22" t="s">
        <v>85</v>
      </c>
      <c r="Q2" s="22" t="s">
        <v>86</v>
      </c>
      <c r="R2" s="22" t="s">
        <v>87</v>
      </c>
      <c r="S2" s="22" t="s">
        <v>88</v>
      </c>
      <c r="T2" s="22" t="s">
        <v>89</v>
      </c>
      <c r="U2" s="22" t="s">
        <v>803</v>
      </c>
      <c r="V2" s="22" t="s">
        <v>90</v>
      </c>
    </row>
    <row r="3" spans="2:22" x14ac:dyDescent="0.2">
      <c r="B3" s="11" t="str">
        <f>'Pick_ticket data'!I3</f>
        <v>560250F-001-0065</v>
      </c>
      <c r="C3" s="12">
        <f>'Pick_ticket data'!J3</f>
        <v>1</v>
      </c>
      <c r="E3" s="6" t="s">
        <v>53</v>
      </c>
      <c r="F3" s="7">
        <v>0</v>
      </c>
      <c r="H3" s="11" t="str">
        <f>'Active data'!A3</f>
        <v>A09429C-001-0055</v>
      </c>
      <c r="I3" s="11">
        <f>'Active data'!E3</f>
        <v>11</v>
      </c>
      <c r="K3" s="16" t="str">
        <f>E4</f>
        <v>171327C-001-0040</v>
      </c>
      <c r="L3" s="16" t="e">
        <f>VLOOKUP(K3,'Active data'!P:S,3,0)</f>
        <v>#N/A</v>
      </c>
      <c r="M3" s="16" t="str">
        <f>VLOOKUP(K3,'Active data'!K:N,3,0)</f>
        <v>Hofer</v>
      </c>
      <c r="N3" s="16">
        <f t="shared" ref="N3:N66" si="0">VLOOKUP(K3,E:F,2,0)</f>
        <v>1</v>
      </c>
      <c r="O3" s="16">
        <f t="shared" ref="O3:O66" si="1">VLOOKUP(K3,H:I,2,0)</f>
        <v>1</v>
      </c>
      <c r="P3" s="16" t="str">
        <f>IF(O3&gt;=N3,"Good","Discrapancy")</f>
        <v>Good</v>
      </c>
      <c r="Q3" s="16" t="e">
        <f>VLOOKUP(K3,'Active data'!P:S,2,0)</f>
        <v>#N/A</v>
      </c>
      <c r="R3" s="16" t="e">
        <f>VLOOKUP(K3,'Active data'!P:S,4,0)</f>
        <v>#N/A</v>
      </c>
      <c r="S3" s="16" t="str">
        <f>VLOOKUP(K3,'Active data'!K:N,2,0)</f>
        <v xml:space="preserve">J4959A02  </v>
      </c>
      <c r="T3" s="16">
        <f>VLOOKUP(K3,'Active data'!K:N,4,0)</f>
        <v>1</v>
      </c>
      <c r="U3" s="16" t="str">
        <f>VLOOKUP(K3,'Reserve data'!A:M,13,0)</f>
        <v>Lowell Reserve</v>
      </c>
      <c r="V3" s="16" t="str">
        <f>VLOOKUP(K3,'Pick_ticket data'!L:N,2,0)</f>
        <v xml:space="preserve">3026234446 </v>
      </c>
    </row>
    <row r="4" spans="2:22" x14ac:dyDescent="0.2">
      <c r="B4" s="11" t="str">
        <f>'Pick_ticket data'!I4</f>
        <v>A04481C-001-0075</v>
      </c>
      <c r="C4" s="12">
        <f>'Pick_ticket data'!J4</f>
        <v>1</v>
      </c>
      <c r="E4" s="6" t="s">
        <v>18</v>
      </c>
      <c r="F4" s="7">
        <v>1</v>
      </c>
      <c r="H4" s="11" t="str">
        <f>'Active data'!A4</f>
        <v>A10459C-501-0100</v>
      </c>
      <c r="I4" s="11">
        <f>'Active data'!E4</f>
        <v>5</v>
      </c>
      <c r="K4" s="16" t="str">
        <f t="shared" ref="K4:K67" si="2">E5</f>
        <v>560250F-001-0065</v>
      </c>
      <c r="L4" s="16" t="str">
        <f>VLOOKUP(K4,'Active data'!P:S,3,0)</f>
        <v>Lowell</v>
      </c>
      <c r="M4" s="16" t="str">
        <f>VLOOKUP(K4,'Active data'!K:N,3,0)</f>
        <v>Hofer</v>
      </c>
      <c r="N4" s="16">
        <f t="shared" si="0"/>
        <v>1</v>
      </c>
      <c r="O4" s="16">
        <f t="shared" si="1"/>
        <v>6</v>
      </c>
      <c r="P4" s="16" t="str">
        <f t="shared" ref="P4:P67" si="3">IF(O4&gt;=N4,"Good","Discrapancy")</f>
        <v>Good</v>
      </c>
      <c r="Q4" s="16" t="str">
        <f>VLOOKUP(K4,'Active data'!P:S,2,0)</f>
        <v xml:space="preserve">A0110B02  </v>
      </c>
      <c r="R4" s="16">
        <f>VLOOKUP(K4,'Active data'!P:S,4,0)</f>
        <v>2</v>
      </c>
      <c r="S4" s="16" t="str">
        <f>VLOOKUP(K4,'Active data'!K:N,2,0)</f>
        <v xml:space="preserve">J4836C01  </v>
      </c>
      <c r="T4" s="16">
        <f>VLOOKUP(K4,'Active data'!K:N,4,0)</f>
        <v>6</v>
      </c>
      <c r="U4" s="16" t="str">
        <f>VLOOKUP(K4,'Reserve data'!A:M,13,0)</f>
        <v>Hofer Reserve</v>
      </c>
      <c r="V4" s="16" t="str">
        <f>VLOOKUP(K4,'Pick_ticket data'!L:N,2,0)</f>
        <v xml:space="preserve">3026234560 </v>
      </c>
    </row>
    <row r="5" spans="2:22" x14ac:dyDescent="0.2">
      <c r="B5" s="11" t="str">
        <f>'Pick_ticket data'!I5</f>
        <v>A06563F-312-0115</v>
      </c>
      <c r="C5" s="12">
        <f>'Pick_ticket data'!J5</f>
        <v>1</v>
      </c>
      <c r="E5" s="6" t="s">
        <v>43</v>
      </c>
      <c r="F5" s="7">
        <v>1</v>
      </c>
      <c r="H5" s="11" t="str">
        <f>'Active data'!A5</f>
        <v>A09429C-001-0055</v>
      </c>
      <c r="I5" s="11">
        <f>'Active data'!E5</f>
        <v>0</v>
      </c>
      <c r="K5" s="16" t="str">
        <f t="shared" si="2"/>
        <v>A04481C-001-0075</v>
      </c>
      <c r="L5" s="16" t="e">
        <f>VLOOKUP(K5,'Active data'!P:S,3,0)</f>
        <v>#N/A</v>
      </c>
      <c r="M5" s="16" t="str">
        <f>VLOOKUP(K5,'Active data'!K:N,3,0)</f>
        <v>Hofer</v>
      </c>
      <c r="N5" s="16">
        <f t="shared" si="0"/>
        <v>1</v>
      </c>
      <c r="O5" s="16">
        <f t="shared" si="1"/>
        <v>4</v>
      </c>
      <c r="P5" s="16" t="str">
        <f t="shared" si="3"/>
        <v>Good</v>
      </c>
      <c r="Q5" s="16" t="e">
        <f>VLOOKUP(K5,'Active data'!P:S,2,0)</f>
        <v>#N/A</v>
      </c>
      <c r="R5" s="16" t="e">
        <f>VLOOKUP(K5,'Active data'!P:S,4,0)</f>
        <v>#N/A</v>
      </c>
      <c r="S5" s="16" t="str">
        <f>VLOOKUP(K5,'Active data'!K:N,2,0)</f>
        <v xml:space="preserve">J5873B01  </v>
      </c>
      <c r="T5" s="16">
        <f>VLOOKUP(K5,'Active data'!K:N,4,0)</f>
        <v>4</v>
      </c>
      <c r="U5" s="16" t="str">
        <f>VLOOKUP(K5,'Reserve data'!A:M,13,0)</f>
        <v>Lowell Reserve</v>
      </c>
      <c r="V5" s="16" t="str">
        <f>VLOOKUP(K5,'Pick_ticket data'!L:N,2,0)</f>
        <v xml:space="preserve">3026234534 </v>
      </c>
    </row>
    <row r="6" spans="2:22" x14ac:dyDescent="0.2">
      <c r="B6" s="11" t="str">
        <f>'Pick_ticket data'!I6</f>
        <v>A08567C-202-0105</v>
      </c>
      <c r="C6" s="12">
        <f>'Pick_ticket data'!J6</f>
        <v>1</v>
      </c>
      <c r="E6" s="6" t="s">
        <v>40</v>
      </c>
      <c r="F6" s="7">
        <v>1</v>
      </c>
      <c r="H6" s="11" t="str">
        <f>'Active data'!A6</f>
        <v>A06563F-312-0115</v>
      </c>
      <c r="I6" s="11">
        <f>'Active data'!E6</f>
        <v>6</v>
      </c>
      <c r="K6" s="16" t="str">
        <f t="shared" si="2"/>
        <v>A06563F-312-0115</v>
      </c>
      <c r="L6" s="16" t="str">
        <f>VLOOKUP(K6,'Active data'!P:S,3,0)</f>
        <v>Lowell</v>
      </c>
      <c r="M6" s="16" t="str">
        <f>VLOOKUP(K6,'Active data'!K:N,3,0)</f>
        <v>Hofer</v>
      </c>
      <c r="N6" s="16">
        <f t="shared" si="0"/>
        <v>1</v>
      </c>
      <c r="O6" s="16">
        <f t="shared" si="1"/>
        <v>6</v>
      </c>
      <c r="P6" s="16" t="str">
        <f t="shared" si="3"/>
        <v>Good</v>
      </c>
      <c r="Q6" s="16" t="str">
        <f>VLOOKUP(K6,'Active data'!P:S,2,0)</f>
        <v xml:space="preserve">B0918A10  </v>
      </c>
      <c r="R6" s="16">
        <f>VLOOKUP(K6,'Active data'!P:S,4,0)</f>
        <v>5</v>
      </c>
      <c r="S6" s="16" t="str">
        <f>VLOOKUP(K6,'Active data'!K:N,2,0)</f>
        <v xml:space="preserve">J3863C02  </v>
      </c>
      <c r="T6" s="16">
        <f>VLOOKUP(K6,'Active data'!K:N,4,0)</f>
        <v>6</v>
      </c>
      <c r="U6" s="16" t="str">
        <f>VLOOKUP(K6,'Reserve data'!A:M,13,0)</f>
        <v>Hofer Reserve</v>
      </c>
      <c r="V6" s="16" t="str">
        <f>VLOOKUP(K6,'Pick_ticket data'!L:N,2,0)</f>
        <v xml:space="preserve">3026234336 </v>
      </c>
    </row>
    <row r="7" spans="2:22" x14ac:dyDescent="0.2">
      <c r="B7" s="11" t="str">
        <f>'Pick_ticket data'!I7</f>
        <v>A08593C-401-0110</v>
      </c>
      <c r="C7" s="12">
        <f>'Pick_ticket data'!J7</f>
        <v>1</v>
      </c>
      <c r="E7" s="6" t="s">
        <v>25</v>
      </c>
      <c r="F7" s="7">
        <v>1</v>
      </c>
      <c r="H7" s="11" t="str">
        <f>'Active data'!A7</f>
        <v>A08567C-202-0105</v>
      </c>
      <c r="I7" s="11">
        <f>'Active data'!E7</f>
        <v>10</v>
      </c>
      <c r="K7" s="16" t="str">
        <f t="shared" si="2"/>
        <v>A08567C-202-0105</v>
      </c>
      <c r="L7" s="16" t="e">
        <f>VLOOKUP(K7,'Active data'!P:S,3,0)</f>
        <v>#N/A</v>
      </c>
      <c r="M7" s="16" t="str">
        <f>VLOOKUP(K7,'Active data'!K:N,3,0)</f>
        <v>Hofer</v>
      </c>
      <c r="N7" s="16">
        <f t="shared" si="0"/>
        <v>1</v>
      </c>
      <c r="O7" s="16">
        <f t="shared" si="1"/>
        <v>10</v>
      </c>
      <c r="P7" s="16" t="str">
        <f t="shared" si="3"/>
        <v>Good</v>
      </c>
      <c r="Q7" s="16" t="e">
        <f>VLOOKUP(K7,'Active data'!P:S,2,0)</f>
        <v>#N/A</v>
      </c>
      <c r="R7" s="16" t="e">
        <f>VLOOKUP(K7,'Active data'!P:S,4,0)</f>
        <v>#N/A</v>
      </c>
      <c r="S7" s="16" t="str">
        <f>VLOOKUP(K7,'Active data'!K:N,2,0)</f>
        <v xml:space="preserve">J3976C02  </v>
      </c>
      <c r="T7" s="16">
        <f>VLOOKUP(K7,'Active data'!K:N,4,0)</f>
        <v>10</v>
      </c>
      <c r="U7" s="16" t="str">
        <f>VLOOKUP(K7,'Reserve data'!A:M,13,0)</f>
        <v>Lowell Reserve</v>
      </c>
      <c r="V7" s="16" t="str">
        <f>VLOOKUP(K7,'Pick_ticket data'!L:N,2,0)</f>
        <v xml:space="preserve">3026234488 </v>
      </c>
    </row>
    <row r="8" spans="2:22" x14ac:dyDescent="0.2">
      <c r="B8" s="11" t="str">
        <f>'Pick_ticket data'!I8</f>
        <v>A08593C-401-0120</v>
      </c>
      <c r="C8" s="12">
        <f>'Pick_ticket data'!J8</f>
        <v>1</v>
      </c>
      <c r="E8" s="6" t="s">
        <v>31</v>
      </c>
      <c r="F8" s="7">
        <v>1</v>
      </c>
      <c r="H8" s="11" t="str">
        <f>'Active data'!A8</f>
        <v>A12044C-400-0045</v>
      </c>
      <c r="I8" s="11">
        <f>'Active data'!E8</f>
        <v>4</v>
      </c>
      <c r="K8" s="16" t="str">
        <f t="shared" si="2"/>
        <v>A08593C-401-0110</v>
      </c>
      <c r="L8" s="16" t="e">
        <f>VLOOKUP(K8,'Active data'!P:S,3,0)</f>
        <v>#N/A</v>
      </c>
      <c r="M8" s="16" t="str">
        <f>VLOOKUP(K8,'Active data'!K:N,3,0)</f>
        <v>Hofer</v>
      </c>
      <c r="N8" s="16">
        <f t="shared" si="0"/>
        <v>1</v>
      </c>
      <c r="O8" s="16">
        <f t="shared" si="1"/>
        <v>0</v>
      </c>
      <c r="P8" s="16" t="str">
        <f t="shared" si="3"/>
        <v>Discrapancy</v>
      </c>
      <c r="Q8" s="16" t="e">
        <f>VLOOKUP(K8,'Active data'!P:S,2,0)</f>
        <v>#N/A</v>
      </c>
      <c r="R8" s="16" t="e">
        <f>VLOOKUP(K8,'Active data'!P:S,4,0)</f>
        <v>#N/A</v>
      </c>
      <c r="S8" s="16" t="str">
        <f>VLOOKUP(K8,'Active data'!K:N,2,0)</f>
        <v xml:space="preserve">J4379C05  </v>
      </c>
      <c r="T8" s="16">
        <f>VLOOKUP(K8,'Active data'!K:N,4,0)</f>
        <v>0</v>
      </c>
      <c r="U8" s="16" t="str">
        <f>VLOOKUP(K8,'Reserve data'!A:M,13,0)</f>
        <v>Hofer Reserve</v>
      </c>
      <c r="V8" s="16" t="str">
        <f>VLOOKUP(K8,'Pick_ticket data'!L:N,2,0)</f>
        <v xml:space="preserve">3026234365 </v>
      </c>
    </row>
    <row r="9" spans="2:22" x14ac:dyDescent="0.2">
      <c r="B9" s="11" t="str">
        <f>'Pick_ticket data'!I9</f>
        <v>A09429C-001-0055</v>
      </c>
      <c r="C9" s="12">
        <f>'Pick_ticket data'!J9</f>
        <v>1</v>
      </c>
      <c r="E9" s="6" t="s">
        <v>34</v>
      </c>
      <c r="F9" s="7">
        <v>1</v>
      </c>
      <c r="H9" s="11" t="str">
        <f>'Active data'!A9</f>
        <v>A08593C-401-0110</v>
      </c>
      <c r="I9" s="11">
        <f>'Active data'!E9</f>
        <v>0</v>
      </c>
      <c r="K9" s="16" t="str">
        <f t="shared" si="2"/>
        <v>A08593C-401-0120</v>
      </c>
      <c r="L9" s="16" t="e">
        <f>VLOOKUP(K9,'Active data'!P:S,3,0)</f>
        <v>#N/A</v>
      </c>
      <c r="M9" s="16" t="str">
        <f>VLOOKUP(K9,'Active data'!K:N,3,0)</f>
        <v>Hofer</v>
      </c>
      <c r="N9" s="16">
        <f t="shared" si="0"/>
        <v>1</v>
      </c>
      <c r="O9" s="16">
        <f t="shared" si="1"/>
        <v>2</v>
      </c>
      <c r="P9" s="16" t="str">
        <f t="shared" si="3"/>
        <v>Good</v>
      </c>
      <c r="Q9" s="16" t="e">
        <f>VLOOKUP(K9,'Active data'!P:S,2,0)</f>
        <v>#N/A</v>
      </c>
      <c r="R9" s="16" t="e">
        <f>VLOOKUP(K9,'Active data'!P:S,4,0)</f>
        <v>#N/A</v>
      </c>
      <c r="S9" s="16" t="str">
        <f>VLOOKUP(K9,'Active data'!K:N,2,0)</f>
        <v xml:space="preserve">J4562A04  </v>
      </c>
      <c r="T9" s="16">
        <f>VLOOKUP(K9,'Active data'!K:N,4,0)</f>
        <v>2</v>
      </c>
      <c r="U9" s="16" t="str">
        <f>VLOOKUP(K9,'Reserve data'!A:M,13,0)</f>
        <v>Hofer Reserve</v>
      </c>
      <c r="V9" s="16" t="str">
        <f>VLOOKUP(K9,'Pick_ticket data'!L:N,2,0)</f>
        <v xml:space="preserve">3026234536 </v>
      </c>
    </row>
    <row r="10" spans="2:22" x14ac:dyDescent="0.2">
      <c r="B10" s="11" t="str">
        <f>'Pick_ticket data'!I10</f>
        <v>A09429C-001-0055</v>
      </c>
      <c r="C10" s="12">
        <f>'Pick_ticket data'!J10</f>
        <v>1</v>
      </c>
      <c r="E10" s="6" t="s">
        <v>28</v>
      </c>
      <c r="F10" s="7">
        <v>1</v>
      </c>
      <c r="H10" s="11" t="str">
        <f>'Active data'!A10</f>
        <v>A08593C-401-0120</v>
      </c>
      <c r="I10" s="11">
        <f>'Active data'!E10</f>
        <v>2</v>
      </c>
      <c r="K10" s="16" t="str">
        <f t="shared" si="2"/>
        <v>A09429C-001-0055</v>
      </c>
      <c r="L10" s="16" t="str">
        <f>VLOOKUP(K10,'Active data'!P:S,3,0)</f>
        <v>Lowell</v>
      </c>
      <c r="M10" s="16" t="str">
        <f>VLOOKUP(K10,'Active data'!K:N,3,0)</f>
        <v>Hofer</v>
      </c>
      <c r="N10" s="16">
        <f t="shared" si="0"/>
        <v>2</v>
      </c>
      <c r="O10" s="16">
        <f t="shared" si="1"/>
        <v>11</v>
      </c>
      <c r="P10" s="16" t="str">
        <f t="shared" si="3"/>
        <v>Good</v>
      </c>
      <c r="Q10" s="16" t="str">
        <f>VLOOKUP(K10,'Active data'!P:S,2,0)</f>
        <v xml:space="preserve">B0809C01  </v>
      </c>
      <c r="R10" s="16">
        <f>VLOOKUP(K10,'Active data'!P:S,4,0)</f>
        <v>9</v>
      </c>
      <c r="S10" s="16" t="str">
        <f>VLOOKUP(K10,'Active data'!K:N,2,0)</f>
        <v xml:space="preserve">J6672C04  </v>
      </c>
      <c r="T10" s="16">
        <f>VLOOKUP(K10,'Active data'!K:N,4,0)</f>
        <v>11</v>
      </c>
      <c r="U10" s="16" t="str">
        <f>VLOOKUP(K10,'Reserve data'!A:M,13,0)</f>
        <v>Hofer Reserve</v>
      </c>
      <c r="V10" s="16" t="str">
        <f>VLOOKUP(K10,'Pick_ticket data'!L:N,2,0)</f>
        <v xml:space="preserve">3026234348 </v>
      </c>
    </row>
    <row r="11" spans="2:22" x14ac:dyDescent="0.2">
      <c r="B11" s="11" t="str">
        <f>'Pick_ticket data'!I11</f>
        <v>A10459C-501-0100</v>
      </c>
      <c r="C11" s="12">
        <f>'Pick_ticket data'!J11</f>
        <v>1</v>
      </c>
      <c r="E11" s="6" t="s">
        <v>37</v>
      </c>
      <c r="F11" s="7">
        <v>2</v>
      </c>
      <c r="H11" s="11" t="str">
        <f>'Active data'!A11</f>
        <v>171327C-001-0040</v>
      </c>
      <c r="I11" s="11">
        <f>'Active data'!E11</f>
        <v>1</v>
      </c>
      <c r="K11" s="16" t="str">
        <f t="shared" si="2"/>
        <v>A10459C-501-0100</v>
      </c>
      <c r="L11" s="16" t="e">
        <f>VLOOKUP(K11,'Active data'!P:S,3,0)</f>
        <v>#N/A</v>
      </c>
      <c r="M11" s="16" t="str">
        <f>VLOOKUP(K11,'Active data'!K:N,3,0)</f>
        <v>Hofer</v>
      </c>
      <c r="N11" s="16">
        <f t="shared" si="0"/>
        <v>1</v>
      </c>
      <c r="O11" s="16">
        <f t="shared" si="1"/>
        <v>5</v>
      </c>
      <c r="P11" s="16" t="str">
        <f t="shared" si="3"/>
        <v>Good</v>
      </c>
      <c r="Q11" s="16" t="e">
        <f>VLOOKUP(K11,'Active data'!P:S,2,0)</f>
        <v>#N/A</v>
      </c>
      <c r="R11" s="16" t="e">
        <f>VLOOKUP(K11,'Active data'!P:S,4,0)</f>
        <v>#N/A</v>
      </c>
      <c r="S11" s="16" t="str">
        <f>VLOOKUP(K11,'Active data'!K:N,2,0)</f>
        <v xml:space="preserve">J3979B04  </v>
      </c>
      <c r="T11" s="16">
        <f>VLOOKUP(K11,'Active data'!K:N,4,0)</f>
        <v>5</v>
      </c>
      <c r="U11" s="16" t="str">
        <f>VLOOKUP(K11,'Reserve data'!A:M,13,0)</f>
        <v>Lowell Reserve</v>
      </c>
      <c r="V11" s="16" t="str">
        <f>VLOOKUP(K11,'Pick_ticket data'!L:N,2,0)</f>
        <v xml:space="preserve">3026234563 </v>
      </c>
    </row>
    <row r="12" spans="2:22" x14ac:dyDescent="0.2">
      <c r="B12" s="11" t="str">
        <f>'Pick_ticket data'!I12</f>
        <v>A12044C-400-0045</v>
      </c>
      <c r="C12" s="12">
        <f>'Pick_ticket data'!J12</f>
        <v>1</v>
      </c>
      <c r="E12" s="6" t="s">
        <v>48</v>
      </c>
      <c r="F12" s="7">
        <v>1</v>
      </c>
      <c r="H12" s="11" t="str">
        <f>'Active data'!A12</f>
        <v>560250F-001-0065</v>
      </c>
      <c r="I12" s="11">
        <f>'Active data'!E12</f>
        <v>6</v>
      </c>
      <c r="K12" s="16" t="str">
        <f t="shared" si="2"/>
        <v>A12044C-400-0045</v>
      </c>
      <c r="L12" s="16" t="e">
        <f>VLOOKUP(K12,'Active data'!P:S,3,0)</f>
        <v>#N/A</v>
      </c>
      <c r="M12" s="16" t="str">
        <f>VLOOKUP(K12,'Active data'!K:N,3,0)</f>
        <v>Hofer</v>
      </c>
      <c r="N12" s="16">
        <f t="shared" si="0"/>
        <v>1</v>
      </c>
      <c r="O12" s="16">
        <f t="shared" si="1"/>
        <v>4</v>
      </c>
      <c r="P12" s="16" t="str">
        <f t="shared" si="3"/>
        <v>Good</v>
      </c>
      <c r="Q12" s="16" t="e">
        <f>VLOOKUP(K12,'Active data'!P:S,2,0)</f>
        <v>#N/A</v>
      </c>
      <c r="R12" s="16" t="e">
        <f>VLOOKUP(K12,'Active data'!P:S,4,0)</f>
        <v>#N/A</v>
      </c>
      <c r="S12" s="16" t="str">
        <f>VLOOKUP(K12,'Active data'!K:N,2,0)</f>
        <v xml:space="preserve">J4748C02  </v>
      </c>
      <c r="T12" s="16">
        <f>VLOOKUP(K12,'Active data'!K:N,4,0)</f>
        <v>4</v>
      </c>
      <c r="U12" s="16" t="str">
        <f>VLOOKUP(K12,'Reserve data'!A:M,13,0)</f>
        <v>Lowell Reserve</v>
      </c>
      <c r="V12" s="16" t="str">
        <f>VLOOKUP(K12,'Pick_ticket data'!L:N,2,0)</f>
        <v xml:space="preserve">3026234435 </v>
      </c>
    </row>
    <row r="13" spans="2:22" x14ac:dyDescent="0.2">
      <c r="B13" s="11">
        <f>'Pick_ticket data'!I13</f>
        <v>0</v>
      </c>
      <c r="C13" s="12">
        <f>'Pick_ticket data'!J13</f>
        <v>0</v>
      </c>
      <c r="E13" s="6" t="s">
        <v>21</v>
      </c>
      <c r="F13" s="7">
        <v>1</v>
      </c>
      <c r="H13" s="11" t="str">
        <f>'Active data'!A13</f>
        <v>A06563F-312-0115</v>
      </c>
      <c r="I13" s="11">
        <f>'Active data'!E13</f>
        <v>5</v>
      </c>
      <c r="K13" s="16" t="str">
        <f t="shared" si="2"/>
        <v>Grand Total</v>
      </c>
      <c r="L13" s="16" t="e">
        <f>VLOOKUP(K13,'Active data'!P:S,3,0)</f>
        <v>#N/A</v>
      </c>
      <c r="M13" s="16" t="e">
        <f>VLOOKUP(K13,'Active data'!K:N,3,0)</f>
        <v>#N/A</v>
      </c>
      <c r="N13" s="16">
        <f t="shared" si="0"/>
        <v>11</v>
      </c>
      <c r="O13" s="16" t="e">
        <f t="shared" si="1"/>
        <v>#N/A</v>
      </c>
      <c r="P13" s="16" t="e">
        <f t="shared" si="3"/>
        <v>#N/A</v>
      </c>
      <c r="Q13" s="16" t="e">
        <f>VLOOKUP(K13,'Active data'!P:S,2,0)</f>
        <v>#N/A</v>
      </c>
      <c r="R13" s="16" t="e">
        <f>VLOOKUP(K13,'Active data'!P:S,4,0)</f>
        <v>#N/A</v>
      </c>
      <c r="S13" s="16" t="e">
        <f>VLOOKUP(K13,'Active data'!K:N,2,0)</f>
        <v>#N/A</v>
      </c>
      <c r="T13" s="16" t="e">
        <f>VLOOKUP(K13,'Active data'!K:N,4,0)</f>
        <v>#N/A</v>
      </c>
      <c r="U13" s="16" t="e">
        <f>VLOOKUP(K13,'Reserve data'!A:M,13,0)</f>
        <v>#N/A</v>
      </c>
      <c r="V13" s="16" t="e">
        <f>VLOOKUP(K13,'Pick_ticket data'!L:N,2,0)</f>
        <v>#N/A</v>
      </c>
    </row>
    <row r="14" spans="2:22" x14ac:dyDescent="0.2">
      <c r="B14" s="11">
        <f>'Pick_ticket data'!I14</f>
        <v>0</v>
      </c>
      <c r="C14" s="12">
        <f>'Pick_ticket data'!J14</f>
        <v>0</v>
      </c>
      <c r="E14" s="6" t="s">
        <v>54</v>
      </c>
      <c r="F14" s="7">
        <v>11</v>
      </c>
      <c r="H14" s="11" t="str">
        <f>'Active data'!A14</f>
        <v>560250F-001-0065</v>
      </c>
      <c r="I14" s="11">
        <f>'Active data'!E14</f>
        <v>2</v>
      </c>
      <c r="K14" s="16">
        <f t="shared" si="2"/>
        <v>0</v>
      </c>
      <c r="L14" s="16" t="e">
        <f>VLOOKUP(K14,'Active data'!P:S,3,0)</f>
        <v>#N/A</v>
      </c>
      <c r="M14" s="16" t="e">
        <f>VLOOKUP(K14,'Active data'!K:N,3,0)</f>
        <v>#N/A</v>
      </c>
      <c r="N14" s="16" t="e">
        <f t="shared" si="0"/>
        <v>#N/A</v>
      </c>
      <c r="O14" s="16">
        <f t="shared" si="1"/>
        <v>0</v>
      </c>
      <c r="P14" s="16" t="e">
        <f t="shared" si="3"/>
        <v>#N/A</v>
      </c>
      <c r="Q14" s="16" t="e">
        <f>VLOOKUP(K14,'Active data'!P:S,2,0)</f>
        <v>#N/A</v>
      </c>
      <c r="R14" s="16" t="e">
        <f>VLOOKUP(K14,'Active data'!P:S,4,0)</f>
        <v>#N/A</v>
      </c>
      <c r="S14" s="16" t="e">
        <f>VLOOKUP(K14,'Active data'!K:N,2,0)</f>
        <v>#N/A</v>
      </c>
      <c r="T14" s="16" t="e">
        <f>VLOOKUP(K14,'Active data'!K:N,4,0)</f>
        <v>#N/A</v>
      </c>
      <c r="U14" s="16" t="e">
        <f>VLOOKUP(K14,'Reserve data'!A:M,13,0)</f>
        <v>#N/A</v>
      </c>
      <c r="V14" s="16">
        <f>VLOOKUP(K14,'Pick_ticket data'!L:N,2,0)</f>
        <v>0</v>
      </c>
    </row>
    <row r="15" spans="2:22" x14ac:dyDescent="0.2">
      <c r="B15" s="11">
        <f>'Pick_ticket data'!I15</f>
        <v>0</v>
      </c>
      <c r="C15" s="12">
        <f>'Pick_ticket data'!J15</f>
        <v>0</v>
      </c>
      <c r="H15" s="11" t="str">
        <f>'Active data'!A15</f>
        <v>A09429C-001-0055</v>
      </c>
      <c r="I15" s="11">
        <f>'Active data'!E15</f>
        <v>9</v>
      </c>
      <c r="K15" s="16">
        <f t="shared" si="2"/>
        <v>0</v>
      </c>
      <c r="L15" s="16" t="e">
        <f>VLOOKUP(K15,'Active data'!P:S,3,0)</f>
        <v>#N/A</v>
      </c>
      <c r="M15" s="16" t="e">
        <f>VLOOKUP(K15,'Active data'!K:N,3,0)</f>
        <v>#N/A</v>
      </c>
      <c r="N15" s="16" t="e">
        <f t="shared" si="0"/>
        <v>#N/A</v>
      </c>
      <c r="O15" s="16">
        <f t="shared" si="1"/>
        <v>0</v>
      </c>
      <c r="P15" s="16" t="e">
        <f t="shared" si="3"/>
        <v>#N/A</v>
      </c>
      <c r="Q15" s="16" t="e">
        <f>VLOOKUP(K15,'Active data'!P:S,2,0)</f>
        <v>#N/A</v>
      </c>
      <c r="R15" s="16" t="e">
        <f>VLOOKUP(K15,'Active data'!P:S,4,0)</f>
        <v>#N/A</v>
      </c>
      <c r="S15" s="16" t="e">
        <f>VLOOKUP(K15,'Active data'!K:N,2,0)</f>
        <v>#N/A</v>
      </c>
      <c r="T15" s="16" t="e">
        <f>VLOOKUP(K15,'Active data'!K:N,4,0)</f>
        <v>#N/A</v>
      </c>
      <c r="U15" s="16" t="e">
        <f>VLOOKUP(K15,'Reserve data'!A:M,13,0)</f>
        <v>#N/A</v>
      </c>
      <c r="V15" s="16">
        <f>VLOOKUP(K15,'Pick_ticket data'!L:N,2,0)</f>
        <v>0</v>
      </c>
    </row>
    <row r="16" spans="2:22" x14ac:dyDescent="0.2">
      <c r="B16" s="11">
        <f>'Pick_ticket data'!I16</f>
        <v>0</v>
      </c>
      <c r="C16" s="12">
        <f>'Pick_ticket data'!J16</f>
        <v>0</v>
      </c>
      <c r="H16" s="11">
        <f>'Active data'!A16</f>
        <v>0</v>
      </c>
      <c r="I16" s="11">
        <f>'Active data'!E16</f>
        <v>0</v>
      </c>
      <c r="K16" s="16">
        <f t="shared" si="2"/>
        <v>0</v>
      </c>
      <c r="L16" s="16" t="e">
        <f>VLOOKUP(K16,'Active data'!P:S,3,0)</f>
        <v>#N/A</v>
      </c>
      <c r="M16" s="16" t="e">
        <f>VLOOKUP(K16,'Active data'!K:N,3,0)</f>
        <v>#N/A</v>
      </c>
      <c r="N16" s="16" t="e">
        <f t="shared" si="0"/>
        <v>#N/A</v>
      </c>
      <c r="O16" s="16">
        <f t="shared" si="1"/>
        <v>0</v>
      </c>
      <c r="P16" s="16" t="e">
        <f t="shared" si="3"/>
        <v>#N/A</v>
      </c>
      <c r="Q16" s="16" t="e">
        <f>VLOOKUP(K16,'Active data'!P:S,2,0)</f>
        <v>#N/A</v>
      </c>
      <c r="R16" s="16" t="e">
        <f>VLOOKUP(K16,'Active data'!P:S,4,0)</f>
        <v>#N/A</v>
      </c>
      <c r="S16" s="16" t="e">
        <f>VLOOKUP(K16,'Active data'!K:N,2,0)</f>
        <v>#N/A</v>
      </c>
      <c r="T16" s="16" t="e">
        <f>VLOOKUP(K16,'Active data'!K:N,4,0)</f>
        <v>#N/A</v>
      </c>
      <c r="U16" s="16" t="e">
        <f>VLOOKUP(K16,'Reserve data'!A:M,13,0)</f>
        <v>#N/A</v>
      </c>
      <c r="V16" s="16">
        <f>VLOOKUP(K16,'Pick_ticket data'!L:N,2,0)</f>
        <v>0</v>
      </c>
    </row>
    <row r="17" spans="2:22" x14ac:dyDescent="0.2">
      <c r="B17" s="11">
        <f>'Pick_ticket data'!I17</f>
        <v>0</v>
      </c>
      <c r="C17" s="12">
        <f>'Pick_ticket data'!J17</f>
        <v>0</v>
      </c>
      <c r="H17" s="11">
        <f>'Active data'!A17</f>
        <v>0</v>
      </c>
      <c r="I17" s="11">
        <f>'Active data'!E17</f>
        <v>0</v>
      </c>
      <c r="K17" s="16">
        <f t="shared" si="2"/>
        <v>0</v>
      </c>
      <c r="L17" s="16" t="e">
        <f>VLOOKUP(K17,'Active data'!P:S,3,0)</f>
        <v>#N/A</v>
      </c>
      <c r="M17" s="16" t="e">
        <f>VLOOKUP(K17,'Active data'!K:N,3,0)</f>
        <v>#N/A</v>
      </c>
      <c r="N17" s="16" t="e">
        <f t="shared" si="0"/>
        <v>#N/A</v>
      </c>
      <c r="O17" s="16">
        <f t="shared" si="1"/>
        <v>0</v>
      </c>
      <c r="P17" s="16" t="e">
        <f t="shared" si="3"/>
        <v>#N/A</v>
      </c>
      <c r="Q17" s="16" t="e">
        <f>VLOOKUP(K17,'Active data'!P:S,2,0)</f>
        <v>#N/A</v>
      </c>
      <c r="R17" s="16" t="e">
        <f>VLOOKUP(K17,'Active data'!P:S,4,0)</f>
        <v>#N/A</v>
      </c>
      <c r="S17" s="16" t="e">
        <f>VLOOKUP(K17,'Active data'!K:N,2,0)</f>
        <v>#N/A</v>
      </c>
      <c r="T17" s="16" t="e">
        <f>VLOOKUP(K17,'Active data'!K:N,4,0)</f>
        <v>#N/A</v>
      </c>
      <c r="U17" s="16" t="e">
        <f>VLOOKUP(K17,'Reserve data'!A:M,13,0)</f>
        <v>#N/A</v>
      </c>
      <c r="V17" s="16">
        <f>VLOOKUP(K17,'Pick_ticket data'!L:N,2,0)</f>
        <v>0</v>
      </c>
    </row>
    <row r="18" spans="2:22" x14ac:dyDescent="0.2">
      <c r="B18" s="11">
        <f>'Pick_ticket data'!I18</f>
        <v>0</v>
      </c>
      <c r="C18" s="12">
        <f>'Pick_ticket data'!J18</f>
        <v>0</v>
      </c>
      <c r="H18" s="11">
        <f>'Active data'!A18</f>
        <v>0</v>
      </c>
      <c r="I18" s="11">
        <f>'Active data'!E18</f>
        <v>0</v>
      </c>
      <c r="K18" s="16">
        <f t="shared" si="2"/>
        <v>0</v>
      </c>
      <c r="L18" s="16" t="e">
        <f>VLOOKUP(K18,'Active data'!P:S,3,0)</f>
        <v>#N/A</v>
      </c>
      <c r="M18" s="16" t="e">
        <f>VLOOKUP(K18,'Active data'!K:N,3,0)</f>
        <v>#N/A</v>
      </c>
      <c r="N18" s="16" t="e">
        <f t="shared" si="0"/>
        <v>#N/A</v>
      </c>
      <c r="O18" s="16">
        <f t="shared" si="1"/>
        <v>0</v>
      </c>
      <c r="P18" s="16" t="e">
        <f t="shared" si="3"/>
        <v>#N/A</v>
      </c>
      <c r="Q18" s="16" t="e">
        <f>VLOOKUP(K18,'Active data'!P:S,2,0)</f>
        <v>#N/A</v>
      </c>
      <c r="R18" s="16" t="e">
        <f>VLOOKUP(K18,'Active data'!P:S,4,0)</f>
        <v>#N/A</v>
      </c>
      <c r="S18" s="16" t="e">
        <f>VLOOKUP(K18,'Active data'!K:N,2,0)</f>
        <v>#N/A</v>
      </c>
      <c r="T18" s="16" t="e">
        <f>VLOOKUP(K18,'Active data'!K:N,4,0)</f>
        <v>#N/A</v>
      </c>
      <c r="U18" s="16" t="e">
        <f>VLOOKUP(K18,'Reserve data'!A:M,13,0)</f>
        <v>#N/A</v>
      </c>
      <c r="V18" s="16">
        <f>VLOOKUP(K18,'Pick_ticket data'!L:N,2,0)</f>
        <v>0</v>
      </c>
    </row>
    <row r="19" spans="2:22" x14ac:dyDescent="0.2">
      <c r="B19" s="11">
        <f>'Pick_ticket data'!I19</f>
        <v>0</v>
      </c>
      <c r="C19" s="12">
        <f>'Pick_ticket data'!J19</f>
        <v>0</v>
      </c>
      <c r="H19" s="11">
        <f>'Active data'!A19</f>
        <v>0</v>
      </c>
      <c r="I19" s="11">
        <f>'Active data'!E19</f>
        <v>0</v>
      </c>
      <c r="K19" s="16">
        <f t="shared" si="2"/>
        <v>0</v>
      </c>
      <c r="L19" s="16" t="e">
        <f>VLOOKUP(K19,'Active data'!P:S,3,0)</f>
        <v>#N/A</v>
      </c>
      <c r="M19" s="16" t="e">
        <f>VLOOKUP(K19,'Active data'!K:N,3,0)</f>
        <v>#N/A</v>
      </c>
      <c r="N19" s="16" t="e">
        <f t="shared" si="0"/>
        <v>#N/A</v>
      </c>
      <c r="O19" s="16">
        <f t="shared" si="1"/>
        <v>0</v>
      </c>
      <c r="P19" s="16" t="e">
        <f t="shared" si="3"/>
        <v>#N/A</v>
      </c>
      <c r="Q19" s="16" t="e">
        <f>VLOOKUP(K19,'Active data'!P:S,2,0)</f>
        <v>#N/A</v>
      </c>
      <c r="R19" s="16" t="e">
        <f>VLOOKUP(K19,'Active data'!P:S,4,0)</f>
        <v>#N/A</v>
      </c>
      <c r="S19" s="16" t="e">
        <f>VLOOKUP(K19,'Active data'!K:N,2,0)</f>
        <v>#N/A</v>
      </c>
      <c r="T19" s="16" t="e">
        <f>VLOOKUP(K19,'Active data'!K:N,4,0)</f>
        <v>#N/A</v>
      </c>
      <c r="U19" s="16" t="e">
        <f>VLOOKUP(K19,'Reserve data'!A:M,13,0)</f>
        <v>#N/A</v>
      </c>
      <c r="V19" s="16">
        <f>VLOOKUP(K19,'Pick_ticket data'!L:N,2,0)</f>
        <v>0</v>
      </c>
    </row>
    <row r="20" spans="2:22" x14ac:dyDescent="0.2">
      <c r="B20" s="11">
        <f>'Pick_ticket data'!I20</f>
        <v>0</v>
      </c>
      <c r="C20" s="12">
        <f>'Pick_ticket data'!J20</f>
        <v>0</v>
      </c>
      <c r="H20" s="11">
        <f>'Active data'!A20</f>
        <v>0</v>
      </c>
      <c r="I20" s="11">
        <f>'Active data'!E20</f>
        <v>0</v>
      </c>
      <c r="K20" s="16">
        <f t="shared" si="2"/>
        <v>0</v>
      </c>
      <c r="L20" s="16" t="e">
        <f>VLOOKUP(K20,'Active data'!P:S,3,0)</f>
        <v>#N/A</v>
      </c>
      <c r="M20" s="16" t="e">
        <f>VLOOKUP(K20,'Active data'!K:N,3,0)</f>
        <v>#N/A</v>
      </c>
      <c r="N20" s="16" t="e">
        <f t="shared" si="0"/>
        <v>#N/A</v>
      </c>
      <c r="O20" s="16">
        <f t="shared" si="1"/>
        <v>0</v>
      </c>
      <c r="P20" s="16" t="e">
        <f t="shared" si="3"/>
        <v>#N/A</v>
      </c>
      <c r="Q20" s="16" t="e">
        <f>VLOOKUP(K20,'Active data'!P:S,2,0)</f>
        <v>#N/A</v>
      </c>
      <c r="R20" s="16" t="e">
        <f>VLOOKUP(K20,'Active data'!P:S,4,0)</f>
        <v>#N/A</v>
      </c>
      <c r="S20" s="16" t="e">
        <f>VLOOKUP(K20,'Active data'!K:N,2,0)</f>
        <v>#N/A</v>
      </c>
      <c r="T20" s="16" t="e">
        <f>VLOOKUP(K20,'Active data'!K:N,4,0)</f>
        <v>#N/A</v>
      </c>
      <c r="U20" s="16" t="e">
        <f>VLOOKUP(K20,'Reserve data'!A:M,13,0)</f>
        <v>#N/A</v>
      </c>
      <c r="V20" s="16">
        <f>VLOOKUP(K20,'Pick_ticket data'!L:N,2,0)</f>
        <v>0</v>
      </c>
    </row>
    <row r="21" spans="2:22" x14ac:dyDescent="0.2">
      <c r="B21" s="11">
        <f>'Pick_ticket data'!I21</f>
        <v>0</v>
      </c>
      <c r="C21" s="12">
        <f>'Pick_ticket data'!J21</f>
        <v>0</v>
      </c>
      <c r="H21" s="11">
        <f>'Active data'!A21</f>
        <v>0</v>
      </c>
      <c r="I21" s="11">
        <f>'Active data'!E21</f>
        <v>0</v>
      </c>
      <c r="K21" s="16">
        <f t="shared" si="2"/>
        <v>0</v>
      </c>
      <c r="L21" s="16" t="e">
        <f>VLOOKUP(K21,'Active data'!P:S,3,0)</f>
        <v>#N/A</v>
      </c>
      <c r="M21" s="16" t="e">
        <f>VLOOKUP(K21,'Active data'!K:N,3,0)</f>
        <v>#N/A</v>
      </c>
      <c r="N21" s="16" t="e">
        <f t="shared" si="0"/>
        <v>#N/A</v>
      </c>
      <c r="O21" s="16">
        <f t="shared" si="1"/>
        <v>0</v>
      </c>
      <c r="P21" s="16" t="e">
        <f t="shared" si="3"/>
        <v>#N/A</v>
      </c>
      <c r="Q21" s="16" t="e">
        <f>VLOOKUP(K21,'Active data'!P:S,2,0)</f>
        <v>#N/A</v>
      </c>
      <c r="R21" s="16" t="e">
        <f>VLOOKUP(K21,'Active data'!P:S,4,0)</f>
        <v>#N/A</v>
      </c>
      <c r="S21" s="16" t="e">
        <f>VLOOKUP(K21,'Active data'!K:N,2,0)</f>
        <v>#N/A</v>
      </c>
      <c r="T21" s="16" t="e">
        <f>VLOOKUP(K21,'Active data'!K:N,4,0)</f>
        <v>#N/A</v>
      </c>
      <c r="U21" s="16" t="e">
        <f>VLOOKUP(K21,'Reserve data'!A:M,13,0)</f>
        <v>#N/A</v>
      </c>
      <c r="V21" s="16">
        <f>VLOOKUP(K21,'Pick_ticket data'!L:N,2,0)</f>
        <v>0</v>
      </c>
    </row>
    <row r="22" spans="2:22" x14ac:dyDescent="0.2">
      <c r="B22" s="11">
        <f>'Pick_ticket data'!I22</f>
        <v>0</v>
      </c>
      <c r="C22" s="12">
        <f>'Pick_ticket data'!J22</f>
        <v>0</v>
      </c>
      <c r="H22" s="11">
        <f>'Active data'!A22</f>
        <v>0</v>
      </c>
      <c r="I22" s="11">
        <f>'Active data'!E22</f>
        <v>0</v>
      </c>
      <c r="K22" s="16">
        <f t="shared" si="2"/>
        <v>0</v>
      </c>
      <c r="L22" s="16" t="e">
        <f>VLOOKUP(K22,'Active data'!P:S,3,0)</f>
        <v>#N/A</v>
      </c>
      <c r="M22" s="16" t="e">
        <f>VLOOKUP(K22,'Active data'!K:N,3,0)</f>
        <v>#N/A</v>
      </c>
      <c r="N22" s="16" t="e">
        <f t="shared" si="0"/>
        <v>#N/A</v>
      </c>
      <c r="O22" s="16">
        <f t="shared" si="1"/>
        <v>0</v>
      </c>
      <c r="P22" s="16" t="e">
        <f t="shared" si="3"/>
        <v>#N/A</v>
      </c>
      <c r="Q22" s="16" t="e">
        <f>VLOOKUP(K22,'Active data'!P:S,2,0)</f>
        <v>#N/A</v>
      </c>
      <c r="R22" s="16" t="e">
        <f>VLOOKUP(K22,'Active data'!P:S,4,0)</f>
        <v>#N/A</v>
      </c>
      <c r="S22" s="16" t="e">
        <f>VLOOKUP(K22,'Active data'!K:N,2,0)</f>
        <v>#N/A</v>
      </c>
      <c r="T22" s="16" t="e">
        <f>VLOOKUP(K22,'Active data'!K:N,4,0)</f>
        <v>#N/A</v>
      </c>
      <c r="U22" s="16" t="e">
        <f>VLOOKUP(K22,'Reserve data'!A:M,13,0)</f>
        <v>#N/A</v>
      </c>
      <c r="V22" s="16">
        <f>VLOOKUP(K22,'Pick_ticket data'!L:N,2,0)</f>
        <v>0</v>
      </c>
    </row>
    <row r="23" spans="2:22" x14ac:dyDescent="0.2">
      <c r="B23" s="11">
        <f>'Pick_ticket data'!I23</f>
        <v>0</v>
      </c>
      <c r="C23" s="12">
        <f>'Pick_ticket data'!J23</f>
        <v>0</v>
      </c>
      <c r="H23" s="11">
        <f>'Active data'!A23</f>
        <v>0</v>
      </c>
      <c r="I23" s="11">
        <f>'Active data'!E23</f>
        <v>0</v>
      </c>
      <c r="K23" s="16">
        <f t="shared" si="2"/>
        <v>0</v>
      </c>
      <c r="L23" s="16" t="e">
        <f>VLOOKUP(K23,'Active data'!P:S,3,0)</f>
        <v>#N/A</v>
      </c>
      <c r="M23" s="16" t="e">
        <f>VLOOKUP(K23,'Active data'!K:N,3,0)</f>
        <v>#N/A</v>
      </c>
      <c r="N23" s="16" t="e">
        <f t="shared" si="0"/>
        <v>#N/A</v>
      </c>
      <c r="O23" s="16">
        <f t="shared" si="1"/>
        <v>0</v>
      </c>
      <c r="P23" s="16" t="e">
        <f t="shared" si="3"/>
        <v>#N/A</v>
      </c>
      <c r="Q23" s="16" t="e">
        <f>VLOOKUP(K23,'Active data'!P:S,2,0)</f>
        <v>#N/A</v>
      </c>
      <c r="R23" s="16" t="e">
        <f>VLOOKUP(K23,'Active data'!P:S,4,0)</f>
        <v>#N/A</v>
      </c>
      <c r="S23" s="16" t="e">
        <f>VLOOKUP(K23,'Active data'!K:N,2,0)</f>
        <v>#N/A</v>
      </c>
      <c r="T23" s="16" t="e">
        <f>VLOOKUP(K23,'Active data'!K:N,4,0)</f>
        <v>#N/A</v>
      </c>
      <c r="U23" s="16" t="e">
        <f>VLOOKUP(K23,'Reserve data'!A:M,13,0)</f>
        <v>#N/A</v>
      </c>
      <c r="V23" s="16">
        <f>VLOOKUP(K23,'Pick_ticket data'!L:N,2,0)</f>
        <v>0</v>
      </c>
    </row>
    <row r="24" spans="2:22" x14ac:dyDescent="0.2">
      <c r="B24" s="11">
        <f>'Pick_ticket data'!I24</f>
        <v>0</v>
      </c>
      <c r="C24" s="12">
        <f>'Pick_ticket data'!J24</f>
        <v>0</v>
      </c>
      <c r="H24" s="11">
        <f>'Active data'!A24</f>
        <v>0</v>
      </c>
      <c r="I24" s="11">
        <f>'Active data'!E24</f>
        <v>0</v>
      </c>
      <c r="K24" s="16">
        <f t="shared" si="2"/>
        <v>0</v>
      </c>
      <c r="L24" s="16" t="e">
        <f>VLOOKUP(K24,'Active data'!P:S,3,0)</f>
        <v>#N/A</v>
      </c>
      <c r="M24" s="16" t="e">
        <f>VLOOKUP(K24,'Active data'!K:N,3,0)</f>
        <v>#N/A</v>
      </c>
      <c r="N24" s="16" t="e">
        <f t="shared" si="0"/>
        <v>#N/A</v>
      </c>
      <c r="O24" s="16">
        <f t="shared" si="1"/>
        <v>0</v>
      </c>
      <c r="P24" s="16" t="e">
        <f t="shared" si="3"/>
        <v>#N/A</v>
      </c>
      <c r="Q24" s="16" t="e">
        <f>VLOOKUP(K24,'Active data'!P:S,2,0)</f>
        <v>#N/A</v>
      </c>
      <c r="R24" s="16" t="e">
        <f>VLOOKUP(K24,'Active data'!P:S,4,0)</f>
        <v>#N/A</v>
      </c>
      <c r="S24" s="16" t="e">
        <f>VLOOKUP(K24,'Active data'!K:N,2,0)</f>
        <v>#N/A</v>
      </c>
      <c r="T24" s="16" t="e">
        <f>VLOOKUP(K24,'Active data'!K:N,4,0)</f>
        <v>#N/A</v>
      </c>
      <c r="U24" s="16" t="e">
        <f>VLOOKUP(K24,'Reserve data'!A:M,13,0)</f>
        <v>#N/A</v>
      </c>
      <c r="V24" s="16">
        <f>VLOOKUP(K24,'Pick_ticket data'!L:N,2,0)</f>
        <v>0</v>
      </c>
    </row>
    <row r="25" spans="2:22" x14ac:dyDescent="0.2">
      <c r="B25" s="11">
        <f>'Pick_ticket data'!I25</f>
        <v>0</v>
      </c>
      <c r="C25" s="12">
        <f>'Pick_ticket data'!J25</f>
        <v>0</v>
      </c>
      <c r="H25" s="11">
        <f>'Active data'!A25</f>
        <v>0</v>
      </c>
      <c r="I25" s="11">
        <f>'Active data'!E25</f>
        <v>0</v>
      </c>
      <c r="K25" s="16">
        <f t="shared" si="2"/>
        <v>0</v>
      </c>
      <c r="L25" s="16" t="e">
        <f>VLOOKUP(K25,'Active data'!P:S,3,0)</f>
        <v>#N/A</v>
      </c>
      <c r="M25" s="16" t="e">
        <f>VLOOKUP(K25,'Active data'!K:N,3,0)</f>
        <v>#N/A</v>
      </c>
      <c r="N25" s="16" t="e">
        <f t="shared" si="0"/>
        <v>#N/A</v>
      </c>
      <c r="O25" s="16">
        <f t="shared" si="1"/>
        <v>0</v>
      </c>
      <c r="P25" s="16" t="e">
        <f t="shared" si="3"/>
        <v>#N/A</v>
      </c>
      <c r="Q25" s="16" t="e">
        <f>VLOOKUP(K25,'Active data'!P:S,2,0)</f>
        <v>#N/A</v>
      </c>
      <c r="R25" s="16" t="e">
        <f>VLOOKUP(K25,'Active data'!P:S,4,0)</f>
        <v>#N/A</v>
      </c>
      <c r="S25" s="16" t="e">
        <f>VLOOKUP(K25,'Active data'!K:N,2,0)</f>
        <v>#N/A</v>
      </c>
      <c r="T25" s="16" t="e">
        <f>VLOOKUP(K25,'Active data'!K:N,4,0)</f>
        <v>#N/A</v>
      </c>
      <c r="U25" s="16" t="e">
        <f>VLOOKUP(K25,'Reserve data'!A:M,13,0)</f>
        <v>#N/A</v>
      </c>
      <c r="V25" s="16">
        <f>VLOOKUP(K25,'Pick_ticket data'!L:N,2,0)</f>
        <v>0</v>
      </c>
    </row>
    <row r="26" spans="2:22" x14ac:dyDescent="0.2">
      <c r="B26" s="11">
        <f>'Pick_ticket data'!I26</f>
        <v>0</v>
      </c>
      <c r="C26" s="12">
        <f>'Pick_ticket data'!J26</f>
        <v>0</v>
      </c>
      <c r="H26" s="11">
        <f>'Active data'!A26</f>
        <v>0</v>
      </c>
      <c r="I26" s="11">
        <f>'Active data'!E26</f>
        <v>0</v>
      </c>
      <c r="K26" s="16">
        <f t="shared" si="2"/>
        <v>0</v>
      </c>
      <c r="L26" s="16" t="e">
        <f>VLOOKUP(K26,'Active data'!P:S,3,0)</f>
        <v>#N/A</v>
      </c>
      <c r="M26" s="16" t="e">
        <f>VLOOKUP(K26,'Active data'!K:N,3,0)</f>
        <v>#N/A</v>
      </c>
      <c r="N26" s="16" t="e">
        <f t="shared" si="0"/>
        <v>#N/A</v>
      </c>
      <c r="O26" s="16">
        <f t="shared" si="1"/>
        <v>0</v>
      </c>
      <c r="P26" s="16" t="e">
        <f t="shared" si="3"/>
        <v>#N/A</v>
      </c>
      <c r="Q26" s="16" t="e">
        <f>VLOOKUP(K26,'Active data'!P:S,2,0)</f>
        <v>#N/A</v>
      </c>
      <c r="R26" s="16" t="e">
        <f>VLOOKUP(K26,'Active data'!P:S,4,0)</f>
        <v>#N/A</v>
      </c>
      <c r="S26" s="16" t="e">
        <f>VLOOKUP(K26,'Active data'!K:N,2,0)</f>
        <v>#N/A</v>
      </c>
      <c r="T26" s="16" t="e">
        <f>VLOOKUP(K26,'Active data'!K:N,4,0)</f>
        <v>#N/A</v>
      </c>
      <c r="U26" s="16" t="e">
        <f>VLOOKUP(K26,'Reserve data'!A:M,13,0)</f>
        <v>#N/A</v>
      </c>
      <c r="V26" s="16">
        <f>VLOOKUP(K26,'Pick_ticket data'!L:N,2,0)</f>
        <v>0</v>
      </c>
    </row>
    <row r="27" spans="2:22" x14ac:dyDescent="0.2">
      <c r="B27" s="11">
        <f>'Pick_ticket data'!I27</f>
        <v>0</v>
      </c>
      <c r="C27" s="12">
        <f>'Pick_ticket data'!J27</f>
        <v>0</v>
      </c>
      <c r="H27" s="11">
        <f>'Active data'!A27</f>
        <v>0</v>
      </c>
      <c r="I27" s="11">
        <f>'Active data'!E27</f>
        <v>0</v>
      </c>
      <c r="K27" s="16">
        <f t="shared" si="2"/>
        <v>0</v>
      </c>
      <c r="L27" s="16" t="e">
        <f>VLOOKUP(K27,'Active data'!P:S,3,0)</f>
        <v>#N/A</v>
      </c>
      <c r="M27" s="16" t="e">
        <f>VLOOKUP(K27,'Active data'!K:N,3,0)</f>
        <v>#N/A</v>
      </c>
      <c r="N27" s="16" t="e">
        <f t="shared" si="0"/>
        <v>#N/A</v>
      </c>
      <c r="O27" s="16">
        <f t="shared" si="1"/>
        <v>0</v>
      </c>
      <c r="P27" s="16" t="e">
        <f t="shared" si="3"/>
        <v>#N/A</v>
      </c>
      <c r="Q27" s="16" t="e">
        <f>VLOOKUP(K27,'Active data'!P:S,2,0)</f>
        <v>#N/A</v>
      </c>
      <c r="R27" s="16" t="e">
        <f>VLOOKUP(K27,'Active data'!P:S,4,0)</f>
        <v>#N/A</v>
      </c>
      <c r="S27" s="16" t="e">
        <f>VLOOKUP(K27,'Active data'!K:N,2,0)</f>
        <v>#N/A</v>
      </c>
      <c r="T27" s="16" t="e">
        <f>VLOOKUP(K27,'Active data'!K:N,4,0)</f>
        <v>#N/A</v>
      </c>
      <c r="U27" s="16" t="e">
        <f>VLOOKUP(K27,'Reserve data'!A:M,13,0)</f>
        <v>#N/A</v>
      </c>
      <c r="V27" s="16">
        <f>VLOOKUP(K27,'Pick_ticket data'!L:N,2,0)</f>
        <v>0</v>
      </c>
    </row>
    <row r="28" spans="2:22" x14ac:dyDescent="0.2">
      <c r="B28" s="11">
        <f>'Pick_ticket data'!I28</f>
        <v>0</v>
      </c>
      <c r="C28" s="12">
        <f>'Pick_ticket data'!J28</f>
        <v>0</v>
      </c>
      <c r="H28" s="11">
        <f>'Active data'!A28</f>
        <v>0</v>
      </c>
      <c r="I28" s="11">
        <f>'Active data'!E28</f>
        <v>0</v>
      </c>
      <c r="K28" s="16">
        <f t="shared" si="2"/>
        <v>0</v>
      </c>
      <c r="L28" s="16" t="e">
        <f>VLOOKUP(K28,'Active data'!P:S,3,0)</f>
        <v>#N/A</v>
      </c>
      <c r="M28" s="16" t="e">
        <f>VLOOKUP(K28,'Active data'!K:N,3,0)</f>
        <v>#N/A</v>
      </c>
      <c r="N28" s="16" t="e">
        <f t="shared" si="0"/>
        <v>#N/A</v>
      </c>
      <c r="O28" s="16">
        <f t="shared" si="1"/>
        <v>0</v>
      </c>
      <c r="P28" s="16" t="e">
        <f t="shared" si="3"/>
        <v>#N/A</v>
      </c>
      <c r="Q28" s="16" t="e">
        <f>VLOOKUP(K28,'Active data'!P:S,2,0)</f>
        <v>#N/A</v>
      </c>
      <c r="R28" s="16" t="e">
        <f>VLOOKUP(K28,'Active data'!P:S,4,0)</f>
        <v>#N/A</v>
      </c>
      <c r="S28" s="16" t="e">
        <f>VLOOKUP(K28,'Active data'!K:N,2,0)</f>
        <v>#N/A</v>
      </c>
      <c r="T28" s="16" t="e">
        <f>VLOOKUP(K28,'Active data'!K:N,4,0)</f>
        <v>#N/A</v>
      </c>
      <c r="U28" s="16" t="e">
        <f>VLOOKUP(K28,'Reserve data'!A:M,13,0)</f>
        <v>#N/A</v>
      </c>
      <c r="V28" s="16">
        <f>VLOOKUP(K28,'Pick_ticket data'!L:N,2,0)</f>
        <v>0</v>
      </c>
    </row>
    <row r="29" spans="2:22" x14ac:dyDescent="0.2">
      <c r="B29" s="11">
        <f>'Pick_ticket data'!I29</f>
        <v>0</v>
      </c>
      <c r="C29" s="12">
        <f>'Pick_ticket data'!J29</f>
        <v>0</v>
      </c>
      <c r="H29" s="11">
        <f>'Active data'!A29</f>
        <v>0</v>
      </c>
      <c r="I29" s="11">
        <f>'Active data'!E29</f>
        <v>0</v>
      </c>
      <c r="K29" s="16">
        <f t="shared" si="2"/>
        <v>0</v>
      </c>
      <c r="L29" s="16" t="e">
        <f>VLOOKUP(K29,'Active data'!P:S,3,0)</f>
        <v>#N/A</v>
      </c>
      <c r="M29" s="16" t="e">
        <f>VLOOKUP(K29,'Active data'!K:N,3,0)</f>
        <v>#N/A</v>
      </c>
      <c r="N29" s="16" t="e">
        <f t="shared" si="0"/>
        <v>#N/A</v>
      </c>
      <c r="O29" s="16">
        <f t="shared" si="1"/>
        <v>0</v>
      </c>
      <c r="P29" s="16" t="e">
        <f t="shared" si="3"/>
        <v>#N/A</v>
      </c>
      <c r="Q29" s="16" t="e">
        <f>VLOOKUP(K29,'Active data'!P:S,2,0)</f>
        <v>#N/A</v>
      </c>
      <c r="R29" s="16" t="e">
        <f>VLOOKUP(K29,'Active data'!P:S,4,0)</f>
        <v>#N/A</v>
      </c>
      <c r="S29" s="16" t="e">
        <f>VLOOKUP(K29,'Active data'!K:N,2,0)</f>
        <v>#N/A</v>
      </c>
      <c r="T29" s="16" t="e">
        <f>VLOOKUP(K29,'Active data'!K:N,4,0)</f>
        <v>#N/A</v>
      </c>
      <c r="U29" s="16" t="e">
        <f>VLOOKUP(K29,'Reserve data'!A:M,13,0)</f>
        <v>#N/A</v>
      </c>
      <c r="V29" s="16">
        <f>VLOOKUP(K29,'Pick_ticket data'!L:N,2,0)</f>
        <v>0</v>
      </c>
    </row>
    <row r="30" spans="2:22" x14ac:dyDescent="0.2">
      <c r="B30" s="11">
        <f>'Pick_ticket data'!I30</f>
        <v>0</v>
      </c>
      <c r="C30" s="12">
        <f>'Pick_ticket data'!J30</f>
        <v>0</v>
      </c>
      <c r="H30" s="11">
        <f>'Active data'!A30</f>
        <v>0</v>
      </c>
      <c r="I30" s="11">
        <f>'Active data'!E30</f>
        <v>0</v>
      </c>
      <c r="K30" s="16">
        <f t="shared" si="2"/>
        <v>0</v>
      </c>
      <c r="L30" s="16" t="e">
        <f>VLOOKUP(K30,'Active data'!P:S,3,0)</f>
        <v>#N/A</v>
      </c>
      <c r="M30" s="16" t="e">
        <f>VLOOKUP(K30,'Active data'!K:N,3,0)</f>
        <v>#N/A</v>
      </c>
      <c r="N30" s="16" t="e">
        <f t="shared" si="0"/>
        <v>#N/A</v>
      </c>
      <c r="O30" s="16">
        <f t="shared" si="1"/>
        <v>0</v>
      </c>
      <c r="P30" s="16" t="e">
        <f t="shared" si="3"/>
        <v>#N/A</v>
      </c>
      <c r="Q30" s="16" t="e">
        <f>VLOOKUP(K30,'Active data'!P:S,2,0)</f>
        <v>#N/A</v>
      </c>
      <c r="R30" s="16" t="e">
        <f>VLOOKUP(K30,'Active data'!P:S,4,0)</f>
        <v>#N/A</v>
      </c>
      <c r="S30" s="16" t="e">
        <f>VLOOKUP(K30,'Active data'!K:N,2,0)</f>
        <v>#N/A</v>
      </c>
      <c r="T30" s="16" t="e">
        <f>VLOOKUP(K30,'Active data'!K:N,4,0)</f>
        <v>#N/A</v>
      </c>
      <c r="U30" s="16" t="e">
        <f>VLOOKUP(K30,'Reserve data'!A:M,13,0)</f>
        <v>#N/A</v>
      </c>
      <c r="V30" s="16">
        <f>VLOOKUP(K30,'Pick_ticket data'!L:N,2,0)</f>
        <v>0</v>
      </c>
    </row>
    <row r="31" spans="2:22" x14ac:dyDescent="0.2">
      <c r="B31" s="11">
        <f>'Pick_ticket data'!I31</f>
        <v>0</v>
      </c>
      <c r="C31" s="12">
        <f>'Pick_ticket data'!J31</f>
        <v>0</v>
      </c>
      <c r="H31" s="11">
        <f>'Active data'!A31</f>
        <v>0</v>
      </c>
      <c r="I31" s="11">
        <f>'Active data'!E31</f>
        <v>0</v>
      </c>
      <c r="K31" s="16">
        <f t="shared" si="2"/>
        <v>0</v>
      </c>
      <c r="L31" s="16" t="e">
        <f>VLOOKUP(K31,'Active data'!P:S,3,0)</f>
        <v>#N/A</v>
      </c>
      <c r="M31" s="16" t="e">
        <f>VLOOKUP(K31,'Active data'!K:N,3,0)</f>
        <v>#N/A</v>
      </c>
      <c r="N31" s="16" t="e">
        <f t="shared" si="0"/>
        <v>#N/A</v>
      </c>
      <c r="O31" s="16">
        <f t="shared" si="1"/>
        <v>0</v>
      </c>
      <c r="P31" s="16" t="e">
        <f t="shared" si="3"/>
        <v>#N/A</v>
      </c>
      <c r="Q31" s="16" t="e">
        <f>VLOOKUP(K31,'Active data'!P:S,2,0)</f>
        <v>#N/A</v>
      </c>
      <c r="R31" s="16" t="e">
        <f>VLOOKUP(K31,'Active data'!P:S,4,0)</f>
        <v>#N/A</v>
      </c>
      <c r="S31" s="16" t="e">
        <f>VLOOKUP(K31,'Active data'!K:N,2,0)</f>
        <v>#N/A</v>
      </c>
      <c r="T31" s="16" t="e">
        <f>VLOOKUP(K31,'Active data'!K:N,4,0)</f>
        <v>#N/A</v>
      </c>
      <c r="U31" s="16" t="e">
        <f>VLOOKUP(K31,'Reserve data'!A:M,13,0)</f>
        <v>#N/A</v>
      </c>
      <c r="V31" s="16">
        <f>VLOOKUP(K31,'Pick_ticket data'!L:N,2,0)</f>
        <v>0</v>
      </c>
    </row>
    <row r="32" spans="2:22" x14ac:dyDescent="0.2">
      <c r="B32" s="11">
        <f>'Pick_ticket data'!I32</f>
        <v>0</v>
      </c>
      <c r="C32" s="12">
        <f>'Pick_ticket data'!J32</f>
        <v>0</v>
      </c>
      <c r="H32" s="11">
        <f>'Active data'!A32</f>
        <v>0</v>
      </c>
      <c r="I32" s="11">
        <f>'Active data'!E32</f>
        <v>0</v>
      </c>
      <c r="K32" s="16">
        <f t="shared" si="2"/>
        <v>0</v>
      </c>
      <c r="L32" s="16" t="e">
        <f>VLOOKUP(K32,'Active data'!P:S,3,0)</f>
        <v>#N/A</v>
      </c>
      <c r="M32" s="16" t="e">
        <f>VLOOKUP(K32,'Active data'!K:N,3,0)</f>
        <v>#N/A</v>
      </c>
      <c r="N32" s="16" t="e">
        <f t="shared" si="0"/>
        <v>#N/A</v>
      </c>
      <c r="O32" s="16">
        <f t="shared" si="1"/>
        <v>0</v>
      </c>
      <c r="P32" s="16" t="e">
        <f t="shared" si="3"/>
        <v>#N/A</v>
      </c>
      <c r="Q32" s="16" t="e">
        <f>VLOOKUP(K32,'Active data'!P:S,2,0)</f>
        <v>#N/A</v>
      </c>
      <c r="R32" s="16" t="e">
        <f>VLOOKUP(K32,'Active data'!P:S,4,0)</f>
        <v>#N/A</v>
      </c>
      <c r="S32" s="16" t="e">
        <f>VLOOKUP(K32,'Active data'!K:N,2,0)</f>
        <v>#N/A</v>
      </c>
      <c r="T32" s="16" t="e">
        <f>VLOOKUP(K32,'Active data'!K:N,4,0)</f>
        <v>#N/A</v>
      </c>
      <c r="U32" s="16" t="e">
        <f>VLOOKUP(K32,'Reserve data'!A:M,13,0)</f>
        <v>#N/A</v>
      </c>
      <c r="V32" s="16">
        <f>VLOOKUP(K32,'Pick_ticket data'!L:N,2,0)</f>
        <v>0</v>
      </c>
    </row>
    <row r="33" spans="2:22" x14ac:dyDescent="0.2">
      <c r="B33" s="11">
        <f>'Pick_ticket data'!I33</f>
        <v>0</v>
      </c>
      <c r="C33" s="12">
        <f>'Pick_ticket data'!J33</f>
        <v>0</v>
      </c>
      <c r="H33" s="11">
        <f>'Active data'!A33</f>
        <v>0</v>
      </c>
      <c r="I33" s="11">
        <f>'Active data'!E33</f>
        <v>0</v>
      </c>
      <c r="K33" s="16">
        <f t="shared" si="2"/>
        <v>0</v>
      </c>
      <c r="L33" s="16" t="e">
        <f>VLOOKUP(K33,'Active data'!P:S,3,0)</f>
        <v>#N/A</v>
      </c>
      <c r="M33" s="16" t="e">
        <f>VLOOKUP(K33,'Active data'!K:N,3,0)</f>
        <v>#N/A</v>
      </c>
      <c r="N33" s="16" t="e">
        <f t="shared" si="0"/>
        <v>#N/A</v>
      </c>
      <c r="O33" s="16">
        <f t="shared" si="1"/>
        <v>0</v>
      </c>
      <c r="P33" s="16" t="e">
        <f t="shared" si="3"/>
        <v>#N/A</v>
      </c>
      <c r="Q33" s="16" t="e">
        <f>VLOOKUP(K33,'Active data'!P:S,2,0)</f>
        <v>#N/A</v>
      </c>
      <c r="R33" s="16" t="e">
        <f>VLOOKUP(K33,'Active data'!P:S,4,0)</f>
        <v>#N/A</v>
      </c>
      <c r="S33" s="16" t="e">
        <f>VLOOKUP(K33,'Active data'!K:N,2,0)</f>
        <v>#N/A</v>
      </c>
      <c r="T33" s="16" t="e">
        <f>VLOOKUP(K33,'Active data'!K:N,4,0)</f>
        <v>#N/A</v>
      </c>
      <c r="U33" s="16" t="e">
        <f>VLOOKUP(K33,'Reserve data'!A:M,13,0)</f>
        <v>#N/A</v>
      </c>
      <c r="V33" s="16">
        <f>VLOOKUP(K33,'Pick_ticket data'!L:N,2,0)</f>
        <v>0</v>
      </c>
    </row>
    <row r="34" spans="2:22" x14ac:dyDescent="0.2">
      <c r="B34" s="11">
        <f>'Pick_ticket data'!I34</f>
        <v>0</v>
      </c>
      <c r="C34" s="12">
        <f>'Pick_ticket data'!J34</f>
        <v>0</v>
      </c>
      <c r="H34" s="11">
        <f>'Active data'!A34</f>
        <v>0</v>
      </c>
      <c r="I34" s="11">
        <f>'Active data'!E34</f>
        <v>0</v>
      </c>
      <c r="K34" s="16">
        <f t="shared" si="2"/>
        <v>0</v>
      </c>
      <c r="L34" s="16" t="e">
        <f>VLOOKUP(K34,'Active data'!P:S,3,0)</f>
        <v>#N/A</v>
      </c>
      <c r="M34" s="16" t="e">
        <f>VLOOKUP(K34,'Active data'!K:N,3,0)</f>
        <v>#N/A</v>
      </c>
      <c r="N34" s="16" t="e">
        <f t="shared" si="0"/>
        <v>#N/A</v>
      </c>
      <c r="O34" s="16">
        <f t="shared" si="1"/>
        <v>0</v>
      </c>
      <c r="P34" s="16" t="e">
        <f t="shared" si="3"/>
        <v>#N/A</v>
      </c>
      <c r="Q34" s="16" t="e">
        <f>VLOOKUP(K34,'Active data'!P:S,2,0)</f>
        <v>#N/A</v>
      </c>
      <c r="R34" s="16" t="e">
        <f>VLOOKUP(K34,'Active data'!P:S,4,0)</f>
        <v>#N/A</v>
      </c>
      <c r="S34" s="16" t="e">
        <f>VLOOKUP(K34,'Active data'!K:N,2,0)</f>
        <v>#N/A</v>
      </c>
      <c r="T34" s="16" t="e">
        <f>VLOOKUP(K34,'Active data'!K:N,4,0)</f>
        <v>#N/A</v>
      </c>
      <c r="U34" s="16" t="e">
        <f>VLOOKUP(K34,'Reserve data'!A:M,13,0)</f>
        <v>#N/A</v>
      </c>
      <c r="V34" s="16">
        <f>VLOOKUP(K34,'Pick_ticket data'!L:N,2,0)</f>
        <v>0</v>
      </c>
    </row>
    <row r="35" spans="2:22" x14ac:dyDescent="0.2">
      <c r="B35" s="11">
        <f>'Pick_ticket data'!I35</f>
        <v>0</v>
      </c>
      <c r="C35" s="12">
        <f>'Pick_ticket data'!J35</f>
        <v>0</v>
      </c>
      <c r="H35" s="11">
        <f>'Active data'!A35</f>
        <v>0</v>
      </c>
      <c r="I35" s="11">
        <f>'Active data'!E35</f>
        <v>0</v>
      </c>
      <c r="K35" s="16">
        <f t="shared" si="2"/>
        <v>0</v>
      </c>
      <c r="L35" s="16" t="e">
        <f>VLOOKUP(K35,'Active data'!P:S,3,0)</f>
        <v>#N/A</v>
      </c>
      <c r="M35" s="16" t="e">
        <f>VLOOKUP(K35,'Active data'!K:N,3,0)</f>
        <v>#N/A</v>
      </c>
      <c r="N35" s="16" t="e">
        <f t="shared" si="0"/>
        <v>#N/A</v>
      </c>
      <c r="O35" s="16">
        <f t="shared" si="1"/>
        <v>0</v>
      </c>
      <c r="P35" s="16" t="e">
        <f t="shared" si="3"/>
        <v>#N/A</v>
      </c>
      <c r="Q35" s="16" t="e">
        <f>VLOOKUP(K35,'Active data'!P:S,2,0)</f>
        <v>#N/A</v>
      </c>
      <c r="R35" s="16" t="e">
        <f>VLOOKUP(K35,'Active data'!P:S,4,0)</f>
        <v>#N/A</v>
      </c>
      <c r="S35" s="16" t="e">
        <f>VLOOKUP(K35,'Active data'!K:N,2,0)</f>
        <v>#N/A</v>
      </c>
      <c r="T35" s="16" t="e">
        <f>VLOOKUP(K35,'Active data'!K:N,4,0)</f>
        <v>#N/A</v>
      </c>
      <c r="U35" s="16" t="e">
        <f>VLOOKUP(K35,'Reserve data'!A:M,13,0)</f>
        <v>#N/A</v>
      </c>
      <c r="V35" s="16">
        <f>VLOOKUP(K35,'Pick_ticket data'!L:N,2,0)</f>
        <v>0</v>
      </c>
    </row>
    <row r="36" spans="2:22" x14ac:dyDescent="0.2">
      <c r="B36" s="11">
        <f>'Pick_ticket data'!I36</f>
        <v>0</v>
      </c>
      <c r="C36" s="12">
        <f>'Pick_ticket data'!J36</f>
        <v>0</v>
      </c>
      <c r="H36" s="11">
        <f>'Active data'!A36</f>
        <v>0</v>
      </c>
      <c r="I36" s="11">
        <f>'Active data'!E36</f>
        <v>0</v>
      </c>
      <c r="K36" s="16">
        <f t="shared" si="2"/>
        <v>0</v>
      </c>
      <c r="L36" s="16" t="e">
        <f>VLOOKUP(K36,'Active data'!P:S,3,0)</f>
        <v>#N/A</v>
      </c>
      <c r="M36" s="16" t="e">
        <f>VLOOKUP(K36,'Active data'!K:N,3,0)</f>
        <v>#N/A</v>
      </c>
      <c r="N36" s="16" t="e">
        <f t="shared" si="0"/>
        <v>#N/A</v>
      </c>
      <c r="O36" s="16">
        <f t="shared" si="1"/>
        <v>0</v>
      </c>
      <c r="P36" s="16" t="e">
        <f t="shared" si="3"/>
        <v>#N/A</v>
      </c>
      <c r="Q36" s="16" t="e">
        <f>VLOOKUP(K36,'Active data'!P:S,2,0)</f>
        <v>#N/A</v>
      </c>
      <c r="R36" s="16" t="e">
        <f>VLOOKUP(K36,'Active data'!P:S,4,0)</f>
        <v>#N/A</v>
      </c>
      <c r="S36" s="16" t="e">
        <f>VLOOKUP(K36,'Active data'!K:N,2,0)</f>
        <v>#N/A</v>
      </c>
      <c r="T36" s="16" t="e">
        <f>VLOOKUP(K36,'Active data'!K:N,4,0)</f>
        <v>#N/A</v>
      </c>
      <c r="U36" s="16" t="e">
        <f>VLOOKUP(K36,'Reserve data'!A:M,13,0)</f>
        <v>#N/A</v>
      </c>
      <c r="V36" s="16">
        <f>VLOOKUP(K36,'Pick_ticket data'!L:N,2,0)</f>
        <v>0</v>
      </c>
    </row>
    <row r="37" spans="2:22" x14ac:dyDescent="0.2">
      <c r="B37" s="11">
        <f>'Pick_ticket data'!I37</f>
        <v>0</v>
      </c>
      <c r="C37" s="12">
        <f>'Pick_ticket data'!J37</f>
        <v>0</v>
      </c>
      <c r="H37" s="11">
        <f>'Active data'!A37</f>
        <v>0</v>
      </c>
      <c r="I37" s="11">
        <f>'Active data'!E37</f>
        <v>0</v>
      </c>
      <c r="K37" s="16">
        <f t="shared" si="2"/>
        <v>0</v>
      </c>
      <c r="L37" s="16" t="e">
        <f>VLOOKUP(K37,'Active data'!P:S,3,0)</f>
        <v>#N/A</v>
      </c>
      <c r="M37" s="16" t="e">
        <f>VLOOKUP(K37,'Active data'!K:N,3,0)</f>
        <v>#N/A</v>
      </c>
      <c r="N37" s="16" t="e">
        <f t="shared" si="0"/>
        <v>#N/A</v>
      </c>
      <c r="O37" s="16">
        <f t="shared" si="1"/>
        <v>0</v>
      </c>
      <c r="P37" s="16" t="e">
        <f t="shared" si="3"/>
        <v>#N/A</v>
      </c>
      <c r="Q37" s="16" t="e">
        <f>VLOOKUP(K37,'Active data'!P:S,2,0)</f>
        <v>#N/A</v>
      </c>
      <c r="R37" s="16" t="e">
        <f>VLOOKUP(K37,'Active data'!P:S,4,0)</f>
        <v>#N/A</v>
      </c>
      <c r="S37" s="16" t="e">
        <f>VLOOKUP(K37,'Active data'!K:N,2,0)</f>
        <v>#N/A</v>
      </c>
      <c r="T37" s="16" t="e">
        <f>VLOOKUP(K37,'Active data'!K:N,4,0)</f>
        <v>#N/A</v>
      </c>
      <c r="U37" s="16" t="e">
        <f>VLOOKUP(K37,'Reserve data'!A:M,13,0)</f>
        <v>#N/A</v>
      </c>
      <c r="V37" s="16">
        <f>VLOOKUP(K37,'Pick_ticket data'!L:N,2,0)</f>
        <v>0</v>
      </c>
    </row>
    <row r="38" spans="2:22" x14ac:dyDescent="0.2">
      <c r="B38" s="11">
        <f>'Pick_ticket data'!I38</f>
        <v>0</v>
      </c>
      <c r="C38" s="12">
        <f>'Pick_ticket data'!J38</f>
        <v>0</v>
      </c>
      <c r="H38" s="11">
        <f>'Active data'!A38</f>
        <v>0</v>
      </c>
      <c r="I38" s="11">
        <f>'Active data'!E38</f>
        <v>0</v>
      </c>
      <c r="K38" s="16">
        <f t="shared" si="2"/>
        <v>0</v>
      </c>
      <c r="L38" s="16" t="e">
        <f>VLOOKUP(K38,'Active data'!P:S,3,0)</f>
        <v>#N/A</v>
      </c>
      <c r="M38" s="16" t="e">
        <f>VLOOKUP(K38,'Active data'!K:N,3,0)</f>
        <v>#N/A</v>
      </c>
      <c r="N38" s="16" t="e">
        <f t="shared" si="0"/>
        <v>#N/A</v>
      </c>
      <c r="O38" s="16">
        <f t="shared" si="1"/>
        <v>0</v>
      </c>
      <c r="P38" s="16" t="e">
        <f t="shared" si="3"/>
        <v>#N/A</v>
      </c>
      <c r="Q38" s="16" t="e">
        <f>VLOOKUP(K38,'Active data'!P:S,2,0)</f>
        <v>#N/A</v>
      </c>
      <c r="R38" s="16" t="e">
        <f>VLOOKUP(K38,'Active data'!P:S,4,0)</f>
        <v>#N/A</v>
      </c>
      <c r="S38" s="16" t="e">
        <f>VLOOKUP(K38,'Active data'!K:N,2,0)</f>
        <v>#N/A</v>
      </c>
      <c r="T38" s="16" t="e">
        <f>VLOOKUP(K38,'Active data'!K:N,4,0)</f>
        <v>#N/A</v>
      </c>
      <c r="U38" s="16" t="e">
        <f>VLOOKUP(K38,'Reserve data'!A:M,13,0)</f>
        <v>#N/A</v>
      </c>
      <c r="V38" s="16">
        <f>VLOOKUP(K38,'Pick_ticket data'!L:N,2,0)</f>
        <v>0</v>
      </c>
    </row>
    <row r="39" spans="2:22" x14ac:dyDescent="0.2">
      <c r="B39" s="11">
        <f>'Pick_ticket data'!I39</f>
        <v>0</v>
      </c>
      <c r="C39" s="12">
        <f>'Pick_ticket data'!J39</f>
        <v>0</v>
      </c>
      <c r="H39" s="11">
        <f>'Active data'!A39</f>
        <v>0</v>
      </c>
      <c r="I39" s="11">
        <f>'Active data'!E39</f>
        <v>0</v>
      </c>
      <c r="K39" s="16">
        <f t="shared" si="2"/>
        <v>0</v>
      </c>
      <c r="L39" s="16" t="e">
        <f>VLOOKUP(K39,'Active data'!P:S,3,0)</f>
        <v>#N/A</v>
      </c>
      <c r="M39" s="16" t="e">
        <f>VLOOKUP(K39,'Active data'!K:N,3,0)</f>
        <v>#N/A</v>
      </c>
      <c r="N39" s="16" t="e">
        <f t="shared" si="0"/>
        <v>#N/A</v>
      </c>
      <c r="O39" s="16">
        <f t="shared" si="1"/>
        <v>0</v>
      </c>
      <c r="P39" s="16" t="e">
        <f t="shared" si="3"/>
        <v>#N/A</v>
      </c>
      <c r="Q39" s="16" t="e">
        <f>VLOOKUP(K39,'Active data'!P:S,2,0)</f>
        <v>#N/A</v>
      </c>
      <c r="R39" s="16" t="e">
        <f>VLOOKUP(K39,'Active data'!P:S,4,0)</f>
        <v>#N/A</v>
      </c>
      <c r="S39" s="16" t="e">
        <f>VLOOKUP(K39,'Active data'!K:N,2,0)</f>
        <v>#N/A</v>
      </c>
      <c r="T39" s="16" t="e">
        <f>VLOOKUP(K39,'Active data'!K:N,4,0)</f>
        <v>#N/A</v>
      </c>
      <c r="U39" s="16" t="e">
        <f>VLOOKUP(K39,'Reserve data'!A:M,13,0)</f>
        <v>#N/A</v>
      </c>
      <c r="V39" s="16">
        <f>VLOOKUP(K39,'Pick_ticket data'!L:N,2,0)</f>
        <v>0</v>
      </c>
    </row>
    <row r="40" spans="2:22" x14ac:dyDescent="0.2">
      <c r="B40" s="11">
        <f>'Pick_ticket data'!I40</f>
        <v>0</v>
      </c>
      <c r="C40" s="12">
        <f>'Pick_ticket data'!J40</f>
        <v>0</v>
      </c>
      <c r="H40" s="11">
        <f>'Active data'!A40</f>
        <v>0</v>
      </c>
      <c r="I40" s="11">
        <f>'Active data'!E40</f>
        <v>0</v>
      </c>
      <c r="K40" s="16">
        <f t="shared" si="2"/>
        <v>0</v>
      </c>
      <c r="L40" s="16" t="e">
        <f>VLOOKUP(K40,'Active data'!P:S,3,0)</f>
        <v>#N/A</v>
      </c>
      <c r="M40" s="16" t="e">
        <f>VLOOKUP(K40,'Active data'!K:N,3,0)</f>
        <v>#N/A</v>
      </c>
      <c r="N40" s="16" t="e">
        <f t="shared" si="0"/>
        <v>#N/A</v>
      </c>
      <c r="O40" s="16">
        <f t="shared" si="1"/>
        <v>0</v>
      </c>
      <c r="P40" s="16" t="e">
        <f t="shared" si="3"/>
        <v>#N/A</v>
      </c>
      <c r="Q40" s="16" t="e">
        <f>VLOOKUP(K40,'Active data'!P:S,2,0)</f>
        <v>#N/A</v>
      </c>
      <c r="R40" s="16" t="e">
        <f>VLOOKUP(K40,'Active data'!P:S,4,0)</f>
        <v>#N/A</v>
      </c>
      <c r="S40" s="16" t="e">
        <f>VLOOKUP(K40,'Active data'!K:N,2,0)</f>
        <v>#N/A</v>
      </c>
      <c r="T40" s="16" t="e">
        <f>VLOOKUP(K40,'Active data'!K:N,4,0)</f>
        <v>#N/A</v>
      </c>
      <c r="U40" s="16" t="e">
        <f>VLOOKUP(K40,'Reserve data'!A:M,13,0)</f>
        <v>#N/A</v>
      </c>
      <c r="V40" s="16">
        <f>VLOOKUP(K40,'Pick_ticket data'!L:N,2,0)</f>
        <v>0</v>
      </c>
    </row>
    <row r="41" spans="2:22" x14ac:dyDescent="0.2">
      <c r="B41" s="11">
        <f>'Pick_ticket data'!I41</f>
        <v>0</v>
      </c>
      <c r="C41" s="12">
        <f>'Pick_ticket data'!J41</f>
        <v>0</v>
      </c>
      <c r="H41" s="11">
        <f>'Active data'!A41</f>
        <v>0</v>
      </c>
      <c r="I41" s="11">
        <f>'Active data'!E41</f>
        <v>0</v>
      </c>
      <c r="K41" s="16">
        <f t="shared" si="2"/>
        <v>0</v>
      </c>
      <c r="L41" s="16" t="e">
        <f>VLOOKUP(K41,'Active data'!P:S,3,0)</f>
        <v>#N/A</v>
      </c>
      <c r="M41" s="16" t="e">
        <f>VLOOKUP(K41,'Active data'!K:N,3,0)</f>
        <v>#N/A</v>
      </c>
      <c r="N41" s="16" t="e">
        <f t="shared" si="0"/>
        <v>#N/A</v>
      </c>
      <c r="O41" s="16">
        <f t="shared" si="1"/>
        <v>0</v>
      </c>
      <c r="P41" s="16" t="e">
        <f t="shared" si="3"/>
        <v>#N/A</v>
      </c>
      <c r="Q41" s="16" t="e">
        <f>VLOOKUP(K41,'Active data'!P:S,2,0)</f>
        <v>#N/A</v>
      </c>
      <c r="R41" s="16" t="e">
        <f>VLOOKUP(K41,'Active data'!P:S,4,0)</f>
        <v>#N/A</v>
      </c>
      <c r="S41" s="16" t="e">
        <f>VLOOKUP(K41,'Active data'!K:N,2,0)</f>
        <v>#N/A</v>
      </c>
      <c r="T41" s="16" t="e">
        <f>VLOOKUP(K41,'Active data'!K:N,4,0)</f>
        <v>#N/A</v>
      </c>
      <c r="U41" s="16" t="e">
        <f>VLOOKUP(K41,'Reserve data'!A:M,13,0)</f>
        <v>#N/A</v>
      </c>
      <c r="V41" s="16">
        <f>VLOOKUP(K41,'Pick_ticket data'!L:N,2,0)</f>
        <v>0</v>
      </c>
    </row>
    <row r="42" spans="2:22" x14ac:dyDescent="0.2">
      <c r="B42" s="11">
        <f>'Pick_ticket data'!I42</f>
        <v>0</v>
      </c>
      <c r="C42" s="12">
        <f>'Pick_ticket data'!J42</f>
        <v>0</v>
      </c>
      <c r="H42" s="11">
        <f>'Active data'!A42</f>
        <v>0</v>
      </c>
      <c r="I42" s="11">
        <f>'Active data'!E42</f>
        <v>0</v>
      </c>
      <c r="K42" s="16">
        <f t="shared" si="2"/>
        <v>0</v>
      </c>
      <c r="L42" s="16" t="e">
        <f>VLOOKUP(K42,'Active data'!P:S,3,0)</f>
        <v>#N/A</v>
      </c>
      <c r="M42" s="16" t="e">
        <f>VLOOKUP(K42,'Active data'!K:N,3,0)</f>
        <v>#N/A</v>
      </c>
      <c r="N42" s="16" t="e">
        <f t="shared" si="0"/>
        <v>#N/A</v>
      </c>
      <c r="O42" s="16">
        <f t="shared" si="1"/>
        <v>0</v>
      </c>
      <c r="P42" s="16" t="e">
        <f t="shared" si="3"/>
        <v>#N/A</v>
      </c>
      <c r="Q42" s="16" t="e">
        <f>VLOOKUP(K42,'Active data'!P:S,2,0)</f>
        <v>#N/A</v>
      </c>
      <c r="R42" s="16" t="e">
        <f>VLOOKUP(K42,'Active data'!P:S,4,0)</f>
        <v>#N/A</v>
      </c>
      <c r="S42" s="16" t="e">
        <f>VLOOKUP(K42,'Active data'!K:N,2,0)</f>
        <v>#N/A</v>
      </c>
      <c r="T42" s="16" t="e">
        <f>VLOOKUP(K42,'Active data'!K:N,4,0)</f>
        <v>#N/A</v>
      </c>
      <c r="U42" s="16" t="e">
        <f>VLOOKUP(K42,'Reserve data'!A:M,13,0)</f>
        <v>#N/A</v>
      </c>
      <c r="V42" s="16">
        <f>VLOOKUP(K42,'Pick_ticket data'!L:N,2,0)</f>
        <v>0</v>
      </c>
    </row>
    <row r="43" spans="2:22" x14ac:dyDescent="0.2">
      <c r="B43" s="11">
        <f>'Pick_ticket data'!I43</f>
        <v>0</v>
      </c>
      <c r="C43" s="12">
        <f>'Pick_ticket data'!J43</f>
        <v>0</v>
      </c>
      <c r="H43" s="11">
        <f>'Active data'!A43</f>
        <v>0</v>
      </c>
      <c r="I43" s="11">
        <f>'Active data'!E43</f>
        <v>0</v>
      </c>
      <c r="K43" s="16">
        <f t="shared" si="2"/>
        <v>0</v>
      </c>
      <c r="L43" s="16" t="e">
        <f>VLOOKUP(K43,'Active data'!P:S,3,0)</f>
        <v>#N/A</v>
      </c>
      <c r="M43" s="16" t="e">
        <f>VLOOKUP(K43,'Active data'!K:N,3,0)</f>
        <v>#N/A</v>
      </c>
      <c r="N43" s="16" t="e">
        <f t="shared" si="0"/>
        <v>#N/A</v>
      </c>
      <c r="O43" s="16">
        <f t="shared" si="1"/>
        <v>0</v>
      </c>
      <c r="P43" s="16" t="e">
        <f t="shared" si="3"/>
        <v>#N/A</v>
      </c>
      <c r="Q43" s="16" t="e">
        <f>VLOOKUP(K43,'Active data'!P:S,2,0)</f>
        <v>#N/A</v>
      </c>
      <c r="R43" s="16" t="e">
        <f>VLOOKUP(K43,'Active data'!P:S,4,0)</f>
        <v>#N/A</v>
      </c>
      <c r="S43" s="16" t="e">
        <f>VLOOKUP(K43,'Active data'!K:N,2,0)</f>
        <v>#N/A</v>
      </c>
      <c r="T43" s="16" t="e">
        <f>VLOOKUP(K43,'Active data'!K:N,4,0)</f>
        <v>#N/A</v>
      </c>
      <c r="U43" s="16" t="e">
        <f>VLOOKUP(K43,'Reserve data'!A:M,13,0)</f>
        <v>#N/A</v>
      </c>
      <c r="V43" s="16">
        <f>VLOOKUP(K43,'Pick_ticket data'!L:N,2,0)</f>
        <v>0</v>
      </c>
    </row>
    <row r="44" spans="2:22" x14ac:dyDescent="0.2">
      <c r="B44" s="11">
        <f>'Pick_ticket data'!I44</f>
        <v>0</v>
      </c>
      <c r="C44" s="12">
        <f>'Pick_ticket data'!J44</f>
        <v>0</v>
      </c>
      <c r="H44" s="11">
        <f>'Active data'!A44</f>
        <v>0</v>
      </c>
      <c r="I44" s="11">
        <f>'Active data'!E44</f>
        <v>0</v>
      </c>
      <c r="K44" s="16">
        <f t="shared" si="2"/>
        <v>0</v>
      </c>
      <c r="L44" s="16" t="e">
        <f>VLOOKUP(K44,'Active data'!P:S,3,0)</f>
        <v>#N/A</v>
      </c>
      <c r="M44" s="16" t="e">
        <f>VLOOKUP(K44,'Active data'!K:N,3,0)</f>
        <v>#N/A</v>
      </c>
      <c r="N44" s="16" t="e">
        <f t="shared" si="0"/>
        <v>#N/A</v>
      </c>
      <c r="O44" s="16">
        <f t="shared" si="1"/>
        <v>0</v>
      </c>
      <c r="P44" s="16" t="e">
        <f t="shared" si="3"/>
        <v>#N/A</v>
      </c>
      <c r="Q44" s="16" t="e">
        <f>VLOOKUP(K44,'Active data'!P:S,2,0)</f>
        <v>#N/A</v>
      </c>
      <c r="R44" s="16" t="e">
        <f>VLOOKUP(K44,'Active data'!P:S,4,0)</f>
        <v>#N/A</v>
      </c>
      <c r="S44" s="16" t="e">
        <f>VLOOKUP(K44,'Active data'!K:N,2,0)</f>
        <v>#N/A</v>
      </c>
      <c r="T44" s="16" t="e">
        <f>VLOOKUP(K44,'Active data'!K:N,4,0)</f>
        <v>#N/A</v>
      </c>
      <c r="U44" s="16" t="e">
        <f>VLOOKUP(K44,'Reserve data'!A:M,13,0)</f>
        <v>#N/A</v>
      </c>
      <c r="V44" s="16">
        <f>VLOOKUP(K44,'Pick_ticket data'!L:N,2,0)</f>
        <v>0</v>
      </c>
    </row>
    <row r="45" spans="2:22" x14ac:dyDescent="0.2">
      <c r="B45" s="11">
        <f>'Pick_ticket data'!I45</f>
        <v>0</v>
      </c>
      <c r="C45" s="12">
        <f>'Pick_ticket data'!J45</f>
        <v>0</v>
      </c>
      <c r="H45" s="11">
        <f>'Active data'!A45</f>
        <v>0</v>
      </c>
      <c r="I45" s="11">
        <f>'Active data'!E45</f>
        <v>0</v>
      </c>
      <c r="K45" s="16">
        <f t="shared" si="2"/>
        <v>0</v>
      </c>
      <c r="L45" s="16" t="e">
        <f>VLOOKUP(K45,'Active data'!P:S,3,0)</f>
        <v>#N/A</v>
      </c>
      <c r="M45" s="16" t="e">
        <f>VLOOKUP(K45,'Active data'!K:N,3,0)</f>
        <v>#N/A</v>
      </c>
      <c r="N45" s="16" t="e">
        <f t="shared" si="0"/>
        <v>#N/A</v>
      </c>
      <c r="O45" s="16">
        <f t="shared" si="1"/>
        <v>0</v>
      </c>
      <c r="P45" s="16" t="e">
        <f t="shared" si="3"/>
        <v>#N/A</v>
      </c>
      <c r="Q45" s="16" t="e">
        <f>VLOOKUP(K45,'Active data'!P:S,2,0)</f>
        <v>#N/A</v>
      </c>
      <c r="R45" s="16" t="e">
        <f>VLOOKUP(K45,'Active data'!P:S,4,0)</f>
        <v>#N/A</v>
      </c>
      <c r="S45" s="16" t="e">
        <f>VLOOKUP(K45,'Active data'!K:N,2,0)</f>
        <v>#N/A</v>
      </c>
      <c r="T45" s="16" t="e">
        <f>VLOOKUP(K45,'Active data'!K:N,4,0)</f>
        <v>#N/A</v>
      </c>
      <c r="U45" s="16" t="e">
        <f>VLOOKUP(K45,'Reserve data'!A:M,13,0)</f>
        <v>#N/A</v>
      </c>
      <c r="V45" s="16">
        <f>VLOOKUP(K45,'Pick_ticket data'!L:N,2,0)</f>
        <v>0</v>
      </c>
    </row>
    <row r="46" spans="2:22" x14ac:dyDescent="0.2">
      <c r="B46" s="11">
        <f>'Pick_ticket data'!I46</f>
        <v>0</v>
      </c>
      <c r="C46" s="12">
        <f>'Pick_ticket data'!J46</f>
        <v>0</v>
      </c>
      <c r="H46" s="11">
        <f>'Active data'!A46</f>
        <v>0</v>
      </c>
      <c r="I46" s="11">
        <f>'Active data'!E46</f>
        <v>0</v>
      </c>
      <c r="K46" s="16">
        <f t="shared" si="2"/>
        <v>0</v>
      </c>
      <c r="L46" s="16" t="e">
        <f>VLOOKUP(K46,'Active data'!P:S,3,0)</f>
        <v>#N/A</v>
      </c>
      <c r="M46" s="16" t="e">
        <f>VLOOKUP(K46,'Active data'!K:N,3,0)</f>
        <v>#N/A</v>
      </c>
      <c r="N46" s="16" t="e">
        <f t="shared" si="0"/>
        <v>#N/A</v>
      </c>
      <c r="O46" s="16">
        <f t="shared" si="1"/>
        <v>0</v>
      </c>
      <c r="P46" s="16" t="e">
        <f t="shared" si="3"/>
        <v>#N/A</v>
      </c>
      <c r="Q46" s="16" t="e">
        <f>VLOOKUP(K46,'Active data'!P:S,2,0)</f>
        <v>#N/A</v>
      </c>
      <c r="R46" s="16" t="e">
        <f>VLOOKUP(K46,'Active data'!P:S,4,0)</f>
        <v>#N/A</v>
      </c>
      <c r="S46" s="16" t="e">
        <f>VLOOKUP(K46,'Active data'!K:N,2,0)</f>
        <v>#N/A</v>
      </c>
      <c r="T46" s="16" t="e">
        <f>VLOOKUP(K46,'Active data'!K:N,4,0)</f>
        <v>#N/A</v>
      </c>
      <c r="U46" s="16" t="e">
        <f>VLOOKUP(K46,'Reserve data'!A:M,13,0)</f>
        <v>#N/A</v>
      </c>
      <c r="V46" s="16">
        <f>VLOOKUP(K46,'Pick_ticket data'!L:N,2,0)</f>
        <v>0</v>
      </c>
    </row>
    <row r="47" spans="2:22" x14ac:dyDescent="0.2">
      <c r="B47" s="11">
        <f>'Pick_ticket data'!I47</f>
        <v>0</v>
      </c>
      <c r="C47" s="12">
        <f>'Pick_ticket data'!J47</f>
        <v>0</v>
      </c>
      <c r="H47" s="11">
        <f>'Active data'!A47</f>
        <v>0</v>
      </c>
      <c r="I47" s="11">
        <f>'Active data'!E47</f>
        <v>0</v>
      </c>
      <c r="K47" s="16">
        <f t="shared" si="2"/>
        <v>0</v>
      </c>
      <c r="L47" s="16" t="e">
        <f>VLOOKUP(K47,'Active data'!P:S,3,0)</f>
        <v>#N/A</v>
      </c>
      <c r="M47" s="16" t="e">
        <f>VLOOKUP(K47,'Active data'!K:N,3,0)</f>
        <v>#N/A</v>
      </c>
      <c r="N47" s="16" t="e">
        <f t="shared" si="0"/>
        <v>#N/A</v>
      </c>
      <c r="O47" s="16">
        <f t="shared" si="1"/>
        <v>0</v>
      </c>
      <c r="P47" s="16" t="e">
        <f t="shared" si="3"/>
        <v>#N/A</v>
      </c>
      <c r="Q47" s="16" t="e">
        <f>VLOOKUP(K47,'Active data'!P:S,2,0)</f>
        <v>#N/A</v>
      </c>
      <c r="R47" s="16" t="e">
        <f>VLOOKUP(K47,'Active data'!P:S,4,0)</f>
        <v>#N/A</v>
      </c>
      <c r="S47" s="16" t="e">
        <f>VLOOKUP(K47,'Active data'!K:N,2,0)</f>
        <v>#N/A</v>
      </c>
      <c r="T47" s="16" t="e">
        <f>VLOOKUP(K47,'Active data'!K:N,4,0)</f>
        <v>#N/A</v>
      </c>
      <c r="U47" s="16" t="e">
        <f>VLOOKUP(K47,'Reserve data'!A:M,13,0)</f>
        <v>#N/A</v>
      </c>
      <c r="V47" s="16">
        <f>VLOOKUP(K47,'Pick_ticket data'!L:N,2,0)</f>
        <v>0</v>
      </c>
    </row>
    <row r="48" spans="2:22" x14ac:dyDescent="0.2">
      <c r="B48" s="11">
        <f>'Pick_ticket data'!I48</f>
        <v>0</v>
      </c>
      <c r="C48" s="12">
        <f>'Pick_ticket data'!J48</f>
        <v>0</v>
      </c>
      <c r="H48" s="11">
        <f>'Active data'!A48</f>
        <v>0</v>
      </c>
      <c r="I48" s="11">
        <f>'Active data'!E48</f>
        <v>0</v>
      </c>
      <c r="K48" s="16">
        <f t="shared" si="2"/>
        <v>0</v>
      </c>
      <c r="L48" s="16" t="e">
        <f>VLOOKUP(K48,'Active data'!P:S,3,0)</f>
        <v>#N/A</v>
      </c>
      <c r="M48" s="16" t="e">
        <f>VLOOKUP(K48,'Active data'!K:N,3,0)</f>
        <v>#N/A</v>
      </c>
      <c r="N48" s="16" t="e">
        <f t="shared" si="0"/>
        <v>#N/A</v>
      </c>
      <c r="O48" s="16">
        <f t="shared" si="1"/>
        <v>0</v>
      </c>
      <c r="P48" s="16" t="e">
        <f t="shared" si="3"/>
        <v>#N/A</v>
      </c>
      <c r="Q48" s="16" t="e">
        <f>VLOOKUP(K48,'Active data'!P:S,2,0)</f>
        <v>#N/A</v>
      </c>
      <c r="R48" s="16" t="e">
        <f>VLOOKUP(K48,'Active data'!P:S,4,0)</f>
        <v>#N/A</v>
      </c>
      <c r="S48" s="16" t="e">
        <f>VLOOKUP(K48,'Active data'!K:N,2,0)</f>
        <v>#N/A</v>
      </c>
      <c r="T48" s="16" t="e">
        <f>VLOOKUP(K48,'Active data'!K:N,4,0)</f>
        <v>#N/A</v>
      </c>
      <c r="U48" s="16" t="e">
        <f>VLOOKUP(K48,'Reserve data'!A:M,13,0)</f>
        <v>#N/A</v>
      </c>
      <c r="V48" s="16">
        <f>VLOOKUP(K48,'Pick_ticket data'!L:N,2,0)</f>
        <v>0</v>
      </c>
    </row>
    <row r="49" spans="2:22" x14ac:dyDescent="0.2">
      <c r="B49" s="11">
        <f>'Pick_ticket data'!I49</f>
        <v>0</v>
      </c>
      <c r="C49" s="12">
        <f>'Pick_ticket data'!J49</f>
        <v>0</v>
      </c>
      <c r="H49" s="11">
        <f>'Active data'!A49</f>
        <v>0</v>
      </c>
      <c r="I49" s="11">
        <f>'Active data'!E49</f>
        <v>0</v>
      </c>
      <c r="K49" s="16">
        <f t="shared" si="2"/>
        <v>0</v>
      </c>
      <c r="L49" s="16" t="e">
        <f>VLOOKUP(K49,'Active data'!P:S,3,0)</f>
        <v>#N/A</v>
      </c>
      <c r="M49" s="16" t="e">
        <f>VLOOKUP(K49,'Active data'!K:N,3,0)</f>
        <v>#N/A</v>
      </c>
      <c r="N49" s="16" t="e">
        <f t="shared" si="0"/>
        <v>#N/A</v>
      </c>
      <c r="O49" s="16">
        <f t="shared" si="1"/>
        <v>0</v>
      </c>
      <c r="P49" s="16" t="e">
        <f t="shared" si="3"/>
        <v>#N/A</v>
      </c>
      <c r="Q49" s="16" t="e">
        <f>VLOOKUP(K49,'Active data'!P:S,2,0)</f>
        <v>#N/A</v>
      </c>
      <c r="R49" s="16" t="e">
        <f>VLOOKUP(K49,'Active data'!P:S,4,0)</f>
        <v>#N/A</v>
      </c>
      <c r="S49" s="16" t="e">
        <f>VLOOKUP(K49,'Active data'!K:N,2,0)</f>
        <v>#N/A</v>
      </c>
      <c r="T49" s="16" t="e">
        <f>VLOOKUP(K49,'Active data'!K:N,4,0)</f>
        <v>#N/A</v>
      </c>
      <c r="U49" s="16" t="e">
        <f>VLOOKUP(K49,'Reserve data'!A:M,13,0)</f>
        <v>#N/A</v>
      </c>
      <c r="V49" s="16">
        <f>VLOOKUP(K49,'Pick_ticket data'!L:N,2,0)</f>
        <v>0</v>
      </c>
    </row>
    <row r="50" spans="2:22" x14ac:dyDescent="0.2">
      <c r="B50" s="11">
        <f>'Pick_ticket data'!I50</f>
        <v>0</v>
      </c>
      <c r="C50" s="12">
        <f>'Pick_ticket data'!J50</f>
        <v>0</v>
      </c>
      <c r="H50" s="11">
        <f>'Active data'!A50</f>
        <v>0</v>
      </c>
      <c r="I50" s="11">
        <f>'Active data'!E50</f>
        <v>0</v>
      </c>
      <c r="K50" s="16">
        <f t="shared" si="2"/>
        <v>0</v>
      </c>
      <c r="L50" s="16" t="e">
        <f>VLOOKUP(K50,'Active data'!P:S,3,0)</f>
        <v>#N/A</v>
      </c>
      <c r="M50" s="16" t="e">
        <f>VLOOKUP(K50,'Active data'!K:N,3,0)</f>
        <v>#N/A</v>
      </c>
      <c r="N50" s="16" t="e">
        <f t="shared" si="0"/>
        <v>#N/A</v>
      </c>
      <c r="O50" s="16">
        <f t="shared" si="1"/>
        <v>0</v>
      </c>
      <c r="P50" s="16" t="e">
        <f t="shared" si="3"/>
        <v>#N/A</v>
      </c>
      <c r="Q50" s="16" t="e">
        <f>VLOOKUP(K50,'Active data'!P:S,2,0)</f>
        <v>#N/A</v>
      </c>
      <c r="R50" s="16" t="e">
        <f>VLOOKUP(K50,'Active data'!P:S,4,0)</f>
        <v>#N/A</v>
      </c>
      <c r="S50" s="16" t="e">
        <f>VLOOKUP(K50,'Active data'!K:N,2,0)</f>
        <v>#N/A</v>
      </c>
      <c r="T50" s="16" t="e">
        <f>VLOOKUP(K50,'Active data'!K:N,4,0)</f>
        <v>#N/A</v>
      </c>
      <c r="U50" s="16" t="e">
        <f>VLOOKUP(K50,'Reserve data'!A:M,13,0)</f>
        <v>#N/A</v>
      </c>
      <c r="V50" s="16">
        <f>VLOOKUP(K50,'Pick_ticket data'!L:N,2,0)</f>
        <v>0</v>
      </c>
    </row>
    <row r="51" spans="2:22" x14ac:dyDescent="0.2">
      <c r="B51" s="11">
        <f>'Pick_ticket data'!I51</f>
        <v>0</v>
      </c>
      <c r="C51" s="12">
        <f>'Pick_ticket data'!J51</f>
        <v>0</v>
      </c>
      <c r="H51" s="11">
        <f>'Active data'!A51</f>
        <v>0</v>
      </c>
      <c r="I51" s="11">
        <f>'Active data'!E51</f>
        <v>0</v>
      </c>
      <c r="K51" s="16">
        <f t="shared" si="2"/>
        <v>0</v>
      </c>
      <c r="L51" s="16" t="e">
        <f>VLOOKUP(K51,'Active data'!P:S,3,0)</f>
        <v>#N/A</v>
      </c>
      <c r="M51" s="16" t="e">
        <f>VLOOKUP(K51,'Active data'!K:N,3,0)</f>
        <v>#N/A</v>
      </c>
      <c r="N51" s="16" t="e">
        <f t="shared" si="0"/>
        <v>#N/A</v>
      </c>
      <c r="O51" s="16">
        <f t="shared" si="1"/>
        <v>0</v>
      </c>
      <c r="P51" s="16" t="e">
        <f t="shared" si="3"/>
        <v>#N/A</v>
      </c>
      <c r="Q51" s="16" t="e">
        <f>VLOOKUP(K51,'Active data'!P:S,2,0)</f>
        <v>#N/A</v>
      </c>
      <c r="R51" s="16" t="e">
        <f>VLOOKUP(K51,'Active data'!P:S,4,0)</f>
        <v>#N/A</v>
      </c>
      <c r="S51" s="16" t="e">
        <f>VLOOKUP(K51,'Active data'!K:N,2,0)</f>
        <v>#N/A</v>
      </c>
      <c r="T51" s="16" t="e">
        <f>VLOOKUP(K51,'Active data'!K:N,4,0)</f>
        <v>#N/A</v>
      </c>
      <c r="U51" s="16" t="e">
        <f>VLOOKUP(K51,'Reserve data'!A:M,13,0)</f>
        <v>#N/A</v>
      </c>
      <c r="V51" s="16">
        <f>VLOOKUP(K51,'Pick_ticket data'!L:N,2,0)</f>
        <v>0</v>
      </c>
    </row>
    <row r="52" spans="2:22" x14ac:dyDescent="0.2">
      <c r="B52" s="11">
        <f>'Pick_ticket data'!I52</f>
        <v>0</v>
      </c>
      <c r="C52" s="12">
        <f>'Pick_ticket data'!J52</f>
        <v>0</v>
      </c>
      <c r="H52" s="11">
        <f>'Active data'!A52</f>
        <v>0</v>
      </c>
      <c r="I52" s="11">
        <f>'Active data'!E52</f>
        <v>0</v>
      </c>
      <c r="K52" s="16">
        <f t="shared" si="2"/>
        <v>0</v>
      </c>
      <c r="L52" s="16" t="e">
        <f>VLOOKUP(K52,'Active data'!P:S,3,0)</f>
        <v>#N/A</v>
      </c>
      <c r="M52" s="16" t="e">
        <f>VLOOKUP(K52,'Active data'!K:N,3,0)</f>
        <v>#N/A</v>
      </c>
      <c r="N52" s="16" t="e">
        <f t="shared" si="0"/>
        <v>#N/A</v>
      </c>
      <c r="O52" s="16">
        <f t="shared" si="1"/>
        <v>0</v>
      </c>
      <c r="P52" s="16" t="e">
        <f t="shared" si="3"/>
        <v>#N/A</v>
      </c>
      <c r="Q52" s="16" t="e">
        <f>VLOOKUP(K52,'Active data'!P:S,2,0)</f>
        <v>#N/A</v>
      </c>
      <c r="R52" s="16" t="e">
        <f>VLOOKUP(K52,'Active data'!P:S,4,0)</f>
        <v>#N/A</v>
      </c>
      <c r="S52" s="16" t="e">
        <f>VLOOKUP(K52,'Active data'!K:N,2,0)</f>
        <v>#N/A</v>
      </c>
      <c r="T52" s="16" t="e">
        <f>VLOOKUP(K52,'Active data'!K:N,4,0)</f>
        <v>#N/A</v>
      </c>
      <c r="U52" s="16" t="e">
        <f>VLOOKUP(K52,'Reserve data'!A:M,13,0)</f>
        <v>#N/A</v>
      </c>
      <c r="V52" s="16">
        <f>VLOOKUP(K52,'Pick_ticket data'!L:N,2,0)</f>
        <v>0</v>
      </c>
    </row>
    <row r="53" spans="2:22" x14ac:dyDescent="0.2">
      <c r="B53" s="11">
        <f>'Pick_ticket data'!I53</f>
        <v>0</v>
      </c>
      <c r="C53" s="12">
        <f>'Pick_ticket data'!J53</f>
        <v>0</v>
      </c>
      <c r="H53" s="11">
        <f>'Active data'!A53</f>
        <v>0</v>
      </c>
      <c r="I53" s="11">
        <f>'Active data'!E53</f>
        <v>0</v>
      </c>
      <c r="K53" s="16">
        <f t="shared" si="2"/>
        <v>0</v>
      </c>
      <c r="L53" s="16" t="e">
        <f>VLOOKUP(K53,'Active data'!P:S,3,0)</f>
        <v>#N/A</v>
      </c>
      <c r="M53" s="16" t="e">
        <f>VLOOKUP(K53,'Active data'!K:N,3,0)</f>
        <v>#N/A</v>
      </c>
      <c r="N53" s="16" t="e">
        <f t="shared" si="0"/>
        <v>#N/A</v>
      </c>
      <c r="O53" s="16">
        <f t="shared" si="1"/>
        <v>0</v>
      </c>
      <c r="P53" s="16" t="e">
        <f t="shared" si="3"/>
        <v>#N/A</v>
      </c>
      <c r="Q53" s="16" t="e">
        <f>VLOOKUP(K53,'Active data'!P:S,2,0)</f>
        <v>#N/A</v>
      </c>
      <c r="R53" s="16" t="e">
        <f>VLOOKUP(K53,'Active data'!P:S,4,0)</f>
        <v>#N/A</v>
      </c>
      <c r="S53" s="16" t="e">
        <f>VLOOKUP(K53,'Active data'!K:N,2,0)</f>
        <v>#N/A</v>
      </c>
      <c r="T53" s="16" t="e">
        <f>VLOOKUP(K53,'Active data'!K:N,4,0)</f>
        <v>#N/A</v>
      </c>
      <c r="U53" s="16" t="e">
        <f>VLOOKUP(K53,'Reserve data'!A:M,13,0)</f>
        <v>#N/A</v>
      </c>
      <c r="V53" s="16">
        <f>VLOOKUP(K53,'Pick_ticket data'!L:N,2,0)</f>
        <v>0</v>
      </c>
    </row>
    <row r="54" spans="2:22" x14ac:dyDescent="0.2">
      <c r="B54" s="11">
        <f>'Pick_ticket data'!I54</f>
        <v>0</v>
      </c>
      <c r="C54" s="12">
        <f>'Pick_ticket data'!J54</f>
        <v>0</v>
      </c>
      <c r="H54" s="11">
        <f>'Active data'!A54</f>
        <v>0</v>
      </c>
      <c r="I54" s="11">
        <f>'Active data'!E54</f>
        <v>0</v>
      </c>
      <c r="K54" s="16">
        <f t="shared" si="2"/>
        <v>0</v>
      </c>
      <c r="L54" s="16" t="e">
        <f>VLOOKUP(K54,'Active data'!P:S,3,0)</f>
        <v>#N/A</v>
      </c>
      <c r="M54" s="16" t="e">
        <f>VLOOKUP(K54,'Active data'!K:N,3,0)</f>
        <v>#N/A</v>
      </c>
      <c r="N54" s="16" t="e">
        <f t="shared" si="0"/>
        <v>#N/A</v>
      </c>
      <c r="O54" s="16">
        <f t="shared" si="1"/>
        <v>0</v>
      </c>
      <c r="P54" s="16" t="e">
        <f t="shared" si="3"/>
        <v>#N/A</v>
      </c>
      <c r="Q54" s="16" t="e">
        <f>VLOOKUP(K54,'Active data'!P:S,2,0)</f>
        <v>#N/A</v>
      </c>
      <c r="R54" s="16" t="e">
        <f>VLOOKUP(K54,'Active data'!P:S,4,0)</f>
        <v>#N/A</v>
      </c>
      <c r="S54" s="16" t="e">
        <f>VLOOKUP(K54,'Active data'!K:N,2,0)</f>
        <v>#N/A</v>
      </c>
      <c r="T54" s="16" t="e">
        <f>VLOOKUP(K54,'Active data'!K:N,4,0)</f>
        <v>#N/A</v>
      </c>
      <c r="U54" s="16" t="e">
        <f>VLOOKUP(K54,'Reserve data'!A:M,13,0)</f>
        <v>#N/A</v>
      </c>
      <c r="V54" s="16">
        <f>VLOOKUP(K54,'Pick_ticket data'!L:N,2,0)</f>
        <v>0</v>
      </c>
    </row>
    <row r="55" spans="2:22" x14ac:dyDescent="0.2">
      <c r="B55" s="11">
        <f>'Pick_ticket data'!I55</f>
        <v>0</v>
      </c>
      <c r="C55" s="12">
        <f>'Pick_ticket data'!J55</f>
        <v>0</v>
      </c>
      <c r="H55" s="11">
        <f>'Active data'!A55</f>
        <v>0</v>
      </c>
      <c r="I55" s="11">
        <f>'Active data'!E55</f>
        <v>0</v>
      </c>
      <c r="K55" s="16">
        <f t="shared" si="2"/>
        <v>0</v>
      </c>
      <c r="L55" s="16" t="e">
        <f>VLOOKUP(K55,'Active data'!P:S,3,0)</f>
        <v>#N/A</v>
      </c>
      <c r="M55" s="16" t="e">
        <f>VLOOKUP(K55,'Active data'!K:N,3,0)</f>
        <v>#N/A</v>
      </c>
      <c r="N55" s="16" t="e">
        <f t="shared" si="0"/>
        <v>#N/A</v>
      </c>
      <c r="O55" s="16">
        <f t="shared" si="1"/>
        <v>0</v>
      </c>
      <c r="P55" s="16" t="e">
        <f t="shared" si="3"/>
        <v>#N/A</v>
      </c>
      <c r="Q55" s="16" t="e">
        <f>VLOOKUP(K55,'Active data'!P:S,2,0)</f>
        <v>#N/A</v>
      </c>
      <c r="R55" s="16" t="e">
        <f>VLOOKUP(K55,'Active data'!P:S,4,0)</f>
        <v>#N/A</v>
      </c>
      <c r="S55" s="16" t="e">
        <f>VLOOKUP(K55,'Active data'!K:N,2,0)</f>
        <v>#N/A</v>
      </c>
      <c r="T55" s="16" t="e">
        <f>VLOOKUP(K55,'Active data'!K:N,4,0)</f>
        <v>#N/A</v>
      </c>
      <c r="U55" s="16" t="e">
        <f>VLOOKUP(K55,'Reserve data'!A:M,13,0)</f>
        <v>#N/A</v>
      </c>
      <c r="V55" s="16">
        <f>VLOOKUP(K55,'Pick_ticket data'!L:N,2,0)</f>
        <v>0</v>
      </c>
    </row>
    <row r="56" spans="2:22" x14ac:dyDescent="0.2">
      <c r="B56" s="11">
        <f>'Pick_ticket data'!I56</f>
        <v>0</v>
      </c>
      <c r="C56" s="12">
        <f>'Pick_ticket data'!J56</f>
        <v>0</v>
      </c>
      <c r="H56" s="11">
        <f>'Active data'!A56</f>
        <v>0</v>
      </c>
      <c r="I56" s="11">
        <f>'Active data'!E56</f>
        <v>0</v>
      </c>
      <c r="K56" s="16">
        <f t="shared" si="2"/>
        <v>0</v>
      </c>
      <c r="L56" s="16" t="e">
        <f>VLOOKUP(K56,'Active data'!P:S,3,0)</f>
        <v>#N/A</v>
      </c>
      <c r="M56" s="16" t="e">
        <f>VLOOKUP(K56,'Active data'!K:N,3,0)</f>
        <v>#N/A</v>
      </c>
      <c r="N56" s="16" t="e">
        <f t="shared" si="0"/>
        <v>#N/A</v>
      </c>
      <c r="O56" s="16">
        <f t="shared" si="1"/>
        <v>0</v>
      </c>
      <c r="P56" s="16" t="e">
        <f t="shared" si="3"/>
        <v>#N/A</v>
      </c>
      <c r="Q56" s="16" t="e">
        <f>VLOOKUP(K56,'Active data'!P:S,2,0)</f>
        <v>#N/A</v>
      </c>
      <c r="R56" s="16" t="e">
        <f>VLOOKUP(K56,'Active data'!P:S,4,0)</f>
        <v>#N/A</v>
      </c>
      <c r="S56" s="16" t="e">
        <f>VLOOKUP(K56,'Active data'!K:N,2,0)</f>
        <v>#N/A</v>
      </c>
      <c r="T56" s="16" t="e">
        <f>VLOOKUP(K56,'Active data'!K:N,4,0)</f>
        <v>#N/A</v>
      </c>
      <c r="U56" s="16" t="e">
        <f>VLOOKUP(K56,'Reserve data'!A:M,13,0)</f>
        <v>#N/A</v>
      </c>
      <c r="V56" s="16">
        <f>VLOOKUP(K56,'Pick_ticket data'!L:N,2,0)</f>
        <v>0</v>
      </c>
    </row>
    <row r="57" spans="2:22" x14ac:dyDescent="0.2">
      <c r="B57" s="11">
        <f>'Pick_ticket data'!I57</f>
        <v>0</v>
      </c>
      <c r="C57" s="12">
        <f>'Pick_ticket data'!J57</f>
        <v>0</v>
      </c>
      <c r="H57" s="11">
        <f>'Active data'!A57</f>
        <v>0</v>
      </c>
      <c r="I57" s="11">
        <f>'Active data'!E57</f>
        <v>0</v>
      </c>
      <c r="K57" s="16">
        <f t="shared" si="2"/>
        <v>0</v>
      </c>
      <c r="L57" s="16" t="e">
        <f>VLOOKUP(K57,'Active data'!P:S,3,0)</f>
        <v>#N/A</v>
      </c>
      <c r="M57" s="16" t="e">
        <f>VLOOKUP(K57,'Active data'!K:N,3,0)</f>
        <v>#N/A</v>
      </c>
      <c r="N57" s="16" t="e">
        <f t="shared" si="0"/>
        <v>#N/A</v>
      </c>
      <c r="O57" s="16">
        <f t="shared" si="1"/>
        <v>0</v>
      </c>
      <c r="P57" s="16" t="e">
        <f t="shared" si="3"/>
        <v>#N/A</v>
      </c>
      <c r="Q57" s="16" t="e">
        <f>VLOOKUP(K57,'Active data'!P:S,2,0)</f>
        <v>#N/A</v>
      </c>
      <c r="R57" s="16" t="e">
        <f>VLOOKUP(K57,'Active data'!P:S,4,0)</f>
        <v>#N/A</v>
      </c>
      <c r="S57" s="16" t="e">
        <f>VLOOKUP(K57,'Active data'!K:N,2,0)</f>
        <v>#N/A</v>
      </c>
      <c r="T57" s="16" t="e">
        <f>VLOOKUP(K57,'Active data'!K:N,4,0)</f>
        <v>#N/A</v>
      </c>
      <c r="U57" s="16" t="e">
        <f>VLOOKUP(K57,'Reserve data'!A:M,13,0)</f>
        <v>#N/A</v>
      </c>
      <c r="V57" s="16">
        <f>VLOOKUP(K57,'Pick_ticket data'!L:N,2,0)</f>
        <v>0</v>
      </c>
    </row>
    <row r="58" spans="2:22" x14ac:dyDescent="0.2">
      <c r="B58" s="11">
        <f>'Pick_ticket data'!I58</f>
        <v>0</v>
      </c>
      <c r="C58" s="12">
        <f>'Pick_ticket data'!J58</f>
        <v>0</v>
      </c>
      <c r="H58" s="11">
        <f>'Active data'!A58</f>
        <v>0</v>
      </c>
      <c r="I58" s="11">
        <f>'Active data'!E58</f>
        <v>0</v>
      </c>
      <c r="K58" s="16">
        <f t="shared" si="2"/>
        <v>0</v>
      </c>
      <c r="L58" s="16" t="e">
        <f>VLOOKUP(K58,'Active data'!P:S,3,0)</f>
        <v>#N/A</v>
      </c>
      <c r="M58" s="16" t="e">
        <f>VLOOKUP(K58,'Active data'!K:N,3,0)</f>
        <v>#N/A</v>
      </c>
      <c r="N58" s="16" t="e">
        <f t="shared" si="0"/>
        <v>#N/A</v>
      </c>
      <c r="O58" s="16">
        <f t="shared" si="1"/>
        <v>0</v>
      </c>
      <c r="P58" s="16" t="e">
        <f t="shared" si="3"/>
        <v>#N/A</v>
      </c>
      <c r="Q58" s="16" t="e">
        <f>VLOOKUP(K58,'Active data'!P:S,2,0)</f>
        <v>#N/A</v>
      </c>
      <c r="R58" s="16" t="e">
        <f>VLOOKUP(K58,'Active data'!P:S,4,0)</f>
        <v>#N/A</v>
      </c>
      <c r="S58" s="16" t="e">
        <f>VLOOKUP(K58,'Active data'!K:N,2,0)</f>
        <v>#N/A</v>
      </c>
      <c r="T58" s="16" t="e">
        <f>VLOOKUP(K58,'Active data'!K:N,4,0)</f>
        <v>#N/A</v>
      </c>
      <c r="U58" s="16" t="e">
        <f>VLOOKUP(K58,'Reserve data'!A:M,13,0)</f>
        <v>#N/A</v>
      </c>
      <c r="V58" s="16">
        <f>VLOOKUP(K58,'Pick_ticket data'!L:N,2,0)</f>
        <v>0</v>
      </c>
    </row>
    <row r="59" spans="2:22" x14ac:dyDescent="0.2">
      <c r="B59" s="11">
        <f>'Pick_ticket data'!I59</f>
        <v>0</v>
      </c>
      <c r="C59" s="12">
        <f>'Pick_ticket data'!J59</f>
        <v>0</v>
      </c>
      <c r="H59" s="11">
        <f>'Active data'!A59</f>
        <v>0</v>
      </c>
      <c r="I59" s="11">
        <f>'Active data'!E59</f>
        <v>0</v>
      </c>
      <c r="K59" s="16">
        <f t="shared" si="2"/>
        <v>0</v>
      </c>
      <c r="L59" s="16" t="e">
        <f>VLOOKUP(K59,'Active data'!P:S,3,0)</f>
        <v>#N/A</v>
      </c>
      <c r="M59" s="16" t="e">
        <f>VLOOKUP(K59,'Active data'!K:N,3,0)</f>
        <v>#N/A</v>
      </c>
      <c r="N59" s="16" t="e">
        <f t="shared" si="0"/>
        <v>#N/A</v>
      </c>
      <c r="O59" s="16">
        <f t="shared" si="1"/>
        <v>0</v>
      </c>
      <c r="P59" s="16" t="e">
        <f t="shared" si="3"/>
        <v>#N/A</v>
      </c>
      <c r="Q59" s="16" t="e">
        <f>VLOOKUP(K59,'Active data'!P:S,2,0)</f>
        <v>#N/A</v>
      </c>
      <c r="R59" s="16" t="e">
        <f>VLOOKUP(K59,'Active data'!P:S,4,0)</f>
        <v>#N/A</v>
      </c>
      <c r="S59" s="16" t="e">
        <f>VLOOKUP(K59,'Active data'!K:N,2,0)</f>
        <v>#N/A</v>
      </c>
      <c r="T59" s="16" t="e">
        <f>VLOOKUP(K59,'Active data'!K:N,4,0)</f>
        <v>#N/A</v>
      </c>
      <c r="U59" s="16" t="e">
        <f>VLOOKUP(K59,'Reserve data'!A:M,13,0)</f>
        <v>#N/A</v>
      </c>
      <c r="V59" s="16">
        <f>VLOOKUP(K59,'Pick_ticket data'!L:N,2,0)</f>
        <v>0</v>
      </c>
    </row>
    <row r="60" spans="2:22" x14ac:dyDescent="0.2">
      <c r="B60" s="11">
        <f>'Pick_ticket data'!I60</f>
        <v>0</v>
      </c>
      <c r="C60" s="12">
        <f>'Pick_ticket data'!J60</f>
        <v>0</v>
      </c>
      <c r="H60" s="11">
        <f>'Active data'!A60</f>
        <v>0</v>
      </c>
      <c r="I60" s="11">
        <f>'Active data'!E60</f>
        <v>0</v>
      </c>
      <c r="K60" s="16">
        <f t="shared" si="2"/>
        <v>0</v>
      </c>
      <c r="L60" s="16" t="e">
        <f>VLOOKUP(K60,'Active data'!P:S,3,0)</f>
        <v>#N/A</v>
      </c>
      <c r="M60" s="16" t="e">
        <f>VLOOKUP(K60,'Active data'!K:N,3,0)</f>
        <v>#N/A</v>
      </c>
      <c r="N60" s="16" t="e">
        <f t="shared" si="0"/>
        <v>#N/A</v>
      </c>
      <c r="O60" s="16">
        <f t="shared" si="1"/>
        <v>0</v>
      </c>
      <c r="P60" s="16" t="e">
        <f t="shared" si="3"/>
        <v>#N/A</v>
      </c>
      <c r="Q60" s="16" t="e">
        <f>VLOOKUP(K60,'Active data'!P:S,2,0)</f>
        <v>#N/A</v>
      </c>
      <c r="R60" s="16" t="e">
        <f>VLOOKUP(K60,'Active data'!P:S,4,0)</f>
        <v>#N/A</v>
      </c>
      <c r="S60" s="16" t="e">
        <f>VLOOKUP(K60,'Active data'!K:N,2,0)</f>
        <v>#N/A</v>
      </c>
      <c r="T60" s="16" t="e">
        <f>VLOOKUP(K60,'Active data'!K:N,4,0)</f>
        <v>#N/A</v>
      </c>
      <c r="U60" s="16" t="e">
        <f>VLOOKUP(K60,'Reserve data'!A:M,13,0)</f>
        <v>#N/A</v>
      </c>
      <c r="V60" s="16">
        <f>VLOOKUP(K60,'Pick_ticket data'!L:N,2,0)</f>
        <v>0</v>
      </c>
    </row>
    <row r="61" spans="2:22" x14ac:dyDescent="0.2">
      <c r="B61" s="11">
        <f>'Pick_ticket data'!I61</f>
        <v>0</v>
      </c>
      <c r="C61" s="12">
        <f>'Pick_ticket data'!J61</f>
        <v>0</v>
      </c>
      <c r="H61" s="11">
        <f>'Active data'!A61</f>
        <v>0</v>
      </c>
      <c r="I61" s="11">
        <f>'Active data'!E61</f>
        <v>0</v>
      </c>
      <c r="K61" s="16">
        <f t="shared" si="2"/>
        <v>0</v>
      </c>
      <c r="L61" s="16" t="e">
        <f>VLOOKUP(K61,'Active data'!P:S,3,0)</f>
        <v>#N/A</v>
      </c>
      <c r="M61" s="16" t="e">
        <f>VLOOKUP(K61,'Active data'!K:N,3,0)</f>
        <v>#N/A</v>
      </c>
      <c r="N61" s="16" t="e">
        <f t="shared" si="0"/>
        <v>#N/A</v>
      </c>
      <c r="O61" s="16">
        <f t="shared" si="1"/>
        <v>0</v>
      </c>
      <c r="P61" s="16" t="e">
        <f t="shared" si="3"/>
        <v>#N/A</v>
      </c>
      <c r="Q61" s="16" t="e">
        <f>VLOOKUP(K61,'Active data'!P:S,2,0)</f>
        <v>#N/A</v>
      </c>
      <c r="R61" s="16" t="e">
        <f>VLOOKUP(K61,'Active data'!P:S,4,0)</f>
        <v>#N/A</v>
      </c>
      <c r="S61" s="16" t="e">
        <f>VLOOKUP(K61,'Active data'!K:N,2,0)</f>
        <v>#N/A</v>
      </c>
      <c r="T61" s="16" t="e">
        <f>VLOOKUP(K61,'Active data'!K:N,4,0)</f>
        <v>#N/A</v>
      </c>
      <c r="U61" s="16" t="e">
        <f>VLOOKUP(K61,'Reserve data'!A:M,13,0)</f>
        <v>#N/A</v>
      </c>
      <c r="V61" s="16">
        <f>VLOOKUP(K61,'Pick_ticket data'!L:N,2,0)</f>
        <v>0</v>
      </c>
    </row>
    <row r="62" spans="2:22" x14ac:dyDescent="0.2">
      <c r="B62" s="11">
        <f>'Pick_ticket data'!I62</f>
        <v>0</v>
      </c>
      <c r="C62" s="12">
        <f>'Pick_ticket data'!J62</f>
        <v>0</v>
      </c>
      <c r="H62" s="11">
        <f>'Active data'!A62</f>
        <v>0</v>
      </c>
      <c r="I62" s="11">
        <f>'Active data'!E62</f>
        <v>0</v>
      </c>
      <c r="K62" s="16">
        <f t="shared" si="2"/>
        <v>0</v>
      </c>
      <c r="L62" s="16" t="e">
        <f>VLOOKUP(K62,'Active data'!P:S,3,0)</f>
        <v>#N/A</v>
      </c>
      <c r="M62" s="16" t="e">
        <f>VLOOKUP(K62,'Active data'!K:N,3,0)</f>
        <v>#N/A</v>
      </c>
      <c r="N62" s="16" t="e">
        <f t="shared" si="0"/>
        <v>#N/A</v>
      </c>
      <c r="O62" s="16">
        <f t="shared" si="1"/>
        <v>0</v>
      </c>
      <c r="P62" s="16" t="e">
        <f t="shared" si="3"/>
        <v>#N/A</v>
      </c>
      <c r="Q62" s="16" t="e">
        <f>VLOOKUP(K62,'Active data'!P:S,2,0)</f>
        <v>#N/A</v>
      </c>
      <c r="R62" s="16" t="e">
        <f>VLOOKUP(K62,'Active data'!P:S,4,0)</f>
        <v>#N/A</v>
      </c>
      <c r="S62" s="16" t="e">
        <f>VLOOKUP(K62,'Active data'!K:N,2,0)</f>
        <v>#N/A</v>
      </c>
      <c r="T62" s="16" t="e">
        <f>VLOOKUP(K62,'Active data'!K:N,4,0)</f>
        <v>#N/A</v>
      </c>
      <c r="U62" s="16" t="e">
        <f>VLOOKUP(K62,'Reserve data'!A:M,13,0)</f>
        <v>#N/A</v>
      </c>
      <c r="V62" s="16">
        <f>VLOOKUP(K62,'Pick_ticket data'!L:N,2,0)</f>
        <v>0</v>
      </c>
    </row>
    <row r="63" spans="2:22" x14ac:dyDescent="0.2">
      <c r="B63" s="11">
        <f>'Pick_ticket data'!I63</f>
        <v>0</v>
      </c>
      <c r="C63" s="12">
        <f>'Pick_ticket data'!J63</f>
        <v>0</v>
      </c>
      <c r="H63" s="11">
        <f>'Active data'!A63</f>
        <v>0</v>
      </c>
      <c r="I63" s="11">
        <f>'Active data'!E63</f>
        <v>0</v>
      </c>
      <c r="K63" s="16">
        <f t="shared" si="2"/>
        <v>0</v>
      </c>
      <c r="L63" s="16" t="e">
        <f>VLOOKUP(K63,'Active data'!P:S,3,0)</f>
        <v>#N/A</v>
      </c>
      <c r="M63" s="16" t="e">
        <f>VLOOKUP(K63,'Active data'!K:N,3,0)</f>
        <v>#N/A</v>
      </c>
      <c r="N63" s="16" t="e">
        <f t="shared" si="0"/>
        <v>#N/A</v>
      </c>
      <c r="O63" s="16">
        <f t="shared" si="1"/>
        <v>0</v>
      </c>
      <c r="P63" s="16" t="e">
        <f t="shared" si="3"/>
        <v>#N/A</v>
      </c>
      <c r="Q63" s="16" t="e">
        <f>VLOOKUP(K63,'Active data'!P:S,2,0)</f>
        <v>#N/A</v>
      </c>
      <c r="R63" s="16" t="e">
        <f>VLOOKUP(K63,'Active data'!P:S,4,0)</f>
        <v>#N/A</v>
      </c>
      <c r="S63" s="16" t="e">
        <f>VLOOKUP(K63,'Active data'!K:N,2,0)</f>
        <v>#N/A</v>
      </c>
      <c r="T63" s="16" t="e">
        <f>VLOOKUP(K63,'Active data'!K:N,4,0)</f>
        <v>#N/A</v>
      </c>
      <c r="U63" s="16" t="e">
        <f>VLOOKUP(K63,'Reserve data'!A:M,13,0)</f>
        <v>#N/A</v>
      </c>
      <c r="V63" s="16">
        <f>VLOOKUP(K63,'Pick_ticket data'!L:N,2,0)</f>
        <v>0</v>
      </c>
    </row>
    <row r="64" spans="2:22" x14ac:dyDescent="0.2">
      <c r="B64" s="11">
        <f>'Pick_ticket data'!I64</f>
        <v>0</v>
      </c>
      <c r="C64" s="12">
        <f>'Pick_ticket data'!J64</f>
        <v>0</v>
      </c>
      <c r="H64" s="11">
        <f>'Active data'!A64</f>
        <v>0</v>
      </c>
      <c r="I64" s="11">
        <f>'Active data'!E64</f>
        <v>0</v>
      </c>
      <c r="K64" s="16">
        <f t="shared" si="2"/>
        <v>0</v>
      </c>
      <c r="L64" s="16" t="e">
        <f>VLOOKUP(K64,'Active data'!P:S,3,0)</f>
        <v>#N/A</v>
      </c>
      <c r="M64" s="16" t="e">
        <f>VLOOKUP(K64,'Active data'!K:N,3,0)</f>
        <v>#N/A</v>
      </c>
      <c r="N64" s="16" t="e">
        <f t="shared" si="0"/>
        <v>#N/A</v>
      </c>
      <c r="O64" s="16">
        <f t="shared" si="1"/>
        <v>0</v>
      </c>
      <c r="P64" s="16" t="e">
        <f t="shared" si="3"/>
        <v>#N/A</v>
      </c>
      <c r="Q64" s="16" t="e">
        <f>VLOOKUP(K64,'Active data'!P:S,2,0)</f>
        <v>#N/A</v>
      </c>
      <c r="R64" s="16" t="e">
        <f>VLOOKUP(K64,'Active data'!P:S,4,0)</f>
        <v>#N/A</v>
      </c>
      <c r="S64" s="16" t="e">
        <f>VLOOKUP(K64,'Active data'!K:N,2,0)</f>
        <v>#N/A</v>
      </c>
      <c r="T64" s="16" t="e">
        <f>VLOOKUP(K64,'Active data'!K:N,4,0)</f>
        <v>#N/A</v>
      </c>
      <c r="U64" s="16" t="e">
        <f>VLOOKUP(K64,'Reserve data'!A:M,13,0)</f>
        <v>#N/A</v>
      </c>
      <c r="V64" s="16">
        <f>VLOOKUP(K64,'Pick_ticket data'!L:N,2,0)</f>
        <v>0</v>
      </c>
    </row>
    <row r="65" spans="2:22" x14ac:dyDescent="0.2">
      <c r="B65" s="11">
        <f>'Pick_ticket data'!I65</f>
        <v>0</v>
      </c>
      <c r="C65" s="12">
        <f>'Pick_ticket data'!J65</f>
        <v>0</v>
      </c>
      <c r="H65" s="11">
        <f>'Active data'!A65</f>
        <v>0</v>
      </c>
      <c r="I65" s="11">
        <f>'Active data'!E65</f>
        <v>0</v>
      </c>
      <c r="K65" s="16">
        <f t="shared" si="2"/>
        <v>0</v>
      </c>
      <c r="L65" s="16" t="e">
        <f>VLOOKUP(K65,'Active data'!P:S,3,0)</f>
        <v>#N/A</v>
      </c>
      <c r="M65" s="16" t="e">
        <f>VLOOKUP(K65,'Active data'!K:N,3,0)</f>
        <v>#N/A</v>
      </c>
      <c r="N65" s="16" t="e">
        <f t="shared" si="0"/>
        <v>#N/A</v>
      </c>
      <c r="O65" s="16">
        <f t="shared" si="1"/>
        <v>0</v>
      </c>
      <c r="P65" s="16" t="e">
        <f t="shared" si="3"/>
        <v>#N/A</v>
      </c>
      <c r="Q65" s="16" t="e">
        <f>VLOOKUP(K65,'Active data'!P:S,2,0)</f>
        <v>#N/A</v>
      </c>
      <c r="R65" s="16" t="e">
        <f>VLOOKUP(K65,'Active data'!P:S,4,0)</f>
        <v>#N/A</v>
      </c>
      <c r="S65" s="16" t="e">
        <f>VLOOKUP(K65,'Active data'!K:N,2,0)</f>
        <v>#N/A</v>
      </c>
      <c r="T65" s="16" t="e">
        <f>VLOOKUP(K65,'Active data'!K:N,4,0)</f>
        <v>#N/A</v>
      </c>
      <c r="U65" s="16" t="e">
        <f>VLOOKUP(K65,'Reserve data'!A:M,13,0)</f>
        <v>#N/A</v>
      </c>
      <c r="V65" s="16">
        <f>VLOOKUP(K65,'Pick_ticket data'!L:N,2,0)</f>
        <v>0</v>
      </c>
    </row>
    <row r="66" spans="2:22" x14ac:dyDescent="0.2">
      <c r="B66" s="11">
        <f>'Pick_ticket data'!I66</f>
        <v>0</v>
      </c>
      <c r="C66" s="12">
        <f>'Pick_ticket data'!J66</f>
        <v>0</v>
      </c>
      <c r="H66" s="11">
        <f>'Active data'!A66</f>
        <v>0</v>
      </c>
      <c r="I66" s="11">
        <f>'Active data'!E66</f>
        <v>0</v>
      </c>
      <c r="K66" s="16">
        <f t="shared" si="2"/>
        <v>0</v>
      </c>
      <c r="L66" s="16" t="e">
        <f>VLOOKUP(K66,'Active data'!P:S,3,0)</f>
        <v>#N/A</v>
      </c>
      <c r="M66" s="16" t="e">
        <f>VLOOKUP(K66,'Active data'!K:N,3,0)</f>
        <v>#N/A</v>
      </c>
      <c r="N66" s="16" t="e">
        <f t="shared" si="0"/>
        <v>#N/A</v>
      </c>
      <c r="O66" s="16">
        <f t="shared" si="1"/>
        <v>0</v>
      </c>
      <c r="P66" s="16" t="e">
        <f t="shared" si="3"/>
        <v>#N/A</v>
      </c>
      <c r="Q66" s="16" t="e">
        <f>VLOOKUP(K66,'Active data'!P:S,2,0)</f>
        <v>#N/A</v>
      </c>
      <c r="R66" s="16" t="e">
        <f>VLOOKUP(K66,'Active data'!P:S,4,0)</f>
        <v>#N/A</v>
      </c>
      <c r="S66" s="16" t="e">
        <f>VLOOKUP(K66,'Active data'!K:N,2,0)</f>
        <v>#N/A</v>
      </c>
      <c r="T66" s="16" t="e">
        <f>VLOOKUP(K66,'Active data'!K:N,4,0)</f>
        <v>#N/A</v>
      </c>
      <c r="U66" s="16" t="e">
        <f>VLOOKUP(K66,'Reserve data'!A:M,13,0)</f>
        <v>#N/A</v>
      </c>
      <c r="V66" s="16">
        <f>VLOOKUP(K66,'Pick_ticket data'!L:N,2,0)</f>
        <v>0</v>
      </c>
    </row>
    <row r="67" spans="2:22" x14ac:dyDescent="0.2">
      <c r="B67" s="11">
        <f>'Pick_ticket data'!I67</f>
        <v>0</v>
      </c>
      <c r="C67" s="12">
        <f>'Pick_ticket data'!J67</f>
        <v>0</v>
      </c>
      <c r="H67" s="11">
        <f>'Active data'!A67</f>
        <v>0</v>
      </c>
      <c r="I67" s="11">
        <f>'Active data'!E67</f>
        <v>0</v>
      </c>
      <c r="K67" s="16">
        <f t="shared" si="2"/>
        <v>0</v>
      </c>
      <c r="L67" s="16" t="e">
        <f>VLOOKUP(K67,'Active data'!P:S,3,0)</f>
        <v>#N/A</v>
      </c>
      <c r="M67" s="16" t="e">
        <f>VLOOKUP(K67,'Active data'!K:N,3,0)</f>
        <v>#N/A</v>
      </c>
      <c r="N67" s="16" t="e">
        <f t="shared" ref="N67:N130" si="4">VLOOKUP(K67,E:F,2,0)</f>
        <v>#N/A</v>
      </c>
      <c r="O67" s="16">
        <f t="shared" ref="O67:O130" si="5">VLOOKUP(K67,H:I,2,0)</f>
        <v>0</v>
      </c>
      <c r="P67" s="16" t="e">
        <f t="shared" si="3"/>
        <v>#N/A</v>
      </c>
      <c r="Q67" s="16" t="e">
        <f>VLOOKUP(K67,'Active data'!P:S,2,0)</f>
        <v>#N/A</v>
      </c>
      <c r="R67" s="16" t="e">
        <f>VLOOKUP(K67,'Active data'!P:S,4,0)</f>
        <v>#N/A</v>
      </c>
      <c r="S67" s="16" t="e">
        <f>VLOOKUP(K67,'Active data'!K:N,2,0)</f>
        <v>#N/A</v>
      </c>
      <c r="T67" s="16" t="e">
        <f>VLOOKUP(K67,'Active data'!K:N,4,0)</f>
        <v>#N/A</v>
      </c>
      <c r="U67" s="16" t="e">
        <f>VLOOKUP(K67,'Reserve data'!A:M,13,0)</f>
        <v>#N/A</v>
      </c>
      <c r="V67" s="16">
        <f>VLOOKUP(K67,'Pick_ticket data'!L:N,2,0)</f>
        <v>0</v>
      </c>
    </row>
    <row r="68" spans="2:22" x14ac:dyDescent="0.2">
      <c r="B68" s="11">
        <f>'Pick_ticket data'!I68</f>
        <v>0</v>
      </c>
      <c r="C68" s="12">
        <f>'Pick_ticket data'!J68</f>
        <v>0</v>
      </c>
      <c r="H68" s="11">
        <f>'Active data'!A68</f>
        <v>0</v>
      </c>
      <c r="I68" s="11">
        <f>'Active data'!E68</f>
        <v>0</v>
      </c>
      <c r="K68" s="16">
        <f t="shared" ref="K68:K131" si="6">E69</f>
        <v>0</v>
      </c>
      <c r="L68" s="16" t="e">
        <f>VLOOKUP(K68,'Active data'!P:S,3,0)</f>
        <v>#N/A</v>
      </c>
      <c r="M68" s="16" t="e">
        <f>VLOOKUP(K68,'Active data'!K:N,3,0)</f>
        <v>#N/A</v>
      </c>
      <c r="N68" s="16" t="e">
        <f t="shared" si="4"/>
        <v>#N/A</v>
      </c>
      <c r="O68" s="16">
        <f t="shared" si="5"/>
        <v>0</v>
      </c>
      <c r="P68" s="16" t="e">
        <f t="shared" ref="P68:P131" si="7">IF(O68&gt;=N68,"Good","Discrapancy")</f>
        <v>#N/A</v>
      </c>
      <c r="Q68" s="16" t="e">
        <f>VLOOKUP(K68,'Active data'!P:S,2,0)</f>
        <v>#N/A</v>
      </c>
      <c r="R68" s="16" t="e">
        <f>VLOOKUP(K68,'Active data'!P:S,4,0)</f>
        <v>#N/A</v>
      </c>
      <c r="S68" s="16" t="e">
        <f>VLOOKUP(K68,'Active data'!K:N,2,0)</f>
        <v>#N/A</v>
      </c>
      <c r="T68" s="16" t="e">
        <f>VLOOKUP(K68,'Active data'!K:N,4,0)</f>
        <v>#N/A</v>
      </c>
      <c r="U68" s="16" t="e">
        <f>VLOOKUP(K68,'Reserve data'!A:M,13,0)</f>
        <v>#N/A</v>
      </c>
      <c r="V68" s="16">
        <f>VLOOKUP(K68,'Pick_ticket data'!L:N,2,0)</f>
        <v>0</v>
      </c>
    </row>
    <row r="69" spans="2:22" x14ac:dyDescent="0.2">
      <c r="B69" s="11">
        <f>'Pick_ticket data'!I69</f>
        <v>0</v>
      </c>
      <c r="C69" s="12">
        <f>'Pick_ticket data'!J69</f>
        <v>0</v>
      </c>
      <c r="H69" s="11">
        <f>'Active data'!A69</f>
        <v>0</v>
      </c>
      <c r="I69" s="11">
        <f>'Active data'!E69</f>
        <v>0</v>
      </c>
      <c r="K69" s="16">
        <f t="shared" si="6"/>
        <v>0</v>
      </c>
      <c r="L69" s="16" t="e">
        <f>VLOOKUP(K69,'Active data'!P:S,3,0)</f>
        <v>#N/A</v>
      </c>
      <c r="M69" s="16" t="e">
        <f>VLOOKUP(K69,'Active data'!K:N,3,0)</f>
        <v>#N/A</v>
      </c>
      <c r="N69" s="16" t="e">
        <f t="shared" si="4"/>
        <v>#N/A</v>
      </c>
      <c r="O69" s="16">
        <f t="shared" si="5"/>
        <v>0</v>
      </c>
      <c r="P69" s="16" t="e">
        <f t="shared" si="7"/>
        <v>#N/A</v>
      </c>
      <c r="Q69" s="16" t="e">
        <f>VLOOKUP(K69,'Active data'!P:S,2,0)</f>
        <v>#N/A</v>
      </c>
      <c r="R69" s="16" t="e">
        <f>VLOOKUP(K69,'Active data'!P:S,4,0)</f>
        <v>#N/A</v>
      </c>
      <c r="S69" s="16" t="e">
        <f>VLOOKUP(K69,'Active data'!K:N,2,0)</f>
        <v>#N/A</v>
      </c>
      <c r="T69" s="16" t="e">
        <f>VLOOKUP(K69,'Active data'!K:N,4,0)</f>
        <v>#N/A</v>
      </c>
      <c r="U69" s="16" t="e">
        <f>VLOOKUP(K69,'Reserve data'!A:M,13,0)</f>
        <v>#N/A</v>
      </c>
      <c r="V69" s="16">
        <f>VLOOKUP(K69,'Pick_ticket data'!L:N,2,0)</f>
        <v>0</v>
      </c>
    </row>
    <row r="70" spans="2:22" x14ac:dyDescent="0.2">
      <c r="B70" s="11">
        <f>'Pick_ticket data'!I70</f>
        <v>0</v>
      </c>
      <c r="C70" s="12">
        <f>'Pick_ticket data'!J70</f>
        <v>0</v>
      </c>
      <c r="H70" s="11">
        <f>'Active data'!A70</f>
        <v>0</v>
      </c>
      <c r="I70" s="11">
        <f>'Active data'!E70</f>
        <v>0</v>
      </c>
      <c r="K70" s="16">
        <f t="shared" si="6"/>
        <v>0</v>
      </c>
      <c r="L70" s="16" t="e">
        <f>VLOOKUP(K70,'Active data'!P:S,3,0)</f>
        <v>#N/A</v>
      </c>
      <c r="M70" s="16" t="e">
        <f>VLOOKUP(K70,'Active data'!K:N,3,0)</f>
        <v>#N/A</v>
      </c>
      <c r="N70" s="16" t="e">
        <f t="shared" si="4"/>
        <v>#N/A</v>
      </c>
      <c r="O70" s="16">
        <f t="shared" si="5"/>
        <v>0</v>
      </c>
      <c r="P70" s="16" t="e">
        <f t="shared" si="7"/>
        <v>#N/A</v>
      </c>
      <c r="Q70" s="16" t="e">
        <f>VLOOKUP(K70,'Active data'!P:S,2,0)</f>
        <v>#N/A</v>
      </c>
      <c r="R70" s="16" t="e">
        <f>VLOOKUP(K70,'Active data'!P:S,4,0)</f>
        <v>#N/A</v>
      </c>
      <c r="S70" s="16" t="e">
        <f>VLOOKUP(K70,'Active data'!K:N,2,0)</f>
        <v>#N/A</v>
      </c>
      <c r="T70" s="16" t="e">
        <f>VLOOKUP(K70,'Active data'!K:N,4,0)</f>
        <v>#N/A</v>
      </c>
      <c r="U70" s="16" t="e">
        <f>VLOOKUP(K70,'Reserve data'!A:M,13,0)</f>
        <v>#N/A</v>
      </c>
      <c r="V70" s="16">
        <f>VLOOKUP(K70,'Pick_ticket data'!L:N,2,0)</f>
        <v>0</v>
      </c>
    </row>
    <row r="71" spans="2:22" x14ac:dyDescent="0.2">
      <c r="B71" s="11">
        <f>'Pick_ticket data'!I71</f>
        <v>0</v>
      </c>
      <c r="C71" s="12">
        <f>'Pick_ticket data'!J71</f>
        <v>0</v>
      </c>
      <c r="H71" s="11">
        <f>'Active data'!A71</f>
        <v>0</v>
      </c>
      <c r="I71" s="11">
        <f>'Active data'!E71</f>
        <v>0</v>
      </c>
      <c r="K71" s="16">
        <f t="shared" si="6"/>
        <v>0</v>
      </c>
      <c r="L71" s="16" t="e">
        <f>VLOOKUP(K71,'Active data'!P:S,3,0)</f>
        <v>#N/A</v>
      </c>
      <c r="M71" s="16" t="e">
        <f>VLOOKUP(K71,'Active data'!K:N,3,0)</f>
        <v>#N/A</v>
      </c>
      <c r="N71" s="16" t="e">
        <f t="shared" si="4"/>
        <v>#N/A</v>
      </c>
      <c r="O71" s="16">
        <f t="shared" si="5"/>
        <v>0</v>
      </c>
      <c r="P71" s="16" t="e">
        <f t="shared" si="7"/>
        <v>#N/A</v>
      </c>
      <c r="Q71" s="16" t="e">
        <f>VLOOKUP(K71,'Active data'!P:S,2,0)</f>
        <v>#N/A</v>
      </c>
      <c r="R71" s="16" t="e">
        <f>VLOOKUP(K71,'Active data'!P:S,4,0)</f>
        <v>#N/A</v>
      </c>
      <c r="S71" s="16" t="e">
        <f>VLOOKUP(K71,'Active data'!K:N,2,0)</f>
        <v>#N/A</v>
      </c>
      <c r="T71" s="16" t="e">
        <f>VLOOKUP(K71,'Active data'!K:N,4,0)</f>
        <v>#N/A</v>
      </c>
      <c r="U71" s="16" t="e">
        <f>VLOOKUP(K71,'Reserve data'!A:M,13,0)</f>
        <v>#N/A</v>
      </c>
      <c r="V71" s="16">
        <f>VLOOKUP(K71,'Pick_ticket data'!L:N,2,0)</f>
        <v>0</v>
      </c>
    </row>
    <row r="72" spans="2:22" x14ac:dyDescent="0.2">
      <c r="B72" s="11">
        <f>'Pick_ticket data'!I72</f>
        <v>0</v>
      </c>
      <c r="C72" s="12">
        <f>'Pick_ticket data'!J72</f>
        <v>0</v>
      </c>
      <c r="H72" s="11">
        <f>'Active data'!A72</f>
        <v>0</v>
      </c>
      <c r="I72" s="11">
        <f>'Active data'!E72</f>
        <v>0</v>
      </c>
      <c r="K72" s="16">
        <f t="shared" si="6"/>
        <v>0</v>
      </c>
      <c r="L72" s="16" t="e">
        <f>VLOOKUP(K72,'Active data'!P:S,3,0)</f>
        <v>#N/A</v>
      </c>
      <c r="M72" s="16" t="e">
        <f>VLOOKUP(K72,'Active data'!K:N,3,0)</f>
        <v>#N/A</v>
      </c>
      <c r="N72" s="16" t="e">
        <f t="shared" si="4"/>
        <v>#N/A</v>
      </c>
      <c r="O72" s="16">
        <f t="shared" si="5"/>
        <v>0</v>
      </c>
      <c r="P72" s="16" t="e">
        <f t="shared" si="7"/>
        <v>#N/A</v>
      </c>
      <c r="Q72" s="16" t="e">
        <f>VLOOKUP(K72,'Active data'!P:S,2,0)</f>
        <v>#N/A</v>
      </c>
      <c r="R72" s="16" t="e">
        <f>VLOOKUP(K72,'Active data'!P:S,4,0)</f>
        <v>#N/A</v>
      </c>
      <c r="S72" s="16" t="e">
        <f>VLOOKUP(K72,'Active data'!K:N,2,0)</f>
        <v>#N/A</v>
      </c>
      <c r="T72" s="16" t="e">
        <f>VLOOKUP(K72,'Active data'!K:N,4,0)</f>
        <v>#N/A</v>
      </c>
      <c r="U72" s="16" t="e">
        <f>VLOOKUP(K72,'Reserve data'!A:M,13,0)</f>
        <v>#N/A</v>
      </c>
      <c r="V72" s="16">
        <f>VLOOKUP(K72,'Pick_ticket data'!L:N,2,0)</f>
        <v>0</v>
      </c>
    </row>
    <row r="73" spans="2:22" x14ac:dyDescent="0.2">
      <c r="B73" s="11">
        <f>'Pick_ticket data'!I73</f>
        <v>0</v>
      </c>
      <c r="C73" s="12">
        <f>'Pick_ticket data'!J73</f>
        <v>0</v>
      </c>
      <c r="H73" s="11">
        <f>'Active data'!A73</f>
        <v>0</v>
      </c>
      <c r="I73" s="11">
        <f>'Active data'!E73</f>
        <v>0</v>
      </c>
      <c r="K73" s="16">
        <f t="shared" si="6"/>
        <v>0</v>
      </c>
      <c r="L73" s="16" t="e">
        <f>VLOOKUP(K73,'Active data'!P:S,3,0)</f>
        <v>#N/A</v>
      </c>
      <c r="M73" s="16" t="e">
        <f>VLOOKUP(K73,'Active data'!K:N,3,0)</f>
        <v>#N/A</v>
      </c>
      <c r="N73" s="16" t="e">
        <f t="shared" si="4"/>
        <v>#N/A</v>
      </c>
      <c r="O73" s="16">
        <f t="shared" si="5"/>
        <v>0</v>
      </c>
      <c r="P73" s="16" t="e">
        <f t="shared" si="7"/>
        <v>#N/A</v>
      </c>
      <c r="Q73" s="16" t="e">
        <f>VLOOKUP(K73,'Active data'!P:S,2,0)</f>
        <v>#N/A</v>
      </c>
      <c r="R73" s="16" t="e">
        <f>VLOOKUP(K73,'Active data'!P:S,4,0)</f>
        <v>#N/A</v>
      </c>
      <c r="S73" s="16" t="e">
        <f>VLOOKUP(K73,'Active data'!K:N,2,0)</f>
        <v>#N/A</v>
      </c>
      <c r="T73" s="16" t="e">
        <f>VLOOKUP(K73,'Active data'!K:N,4,0)</f>
        <v>#N/A</v>
      </c>
      <c r="U73" s="16" t="e">
        <f>VLOOKUP(K73,'Reserve data'!A:M,13,0)</f>
        <v>#N/A</v>
      </c>
      <c r="V73" s="16">
        <f>VLOOKUP(K73,'Pick_ticket data'!L:N,2,0)</f>
        <v>0</v>
      </c>
    </row>
    <row r="74" spans="2:22" x14ac:dyDescent="0.2">
      <c r="B74" s="11">
        <f>'Pick_ticket data'!I74</f>
        <v>0</v>
      </c>
      <c r="C74" s="12">
        <f>'Pick_ticket data'!J74</f>
        <v>0</v>
      </c>
      <c r="H74" s="11">
        <f>'Active data'!A74</f>
        <v>0</v>
      </c>
      <c r="I74" s="11">
        <f>'Active data'!E74</f>
        <v>0</v>
      </c>
      <c r="K74" s="16">
        <f t="shared" si="6"/>
        <v>0</v>
      </c>
      <c r="L74" s="16" t="e">
        <f>VLOOKUP(K74,'Active data'!P:S,3,0)</f>
        <v>#N/A</v>
      </c>
      <c r="M74" s="16" t="e">
        <f>VLOOKUP(K74,'Active data'!K:N,3,0)</f>
        <v>#N/A</v>
      </c>
      <c r="N74" s="16" t="e">
        <f t="shared" si="4"/>
        <v>#N/A</v>
      </c>
      <c r="O74" s="16">
        <f t="shared" si="5"/>
        <v>0</v>
      </c>
      <c r="P74" s="16" t="e">
        <f t="shared" si="7"/>
        <v>#N/A</v>
      </c>
      <c r="Q74" s="16" t="e">
        <f>VLOOKUP(K74,'Active data'!P:S,2,0)</f>
        <v>#N/A</v>
      </c>
      <c r="R74" s="16" t="e">
        <f>VLOOKUP(K74,'Active data'!P:S,4,0)</f>
        <v>#N/A</v>
      </c>
      <c r="S74" s="16" t="e">
        <f>VLOOKUP(K74,'Active data'!K:N,2,0)</f>
        <v>#N/A</v>
      </c>
      <c r="T74" s="16" t="e">
        <f>VLOOKUP(K74,'Active data'!K:N,4,0)</f>
        <v>#N/A</v>
      </c>
      <c r="U74" s="16" t="e">
        <f>VLOOKUP(K74,'Reserve data'!A:M,13,0)</f>
        <v>#N/A</v>
      </c>
      <c r="V74" s="16">
        <f>VLOOKUP(K74,'Pick_ticket data'!L:N,2,0)</f>
        <v>0</v>
      </c>
    </row>
    <row r="75" spans="2:22" x14ac:dyDescent="0.2">
      <c r="B75" s="11">
        <f>'Pick_ticket data'!I75</f>
        <v>0</v>
      </c>
      <c r="C75" s="12">
        <f>'Pick_ticket data'!J75</f>
        <v>0</v>
      </c>
      <c r="H75" s="11">
        <f>'Active data'!A75</f>
        <v>0</v>
      </c>
      <c r="I75" s="11">
        <f>'Active data'!E75</f>
        <v>0</v>
      </c>
      <c r="K75" s="16">
        <f t="shared" si="6"/>
        <v>0</v>
      </c>
      <c r="L75" s="16" t="e">
        <f>VLOOKUP(K75,'Active data'!P:S,3,0)</f>
        <v>#N/A</v>
      </c>
      <c r="M75" s="16" t="e">
        <f>VLOOKUP(K75,'Active data'!K:N,3,0)</f>
        <v>#N/A</v>
      </c>
      <c r="N75" s="16" t="e">
        <f t="shared" si="4"/>
        <v>#N/A</v>
      </c>
      <c r="O75" s="16">
        <f t="shared" si="5"/>
        <v>0</v>
      </c>
      <c r="P75" s="16" t="e">
        <f t="shared" si="7"/>
        <v>#N/A</v>
      </c>
      <c r="Q75" s="16" t="e">
        <f>VLOOKUP(K75,'Active data'!P:S,2,0)</f>
        <v>#N/A</v>
      </c>
      <c r="R75" s="16" t="e">
        <f>VLOOKUP(K75,'Active data'!P:S,4,0)</f>
        <v>#N/A</v>
      </c>
      <c r="S75" s="16" t="e">
        <f>VLOOKUP(K75,'Active data'!K:N,2,0)</f>
        <v>#N/A</v>
      </c>
      <c r="T75" s="16" t="e">
        <f>VLOOKUP(K75,'Active data'!K:N,4,0)</f>
        <v>#N/A</v>
      </c>
      <c r="U75" s="16" t="e">
        <f>VLOOKUP(K75,'Reserve data'!A:M,13,0)</f>
        <v>#N/A</v>
      </c>
      <c r="V75" s="16">
        <f>VLOOKUP(K75,'Pick_ticket data'!L:N,2,0)</f>
        <v>0</v>
      </c>
    </row>
    <row r="76" spans="2:22" x14ac:dyDescent="0.2">
      <c r="B76" s="11">
        <f>'Pick_ticket data'!I76</f>
        <v>0</v>
      </c>
      <c r="C76" s="12">
        <f>'Pick_ticket data'!J76</f>
        <v>0</v>
      </c>
      <c r="H76" s="11">
        <f>'Active data'!A76</f>
        <v>0</v>
      </c>
      <c r="I76" s="11">
        <f>'Active data'!E76</f>
        <v>0</v>
      </c>
      <c r="K76" s="16">
        <f t="shared" si="6"/>
        <v>0</v>
      </c>
      <c r="L76" s="16" t="e">
        <f>VLOOKUP(K76,'Active data'!P:S,3,0)</f>
        <v>#N/A</v>
      </c>
      <c r="M76" s="16" t="e">
        <f>VLOOKUP(K76,'Active data'!K:N,3,0)</f>
        <v>#N/A</v>
      </c>
      <c r="N76" s="16" t="e">
        <f t="shared" si="4"/>
        <v>#N/A</v>
      </c>
      <c r="O76" s="16">
        <f t="shared" si="5"/>
        <v>0</v>
      </c>
      <c r="P76" s="16" t="e">
        <f t="shared" si="7"/>
        <v>#N/A</v>
      </c>
      <c r="Q76" s="16" t="e">
        <f>VLOOKUP(K76,'Active data'!P:S,2,0)</f>
        <v>#N/A</v>
      </c>
      <c r="R76" s="16" t="e">
        <f>VLOOKUP(K76,'Active data'!P:S,4,0)</f>
        <v>#N/A</v>
      </c>
      <c r="S76" s="16" t="e">
        <f>VLOOKUP(K76,'Active data'!K:N,2,0)</f>
        <v>#N/A</v>
      </c>
      <c r="T76" s="16" t="e">
        <f>VLOOKUP(K76,'Active data'!K:N,4,0)</f>
        <v>#N/A</v>
      </c>
      <c r="U76" s="16" t="e">
        <f>VLOOKUP(K76,'Reserve data'!A:M,13,0)</f>
        <v>#N/A</v>
      </c>
      <c r="V76" s="16">
        <f>VLOOKUP(K76,'Pick_ticket data'!L:N,2,0)</f>
        <v>0</v>
      </c>
    </row>
    <row r="77" spans="2:22" x14ac:dyDescent="0.2">
      <c r="B77" s="11">
        <f>'Pick_ticket data'!I77</f>
        <v>0</v>
      </c>
      <c r="C77" s="12">
        <f>'Pick_ticket data'!J77</f>
        <v>0</v>
      </c>
      <c r="H77" s="11">
        <f>'Active data'!A77</f>
        <v>0</v>
      </c>
      <c r="I77" s="11">
        <f>'Active data'!E77</f>
        <v>0</v>
      </c>
      <c r="K77" s="16">
        <f t="shared" si="6"/>
        <v>0</v>
      </c>
      <c r="L77" s="16" t="e">
        <f>VLOOKUP(K77,'Active data'!P:S,3,0)</f>
        <v>#N/A</v>
      </c>
      <c r="M77" s="16" t="e">
        <f>VLOOKUP(K77,'Active data'!K:N,3,0)</f>
        <v>#N/A</v>
      </c>
      <c r="N77" s="16" t="e">
        <f t="shared" si="4"/>
        <v>#N/A</v>
      </c>
      <c r="O77" s="16">
        <f t="shared" si="5"/>
        <v>0</v>
      </c>
      <c r="P77" s="16" t="e">
        <f t="shared" si="7"/>
        <v>#N/A</v>
      </c>
      <c r="Q77" s="16" t="e">
        <f>VLOOKUP(K77,'Active data'!P:S,2,0)</f>
        <v>#N/A</v>
      </c>
      <c r="R77" s="16" t="e">
        <f>VLOOKUP(K77,'Active data'!P:S,4,0)</f>
        <v>#N/A</v>
      </c>
      <c r="S77" s="16" t="e">
        <f>VLOOKUP(K77,'Active data'!K:N,2,0)</f>
        <v>#N/A</v>
      </c>
      <c r="T77" s="16" t="e">
        <f>VLOOKUP(K77,'Active data'!K:N,4,0)</f>
        <v>#N/A</v>
      </c>
      <c r="U77" s="16" t="e">
        <f>VLOOKUP(K77,'Reserve data'!A:M,13,0)</f>
        <v>#N/A</v>
      </c>
      <c r="V77" s="16">
        <f>VLOOKUP(K77,'Pick_ticket data'!L:N,2,0)</f>
        <v>0</v>
      </c>
    </row>
    <row r="78" spans="2:22" x14ac:dyDescent="0.2">
      <c r="B78" s="11">
        <f>'Pick_ticket data'!I78</f>
        <v>0</v>
      </c>
      <c r="C78" s="12">
        <f>'Pick_ticket data'!J78</f>
        <v>0</v>
      </c>
      <c r="H78" s="11">
        <f>'Active data'!A78</f>
        <v>0</v>
      </c>
      <c r="I78" s="11">
        <f>'Active data'!E78</f>
        <v>0</v>
      </c>
      <c r="K78" s="16">
        <f t="shared" si="6"/>
        <v>0</v>
      </c>
      <c r="L78" s="16" t="e">
        <f>VLOOKUP(K78,'Active data'!P:S,3,0)</f>
        <v>#N/A</v>
      </c>
      <c r="M78" s="16" t="e">
        <f>VLOOKUP(K78,'Active data'!K:N,3,0)</f>
        <v>#N/A</v>
      </c>
      <c r="N78" s="16" t="e">
        <f t="shared" si="4"/>
        <v>#N/A</v>
      </c>
      <c r="O78" s="16">
        <f t="shared" si="5"/>
        <v>0</v>
      </c>
      <c r="P78" s="16" t="e">
        <f t="shared" si="7"/>
        <v>#N/A</v>
      </c>
      <c r="Q78" s="16" t="e">
        <f>VLOOKUP(K78,'Active data'!P:S,2,0)</f>
        <v>#N/A</v>
      </c>
      <c r="R78" s="16" t="e">
        <f>VLOOKUP(K78,'Active data'!P:S,4,0)</f>
        <v>#N/A</v>
      </c>
      <c r="S78" s="16" t="e">
        <f>VLOOKUP(K78,'Active data'!K:N,2,0)</f>
        <v>#N/A</v>
      </c>
      <c r="T78" s="16" t="e">
        <f>VLOOKUP(K78,'Active data'!K:N,4,0)</f>
        <v>#N/A</v>
      </c>
      <c r="U78" s="16" t="e">
        <f>VLOOKUP(K78,'Reserve data'!A:M,13,0)</f>
        <v>#N/A</v>
      </c>
      <c r="V78" s="16">
        <f>VLOOKUP(K78,'Pick_ticket data'!L:N,2,0)</f>
        <v>0</v>
      </c>
    </row>
    <row r="79" spans="2:22" x14ac:dyDescent="0.2">
      <c r="B79" s="11">
        <f>'Pick_ticket data'!I79</f>
        <v>0</v>
      </c>
      <c r="C79" s="12">
        <f>'Pick_ticket data'!J79</f>
        <v>0</v>
      </c>
      <c r="H79" s="11">
        <f>'Active data'!A79</f>
        <v>0</v>
      </c>
      <c r="I79" s="11">
        <f>'Active data'!E79</f>
        <v>0</v>
      </c>
      <c r="K79" s="16">
        <f t="shared" si="6"/>
        <v>0</v>
      </c>
      <c r="L79" s="16" t="e">
        <f>VLOOKUP(K79,'Active data'!P:S,3,0)</f>
        <v>#N/A</v>
      </c>
      <c r="M79" s="16" t="e">
        <f>VLOOKUP(K79,'Active data'!K:N,3,0)</f>
        <v>#N/A</v>
      </c>
      <c r="N79" s="16" t="e">
        <f t="shared" si="4"/>
        <v>#N/A</v>
      </c>
      <c r="O79" s="16">
        <f t="shared" si="5"/>
        <v>0</v>
      </c>
      <c r="P79" s="16" t="e">
        <f t="shared" si="7"/>
        <v>#N/A</v>
      </c>
      <c r="Q79" s="16" t="e">
        <f>VLOOKUP(K79,'Active data'!P:S,2,0)</f>
        <v>#N/A</v>
      </c>
      <c r="R79" s="16" t="e">
        <f>VLOOKUP(K79,'Active data'!P:S,4,0)</f>
        <v>#N/A</v>
      </c>
      <c r="S79" s="16" t="e">
        <f>VLOOKUP(K79,'Active data'!K:N,2,0)</f>
        <v>#N/A</v>
      </c>
      <c r="T79" s="16" t="e">
        <f>VLOOKUP(K79,'Active data'!K:N,4,0)</f>
        <v>#N/A</v>
      </c>
      <c r="U79" s="16" t="e">
        <f>VLOOKUP(K79,'Reserve data'!A:M,13,0)</f>
        <v>#N/A</v>
      </c>
      <c r="V79" s="16">
        <f>VLOOKUP(K79,'Pick_ticket data'!L:N,2,0)</f>
        <v>0</v>
      </c>
    </row>
    <row r="80" spans="2:22" x14ac:dyDescent="0.2">
      <c r="B80" s="11">
        <f>'Pick_ticket data'!I80</f>
        <v>0</v>
      </c>
      <c r="C80" s="12">
        <f>'Pick_ticket data'!J80</f>
        <v>0</v>
      </c>
      <c r="H80" s="11">
        <f>'Active data'!A80</f>
        <v>0</v>
      </c>
      <c r="I80" s="11">
        <f>'Active data'!E80</f>
        <v>0</v>
      </c>
      <c r="K80" s="16">
        <f t="shared" si="6"/>
        <v>0</v>
      </c>
      <c r="L80" s="16" t="e">
        <f>VLOOKUP(K80,'Active data'!P:S,3,0)</f>
        <v>#N/A</v>
      </c>
      <c r="M80" s="16" t="e">
        <f>VLOOKUP(K80,'Active data'!K:N,3,0)</f>
        <v>#N/A</v>
      </c>
      <c r="N80" s="16" t="e">
        <f t="shared" si="4"/>
        <v>#N/A</v>
      </c>
      <c r="O80" s="16">
        <f t="shared" si="5"/>
        <v>0</v>
      </c>
      <c r="P80" s="16" t="e">
        <f t="shared" si="7"/>
        <v>#N/A</v>
      </c>
      <c r="Q80" s="16" t="e">
        <f>VLOOKUP(K80,'Active data'!P:S,2,0)</f>
        <v>#N/A</v>
      </c>
      <c r="R80" s="16" t="e">
        <f>VLOOKUP(K80,'Active data'!P:S,4,0)</f>
        <v>#N/A</v>
      </c>
      <c r="S80" s="16" t="e">
        <f>VLOOKUP(K80,'Active data'!K:N,2,0)</f>
        <v>#N/A</v>
      </c>
      <c r="T80" s="16" t="e">
        <f>VLOOKUP(K80,'Active data'!K:N,4,0)</f>
        <v>#N/A</v>
      </c>
      <c r="U80" s="16" t="e">
        <f>VLOOKUP(K80,'Reserve data'!A:M,13,0)</f>
        <v>#N/A</v>
      </c>
      <c r="V80" s="16">
        <f>VLOOKUP(K80,'Pick_ticket data'!L:N,2,0)</f>
        <v>0</v>
      </c>
    </row>
    <row r="81" spans="2:22" x14ac:dyDescent="0.2">
      <c r="B81" s="11">
        <f>'Pick_ticket data'!I81</f>
        <v>0</v>
      </c>
      <c r="C81" s="12">
        <f>'Pick_ticket data'!J81</f>
        <v>0</v>
      </c>
      <c r="H81" s="11">
        <f>'Active data'!A81</f>
        <v>0</v>
      </c>
      <c r="I81" s="11">
        <f>'Active data'!E81</f>
        <v>0</v>
      </c>
      <c r="K81" s="16">
        <f t="shared" si="6"/>
        <v>0</v>
      </c>
      <c r="L81" s="16" t="e">
        <f>VLOOKUP(K81,'Active data'!P:S,3,0)</f>
        <v>#N/A</v>
      </c>
      <c r="M81" s="16" t="e">
        <f>VLOOKUP(K81,'Active data'!K:N,3,0)</f>
        <v>#N/A</v>
      </c>
      <c r="N81" s="16" t="e">
        <f t="shared" si="4"/>
        <v>#N/A</v>
      </c>
      <c r="O81" s="16">
        <f t="shared" si="5"/>
        <v>0</v>
      </c>
      <c r="P81" s="16" t="e">
        <f t="shared" si="7"/>
        <v>#N/A</v>
      </c>
      <c r="Q81" s="16" t="e">
        <f>VLOOKUP(K81,'Active data'!P:S,2,0)</f>
        <v>#N/A</v>
      </c>
      <c r="R81" s="16" t="e">
        <f>VLOOKUP(K81,'Active data'!P:S,4,0)</f>
        <v>#N/A</v>
      </c>
      <c r="S81" s="16" t="e">
        <f>VLOOKUP(K81,'Active data'!K:N,2,0)</f>
        <v>#N/A</v>
      </c>
      <c r="T81" s="16" t="e">
        <f>VLOOKUP(K81,'Active data'!K:N,4,0)</f>
        <v>#N/A</v>
      </c>
      <c r="U81" s="16" t="e">
        <f>VLOOKUP(K81,'Reserve data'!A:M,13,0)</f>
        <v>#N/A</v>
      </c>
      <c r="V81" s="16">
        <f>VLOOKUP(K81,'Pick_ticket data'!L:N,2,0)</f>
        <v>0</v>
      </c>
    </row>
    <row r="82" spans="2:22" x14ac:dyDescent="0.2">
      <c r="B82" s="11">
        <f>'Pick_ticket data'!I82</f>
        <v>0</v>
      </c>
      <c r="C82" s="12">
        <f>'Pick_ticket data'!J82</f>
        <v>0</v>
      </c>
      <c r="H82" s="11">
        <f>'Active data'!A82</f>
        <v>0</v>
      </c>
      <c r="I82" s="11">
        <f>'Active data'!E82</f>
        <v>0</v>
      </c>
      <c r="K82" s="16">
        <f t="shared" si="6"/>
        <v>0</v>
      </c>
      <c r="L82" s="16" t="e">
        <f>VLOOKUP(K82,'Active data'!P:S,3,0)</f>
        <v>#N/A</v>
      </c>
      <c r="M82" s="16" t="e">
        <f>VLOOKUP(K82,'Active data'!K:N,3,0)</f>
        <v>#N/A</v>
      </c>
      <c r="N82" s="16" t="e">
        <f t="shared" si="4"/>
        <v>#N/A</v>
      </c>
      <c r="O82" s="16">
        <f t="shared" si="5"/>
        <v>0</v>
      </c>
      <c r="P82" s="16" t="e">
        <f t="shared" si="7"/>
        <v>#N/A</v>
      </c>
      <c r="Q82" s="16" t="e">
        <f>VLOOKUP(K82,'Active data'!P:S,2,0)</f>
        <v>#N/A</v>
      </c>
      <c r="R82" s="16" t="e">
        <f>VLOOKUP(K82,'Active data'!P:S,4,0)</f>
        <v>#N/A</v>
      </c>
      <c r="S82" s="16" t="e">
        <f>VLOOKUP(K82,'Active data'!K:N,2,0)</f>
        <v>#N/A</v>
      </c>
      <c r="T82" s="16" t="e">
        <f>VLOOKUP(K82,'Active data'!K:N,4,0)</f>
        <v>#N/A</v>
      </c>
      <c r="U82" s="16" t="e">
        <f>VLOOKUP(K82,'Reserve data'!A:M,13,0)</f>
        <v>#N/A</v>
      </c>
      <c r="V82" s="16">
        <f>VLOOKUP(K82,'Pick_ticket data'!L:N,2,0)</f>
        <v>0</v>
      </c>
    </row>
    <row r="83" spans="2:22" x14ac:dyDescent="0.2">
      <c r="B83" s="11">
        <f>'Pick_ticket data'!I83</f>
        <v>0</v>
      </c>
      <c r="C83" s="12">
        <f>'Pick_ticket data'!J83</f>
        <v>0</v>
      </c>
      <c r="H83" s="11">
        <f>'Active data'!A83</f>
        <v>0</v>
      </c>
      <c r="I83" s="11">
        <f>'Active data'!E83</f>
        <v>0</v>
      </c>
      <c r="K83" s="16">
        <f t="shared" si="6"/>
        <v>0</v>
      </c>
      <c r="L83" s="16" t="e">
        <f>VLOOKUP(K83,'Active data'!P:S,3,0)</f>
        <v>#N/A</v>
      </c>
      <c r="M83" s="16" t="e">
        <f>VLOOKUP(K83,'Active data'!K:N,3,0)</f>
        <v>#N/A</v>
      </c>
      <c r="N83" s="16" t="e">
        <f t="shared" si="4"/>
        <v>#N/A</v>
      </c>
      <c r="O83" s="16">
        <f t="shared" si="5"/>
        <v>0</v>
      </c>
      <c r="P83" s="16" t="e">
        <f t="shared" si="7"/>
        <v>#N/A</v>
      </c>
      <c r="Q83" s="16" t="e">
        <f>VLOOKUP(K83,'Active data'!P:S,2,0)</f>
        <v>#N/A</v>
      </c>
      <c r="R83" s="16" t="e">
        <f>VLOOKUP(K83,'Active data'!P:S,4,0)</f>
        <v>#N/A</v>
      </c>
      <c r="S83" s="16" t="e">
        <f>VLOOKUP(K83,'Active data'!K:N,2,0)</f>
        <v>#N/A</v>
      </c>
      <c r="T83" s="16" t="e">
        <f>VLOOKUP(K83,'Active data'!K:N,4,0)</f>
        <v>#N/A</v>
      </c>
      <c r="U83" s="16" t="e">
        <f>VLOOKUP(K83,'Reserve data'!A:M,13,0)</f>
        <v>#N/A</v>
      </c>
      <c r="V83" s="16">
        <f>VLOOKUP(K83,'Pick_ticket data'!L:N,2,0)</f>
        <v>0</v>
      </c>
    </row>
    <row r="84" spans="2:22" x14ac:dyDescent="0.2">
      <c r="B84" s="11">
        <f>'Pick_ticket data'!I84</f>
        <v>0</v>
      </c>
      <c r="C84" s="12">
        <f>'Pick_ticket data'!J84</f>
        <v>0</v>
      </c>
      <c r="H84" s="11">
        <f>'Active data'!A84</f>
        <v>0</v>
      </c>
      <c r="I84" s="11">
        <f>'Active data'!E84</f>
        <v>0</v>
      </c>
      <c r="K84" s="16">
        <f t="shared" si="6"/>
        <v>0</v>
      </c>
      <c r="L84" s="16" t="e">
        <f>VLOOKUP(K84,'Active data'!P:S,3,0)</f>
        <v>#N/A</v>
      </c>
      <c r="M84" s="16" t="e">
        <f>VLOOKUP(K84,'Active data'!K:N,3,0)</f>
        <v>#N/A</v>
      </c>
      <c r="N84" s="16" t="e">
        <f t="shared" si="4"/>
        <v>#N/A</v>
      </c>
      <c r="O84" s="16">
        <f t="shared" si="5"/>
        <v>0</v>
      </c>
      <c r="P84" s="16" t="e">
        <f t="shared" si="7"/>
        <v>#N/A</v>
      </c>
      <c r="Q84" s="16" t="e">
        <f>VLOOKUP(K84,'Active data'!P:S,2,0)</f>
        <v>#N/A</v>
      </c>
      <c r="R84" s="16" t="e">
        <f>VLOOKUP(K84,'Active data'!P:S,4,0)</f>
        <v>#N/A</v>
      </c>
      <c r="S84" s="16" t="e">
        <f>VLOOKUP(K84,'Active data'!K:N,2,0)</f>
        <v>#N/A</v>
      </c>
      <c r="T84" s="16" t="e">
        <f>VLOOKUP(K84,'Active data'!K:N,4,0)</f>
        <v>#N/A</v>
      </c>
      <c r="U84" s="16" t="e">
        <f>VLOOKUP(K84,'Reserve data'!A:M,13,0)</f>
        <v>#N/A</v>
      </c>
      <c r="V84" s="16">
        <f>VLOOKUP(K84,'Pick_ticket data'!L:N,2,0)</f>
        <v>0</v>
      </c>
    </row>
    <row r="85" spans="2:22" x14ac:dyDescent="0.2">
      <c r="B85" s="11">
        <f>'Pick_ticket data'!I85</f>
        <v>0</v>
      </c>
      <c r="C85" s="12">
        <f>'Pick_ticket data'!J85</f>
        <v>0</v>
      </c>
      <c r="H85" s="11">
        <f>'Active data'!A85</f>
        <v>0</v>
      </c>
      <c r="I85" s="11">
        <f>'Active data'!E85</f>
        <v>0</v>
      </c>
      <c r="K85" s="16">
        <f t="shared" si="6"/>
        <v>0</v>
      </c>
      <c r="L85" s="16" t="e">
        <f>VLOOKUP(K85,'Active data'!P:S,3,0)</f>
        <v>#N/A</v>
      </c>
      <c r="M85" s="16" t="e">
        <f>VLOOKUP(K85,'Active data'!K:N,3,0)</f>
        <v>#N/A</v>
      </c>
      <c r="N85" s="16" t="e">
        <f t="shared" si="4"/>
        <v>#N/A</v>
      </c>
      <c r="O85" s="16">
        <f t="shared" si="5"/>
        <v>0</v>
      </c>
      <c r="P85" s="16" t="e">
        <f t="shared" si="7"/>
        <v>#N/A</v>
      </c>
      <c r="Q85" s="16" t="e">
        <f>VLOOKUP(K85,'Active data'!P:S,2,0)</f>
        <v>#N/A</v>
      </c>
      <c r="R85" s="16" t="e">
        <f>VLOOKUP(K85,'Active data'!P:S,4,0)</f>
        <v>#N/A</v>
      </c>
      <c r="S85" s="16" t="e">
        <f>VLOOKUP(K85,'Active data'!K:N,2,0)</f>
        <v>#N/A</v>
      </c>
      <c r="T85" s="16" t="e">
        <f>VLOOKUP(K85,'Active data'!K:N,4,0)</f>
        <v>#N/A</v>
      </c>
      <c r="U85" s="16" t="e">
        <f>VLOOKUP(K85,'Reserve data'!A:M,13,0)</f>
        <v>#N/A</v>
      </c>
      <c r="V85" s="16">
        <f>VLOOKUP(K85,'Pick_ticket data'!L:N,2,0)</f>
        <v>0</v>
      </c>
    </row>
    <row r="86" spans="2:22" x14ac:dyDescent="0.2">
      <c r="B86" s="11">
        <f>'Pick_ticket data'!I86</f>
        <v>0</v>
      </c>
      <c r="C86" s="12">
        <f>'Pick_ticket data'!J86</f>
        <v>0</v>
      </c>
      <c r="H86" s="11">
        <f>'Active data'!A86</f>
        <v>0</v>
      </c>
      <c r="I86" s="11">
        <f>'Active data'!E86</f>
        <v>0</v>
      </c>
      <c r="K86" s="16">
        <f t="shared" si="6"/>
        <v>0</v>
      </c>
      <c r="L86" s="16" t="e">
        <f>VLOOKUP(K86,'Active data'!P:S,3,0)</f>
        <v>#N/A</v>
      </c>
      <c r="M86" s="16" t="e">
        <f>VLOOKUP(K86,'Active data'!K:N,3,0)</f>
        <v>#N/A</v>
      </c>
      <c r="N86" s="16" t="e">
        <f t="shared" si="4"/>
        <v>#N/A</v>
      </c>
      <c r="O86" s="16">
        <f t="shared" si="5"/>
        <v>0</v>
      </c>
      <c r="P86" s="16" t="e">
        <f t="shared" si="7"/>
        <v>#N/A</v>
      </c>
      <c r="Q86" s="16" t="e">
        <f>VLOOKUP(K86,'Active data'!P:S,2,0)</f>
        <v>#N/A</v>
      </c>
      <c r="R86" s="16" t="e">
        <f>VLOOKUP(K86,'Active data'!P:S,4,0)</f>
        <v>#N/A</v>
      </c>
      <c r="S86" s="16" t="e">
        <f>VLOOKUP(K86,'Active data'!K:N,2,0)</f>
        <v>#N/A</v>
      </c>
      <c r="T86" s="16" t="e">
        <f>VLOOKUP(K86,'Active data'!K:N,4,0)</f>
        <v>#N/A</v>
      </c>
      <c r="U86" s="16" t="e">
        <f>VLOOKUP(K86,'Reserve data'!A:M,13,0)</f>
        <v>#N/A</v>
      </c>
      <c r="V86" s="16">
        <f>VLOOKUP(K86,'Pick_ticket data'!L:N,2,0)</f>
        <v>0</v>
      </c>
    </row>
    <row r="87" spans="2:22" x14ac:dyDescent="0.2">
      <c r="B87" s="11">
        <f>'Pick_ticket data'!I87</f>
        <v>0</v>
      </c>
      <c r="C87" s="12">
        <f>'Pick_ticket data'!J87</f>
        <v>0</v>
      </c>
      <c r="H87" s="11">
        <f>'Active data'!A87</f>
        <v>0</v>
      </c>
      <c r="I87" s="11">
        <f>'Active data'!E87</f>
        <v>0</v>
      </c>
      <c r="K87" s="16">
        <f t="shared" si="6"/>
        <v>0</v>
      </c>
      <c r="L87" s="16" t="e">
        <f>VLOOKUP(K87,'Active data'!P:S,3,0)</f>
        <v>#N/A</v>
      </c>
      <c r="M87" s="16" t="e">
        <f>VLOOKUP(K87,'Active data'!K:N,3,0)</f>
        <v>#N/A</v>
      </c>
      <c r="N87" s="16" t="e">
        <f t="shared" si="4"/>
        <v>#N/A</v>
      </c>
      <c r="O87" s="16">
        <f t="shared" si="5"/>
        <v>0</v>
      </c>
      <c r="P87" s="16" t="e">
        <f t="shared" si="7"/>
        <v>#N/A</v>
      </c>
      <c r="Q87" s="16" t="e">
        <f>VLOOKUP(K87,'Active data'!P:S,2,0)</f>
        <v>#N/A</v>
      </c>
      <c r="R87" s="16" t="e">
        <f>VLOOKUP(K87,'Active data'!P:S,4,0)</f>
        <v>#N/A</v>
      </c>
      <c r="S87" s="16" t="e">
        <f>VLOOKUP(K87,'Active data'!K:N,2,0)</f>
        <v>#N/A</v>
      </c>
      <c r="T87" s="16" t="e">
        <f>VLOOKUP(K87,'Active data'!K:N,4,0)</f>
        <v>#N/A</v>
      </c>
      <c r="U87" s="16" t="e">
        <f>VLOOKUP(K87,'Reserve data'!A:M,13,0)</f>
        <v>#N/A</v>
      </c>
      <c r="V87" s="16">
        <f>VLOOKUP(K87,'Pick_ticket data'!L:N,2,0)</f>
        <v>0</v>
      </c>
    </row>
    <row r="88" spans="2:22" x14ac:dyDescent="0.2">
      <c r="B88" s="11">
        <f>'Pick_ticket data'!I88</f>
        <v>0</v>
      </c>
      <c r="C88" s="12">
        <f>'Pick_ticket data'!J88</f>
        <v>0</v>
      </c>
      <c r="H88" s="11">
        <f>'Active data'!A88</f>
        <v>0</v>
      </c>
      <c r="I88" s="11">
        <f>'Active data'!E88</f>
        <v>0</v>
      </c>
      <c r="K88" s="16">
        <f t="shared" si="6"/>
        <v>0</v>
      </c>
      <c r="L88" s="16" t="e">
        <f>VLOOKUP(K88,'Active data'!P:S,3,0)</f>
        <v>#N/A</v>
      </c>
      <c r="M88" s="16" t="e">
        <f>VLOOKUP(K88,'Active data'!K:N,3,0)</f>
        <v>#N/A</v>
      </c>
      <c r="N88" s="16" t="e">
        <f t="shared" si="4"/>
        <v>#N/A</v>
      </c>
      <c r="O88" s="16">
        <f t="shared" si="5"/>
        <v>0</v>
      </c>
      <c r="P88" s="16" t="e">
        <f t="shared" si="7"/>
        <v>#N/A</v>
      </c>
      <c r="Q88" s="16" t="e">
        <f>VLOOKUP(K88,'Active data'!P:S,2,0)</f>
        <v>#N/A</v>
      </c>
      <c r="R88" s="16" t="e">
        <f>VLOOKUP(K88,'Active data'!P:S,4,0)</f>
        <v>#N/A</v>
      </c>
      <c r="S88" s="16" t="e">
        <f>VLOOKUP(K88,'Active data'!K:N,2,0)</f>
        <v>#N/A</v>
      </c>
      <c r="T88" s="16" t="e">
        <f>VLOOKUP(K88,'Active data'!K:N,4,0)</f>
        <v>#N/A</v>
      </c>
      <c r="U88" s="16" t="e">
        <f>VLOOKUP(K88,'Reserve data'!A:M,13,0)</f>
        <v>#N/A</v>
      </c>
      <c r="V88" s="16">
        <f>VLOOKUP(K88,'Pick_ticket data'!L:N,2,0)</f>
        <v>0</v>
      </c>
    </row>
    <row r="89" spans="2:22" x14ac:dyDescent="0.2">
      <c r="B89" s="11">
        <f>'Pick_ticket data'!I89</f>
        <v>0</v>
      </c>
      <c r="C89" s="12">
        <f>'Pick_ticket data'!J89</f>
        <v>0</v>
      </c>
      <c r="H89" s="11">
        <f>'Active data'!A89</f>
        <v>0</v>
      </c>
      <c r="I89" s="11">
        <f>'Active data'!E89</f>
        <v>0</v>
      </c>
      <c r="K89" s="16">
        <f t="shared" si="6"/>
        <v>0</v>
      </c>
      <c r="L89" s="16" t="e">
        <f>VLOOKUP(K89,'Active data'!P:S,3,0)</f>
        <v>#N/A</v>
      </c>
      <c r="M89" s="16" t="e">
        <f>VLOOKUP(K89,'Active data'!K:N,3,0)</f>
        <v>#N/A</v>
      </c>
      <c r="N89" s="16" t="e">
        <f t="shared" si="4"/>
        <v>#N/A</v>
      </c>
      <c r="O89" s="16">
        <f t="shared" si="5"/>
        <v>0</v>
      </c>
      <c r="P89" s="16" t="e">
        <f t="shared" si="7"/>
        <v>#N/A</v>
      </c>
      <c r="Q89" s="16" t="e">
        <f>VLOOKUP(K89,'Active data'!P:S,2,0)</f>
        <v>#N/A</v>
      </c>
      <c r="R89" s="16" t="e">
        <f>VLOOKUP(K89,'Active data'!P:S,4,0)</f>
        <v>#N/A</v>
      </c>
      <c r="S89" s="16" t="e">
        <f>VLOOKUP(K89,'Active data'!K:N,2,0)</f>
        <v>#N/A</v>
      </c>
      <c r="T89" s="16" t="e">
        <f>VLOOKUP(K89,'Active data'!K:N,4,0)</f>
        <v>#N/A</v>
      </c>
      <c r="U89" s="16" t="e">
        <f>VLOOKUP(K89,'Reserve data'!A:M,13,0)</f>
        <v>#N/A</v>
      </c>
      <c r="V89" s="16">
        <f>VLOOKUP(K89,'Pick_ticket data'!L:N,2,0)</f>
        <v>0</v>
      </c>
    </row>
    <row r="90" spans="2:22" x14ac:dyDescent="0.2">
      <c r="B90" s="11">
        <f>'Pick_ticket data'!I90</f>
        <v>0</v>
      </c>
      <c r="C90" s="12">
        <f>'Pick_ticket data'!J90</f>
        <v>0</v>
      </c>
      <c r="H90" s="11">
        <f>'Active data'!A90</f>
        <v>0</v>
      </c>
      <c r="I90" s="11">
        <f>'Active data'!E90</f>
        <v>0</v>
      </c>
      <c r="K90" s="16">
        <f t="shared" si="6"/>
        <v>0</v>
      </c>
      <c r="L90" s="16" t="e">
        <f>VLOOKUP(K90,'Active data'!P:S,3,0)</f>
        <v>#N/A</v>
      </c>
      <c r="M90" s="16" t="e">
        <f>VLOOKUP(K90,'Active data'!K:N,3,0)</f>
        <v>#N/A</v>
      </c>
      <c r="N90" s="16" t="e">
        <f t="shared" si="4"/>
        <v>#N/A</v>
      </c>
      <c r="O90" s="16">
        <f t="shared" si="5"/>
        <v>0</v>
      </c>
      <c r="P90" s="16" t="e">
        <f t="shared" si="7"/>
        <v>#N/A</v>
      </c>
      <c r="Q90" s="16" t="e">
        <f>VLOOKUP(K90,'Active data'!P:S,2,0)</f>
        <v>#N/A</v>
      </c>
      <c r="R90" s="16" t="e">
        <f>VLOOKUP(K90,'Active data'!P:S,4,0)</f>
        <v>#N/A</v>
      </c>
      <c r="S90" s="16" t="e">
        <f>VLOOKUP(K90,'Active data'!K:N,2,0)</f>
        <v>#N/A</v>
      </c>
      <c r="T90" s="16" t="e">
        <f>VLOOKUP(K90,'Active data'!K:N,4,0)</f>
        <v>#N/A</v>
      </c>
      <c r="U90" s="16" t="e">
        <f>VLOOKUP(K90,'Reserve data'!A:M,13,0)</f>
        <v>#N/A</v>
      </c>
      <c r="V90" s="16">
        <f>VLOOKUP(K90,'Pick_ticket data'!L:N,2,0)</f>
        <v>0</v>
      </c>
    </row>
    <row r="91" spans="2:22" x14ac:dyDescent="0.2">
      <c r="B91" s="11">
        <f>'Pick_ticket data'!I91</f>
        <v>0</v>
      </c>
      <c r="C91" s="12">
        <f>'Pick_ticket data'!J91</f>
        <v>0</v>
      </c>
      <c r="H91" s="11">
        <f>'Active data'!A91</f>
        <v>0</v>
      </c>
      <c r="I91" s="11">
        <f>'Active data'!E91</f>
        <v>0</v>
      </c>
      <c r="K91" s="16">
        <f t="shared" si="6"/>
        <v>0</v>
      </c>
      <c r="L91" s="16" t="e">
        <f>VLOOKUP(K91,'Active data'!P:S,3,0)</f>
        <v>#N/A</v>
      </c>
      <c r="M91" s="16" t="e">
        <f>VLOOKUP(K91,'Active data'!K:N,3,0)</f>
        <v>#N/A</v>
      </c>
      <c r="N91" s="16" t="e">
        <f t="shared" si="4"/>
        <v>#N/A</v>
      </c>
      <c r="O91" s="16">
        <f t="shared" si="5"/>
        <v>0</v>
      </c>
      <c r="P91" s="16" t="e">
        <f t="shared" si="7"/>
        <v>#N/A</v>
      </c>
      <c r="Q91" s="16" t="e">
        <f>VLOOKUP(K91,'Active data'!P:S,2,0)</f>
        <v>#N/A</v>
      </c>
      <c r="R91" s="16" t="e">
        <f>VLOOKUP(K91,'Active data'!P:S,4,0)</f>
        <v>#N/A</v>
      </c>
      <c r="S91" s="16" t="e">
        <f>VLOOKUP(K91,'Active data'!K:N,2,0)</f>
        <v>#N/A</v>
      </c>
      <c r="T91" s="16" t="e">
        <f>VLOOKUP(K91,'Active data'!K:N,4,0)</f>
        <v>#N/A</v>
      </c>
      <c r="U91" s="16" t="e">
        <f>VLOOKUP(K91,'Reserve data'!A:M,13,0)</f>
        <v>#N/A</v>
      </c>
      <c r="V91" s="16">
        <f>VLOOKUP(K91,'Pick_ticket data'!L:N,2,0)</f>
        <v>0</v>
      </c>
    </row>
    <row r="92" spans="2:22" x14ac:dyDescent="0.2">
      <c r="B92" s="11">
        <f>'Pick_ticket data'!I92</f>
        <v>0</v>
      </c>
      <c r="C92" s="12">
        <f>'Pick_ticket data'!J92</f>
        <v>0</v>
      </c>
      <c r="H92" s="11">
        <f>'Active data'!A92</f>
        <v>0</v>
      </c>
      <c r="I92" s="11">
        <f>'Active data'!E92</f>
        <v>0</v>
      </c>
      <c r="K92" s="16">
        <f t="shared" si="6"/>
        <v>0</v>
      </c>
      <c r="L92" s="16" t="e">
        <f>VLOOKUP(K92,'Active data'!P:S,3,0)</f>
        <v>#N/A</v>
      </c>
      <c r="M92" s="16" t="e">
        <f>VLOOKUP(K92,'Active data'!K:N,3,0)</f>
        <v>#N/A</v>
      </c>
      <c r="N92" s="16" t="e">
        <f t="shared" si="4"/>
        <v>#N/A</v>
      </c>
      <c r="O92" s="16">
        <f t="shared" si="5"/>
        <v>0</v>
      </c>
      <c r="P92" s="16" t="e">
        <f t="shared" si="7"/>
        <v>#N/A</v>
      </c>
      <c r="Q92" s="16" t="e">
        <f>VLOOKUP(K92,'Active data'!P:S,2,0)</f>
        <v>#N/A</v>
      </c>
      <c r="R92" s="16" t="e">
        <f>VLOOKUP(K92,'Active data'!P:S,4,0)</f>
        <v>#N/A</v>
      </c>
      <c r="S92" s="16" t="e">
        <f>VLOOKUP(K92,'Active data'!K:N,2,0)</f>
        <v>#N/A</v>
      </c>
      <c r="T92" s="16" t="e">
        <f>VLOOKUP(K92,'Active data'!K:N,4,0)</f>
        <v>#N/A</v>
      </c>
      <c r="U92" s="16" t="e">
        <f>VLOOKUP(K92,'Reserve data'!A:M,13,0)</f>
        <v>#N/A</v>
      </c>
      <c r="V92" s="16">
        <f>VLOOKUP(K92,'Pick_ticket data'!L:N,2,0)</f>
        <v>0</v>
      </c>
    </row>
    <row r="93" spans="2:22" x14ac:dyDescent="0.2">
      <c r="B93" s="11">
        <f>'Pick_ticket data'!I93</f>
        <v>0</v>
      </c>
      <c r="C93" s="12">
        <f>'Pick_ticket data'!J93</f>
        <v>0</v>
      </c>
      <c r="H93" s="11">
        <f>'Active data'!A93</f>
        <v>0</v>
      </c>
      <c r="I93" s="11">
        <f>'Active data'!E93</f>
        <v>0</v>
      </c>
      <c r="K93" s="16">
        <f t="shared" si="6"/>
        <v>0</v>
      </c>
      <c r="L93" s="16" t="e">
        <f>VLOOKUP(K93,'Active data'!P:S,3,0)</f>
        <v>#N/A</v>
      </c>
      <c r="M93" s="16" t="e">
        <f>VLOOKUP(K93,'Active data'!K:N,3,0)</f>
        <v>#N/A</v>
      </c>
      <c r="N93" s="16" t="e">
        <f t="shared" si="4"/>
        <v>#N/A</v>
      </c>
      <c r="O93" s="16">
        <f t="shared" si="5"/>
        <v>0</v>
      </c>
      <c r="P93" s="16" t="e">
        <f t="shared" si="7"/>
        <v>#N/A</v>
      </c>
      <c r="Q93" s="16" t="e">
        <f>VLOOKUP(K93,'Active data'!P:S,2,0)</f>
        <v>#N/A</v>
      </c>
      <c r="R93" s="16" t="e">
        <f>VLOOKUP(K93,'Active data'!P:S,4,0)</f>
        <v>#N/A</v>
      </c>
      <c r="S93" s="16" t="e">
        <f>VLOOKUP(K93,'Active data'!K:N,2,0)</f>
        <v>#N/A</v>
      </c>
      <c r="T93" s="16" t="e">
        <f>VLOOKUP(K93,'Active data'!K:N,4,0)</f>
        <v>#N/A</v>
      </c>
      <c r="U93" s="16" t="e">
        <f>VLOOKUP(K93,'Reserve data'!A:M,13,0)</f>
        <v>#N/A</v>
      </c>
      <c r="V93" s="16">
        <f>VLOOKUP(K93,'Pick_ticket data'!L:N,2,0)</f>
        <v>0</v>
      </c>
    </row>
    <row r="94" spans="2:22" x14ac:dyDescent="0.2">
      <c r="B94" s="11">
        <f>'Pick_ticket data'!I94</f>
        <v>0</v>
      </c>
      <c r="C94" s="12">
        <f>'Pick_ticket data'!J94</f>
        <v>0</v>
      </c>
      <c r="H94" s="11">
        <f>'Active data'!A94</f>
        <v>0</v>
      </c>
      <c r="I94" s="11">
        <f>'Active data'!E94</f>
        <v>0</v>
      </c>
      <c r="K94" s="16">
        <f t="shared" si="6"/>
        <v>0</v>
      </c>
      <c r="L94" s="16" t="e">
        <f>VLOOKUP(K94,'Active data'!P:S,3,0)</f>
        <v>#N/A</v>
      </c>
      <c r="M94" s="16" t="e">
        <f>VLOOKUP(K94,'Active data'!K:N,3,0)</f>
        <v>#N/A</v>
      </c>
      <c r="N94" s="16" t="e">
        <f t="shared" si="4"/>
        <v>#N/A</v>
      </c>
      <c r="O94" s="16">
        <f t="shared" si="5"/>
        <v>0</v>
      </c>
      <c r="P94" s="16" t="e">
        <f t="shared" si="7"/>
        <v>#N/A</v>
      </c>
      <c r="Q94" s="16" t="e">
        <f>VLOOKUP(K94,'Active data'!P:S,2,0)</f>
        <v>#N/A</v>
      </c>
      <c r="R94" s="16" t="e">
        <f>VLOOKUP(K94,'Active data'!P:S,4,0)</f>
        <v>#N/A</v>
      </c>
      <c r="S94" s="16" t="e">
        <f>VLOOKUP(K94,'Active data'!K:N,2,0)</f>
        <v>#N/A</v>
      </c>
      <c r="T94" s="16" t="e">
        <f>VLOOKUP(K94,'Active data'!K:N,4,0)</f>
        <v>#N/A</v>
      </c>
      <c r="U94" s="16" t="e">
        <f>VLOOKUP(K94,'Reserve data'!A:M,13,0)</f>
        <v>#N/A</v>
      </c>
      <c r="V94" s="16">
        <f>VLOOKUP(K94,'Pick_ticket data'!L:N,2,0)</f>
        <v>0</v>
      </c>
    </row>
    <row r="95" spans="2:22" x14ac:dyDescent="0.2">
      <c r="B95" s="11">
        <f>'Pick_ticket data'!I95</f>
        <v>0</v>
      </c>
      <c r="C95" s="12">
        <f>'Pick_ticket data'!J95</f>
        <v>0</v>
      </c>
      <c r="H95" s="11">
        <f>'Active data'!A95</f>
        <v>0</v>
      </c>
      <c r="I95" s="11">
        <f>'Active data'!E95</f>
        <v>0</v>
      </c>
      <c r="K95" s="16">
        <f t="shared" si="6"/>
        <v>0</v>
      </c>
      <c r="L95" s="16" t="e">
        <f>VLOOKUP(K95,'Active data'!P:S,3,0)</f>
        <v>#N/A</v>
      </c>
      <c r="M95" s="16" t="e">
        <f>VLOOKUP(K95,'Active data'!K:N,3,0)</f>
        <v>#N/A</v>
      </c>
      <c r="N95" s="16" t="e">
        <f t="shared" si="4"/>
        <v>#N/A</v>
      </c>
      <c r="O95" s="16">
        <f t="shared" si="5"/>
        <v>0</v>
      </c>
      <c r="P95" s="16" t="e">
        <f t="shared" si="7"/>
        <v>#N/A</v>
      </c>
      <c r="Q95" s="16" t="e">
        <f>VLOOKUP(K95,'Active data'!P:S,2,0)</f>
        <v>#N/A</v>
      </c>
      <c r="R95" s="16" t="e">
        <f>VLOOKUP(K95,'Active data'!P:S,4,0)</f>
        <v>#N/A</v>
      </c>
      <c r="S95" s="16" t="e">
        <f>VLOOKUP(K95,'Active data'!K:N,2,0)</f>
        <v>#N/A</v>
      </c>
      <c r="T95" s="16" t="e">
        <f>VLOOKUP(K95,'Active data'!K:N,4,0)</f>
        <v>#N/A</v>
      </c>
      <c r="U95" s="16" t="e">
        <f>VLOOKUP(K95,'Reserve data'!A:M,13,0)</f>
        <v>#N/A</v>
      </c>
      <c r="V95" s="16">
        <f>VLOOKUP(K95,'Pick_ticket data'!L:N,2,0)</f>
        <v>0</v>
      </c>
    </row>
    <row r="96" spans="2:22" x14ac:dyDescent="0.2">
      <c r="B96" s="11">
        <f>'Pick_ticket data'!I96</f>
        <v>0</v>
      </c>
      <c r="C96" s="12">
        <f>'Pick_ticket data'!J96</f>
        <v>0</v>
      </c>
      <c r="H96" s="11">
        <f>'Active data'!A96</f>
        <v>0</v>
      </c>
      <c r="I96" s="11">
        <f>'Active data'!E96</f>
        <v>0</v>
      </c>
      <c r="K96" s="16">
        <f t="shared" si="6"/>
        <v>0</v>
      </c>
      <c r="L96" s="16" t="e">
        <f>VLOOKUP(K96,'Active data'!P:S,3,0)</f>
        <v>#N/A</v>
      </c>
      <c r="M96" s="16" t="e">
        <f>VLOOKUP(K96,'Active data'!K:N,3,0)</f>
        <v>#N/A</v>
      </c>
      <c r="N96" s="16" t="e">
        <f t="shared" si="4"/>
        <v>#N/A</v>
      </c>
      <c r="O96" s="16">
        <f t="shared" si="5"/>
        <v>0</v>
      </c>
      <c r="P96" s="16" t="e">
        <f t="shared" si="7"/>
        <v>#N/A</v>
      </c>
      <c r="Q96" s="16" t="e">
        <f>VLOOKUP(K96,'Active data'!P:S,2,0)</f>
        <v>#N/A</v>
      </c>
      <c r="R96" s="16" t="e">
        <f>VLOOKUP(K96,'Active data'!P:S,4,0)</f>
        <v>#N/A</v>
      </c>
      <c r="S96" s="16" t="e">
        <f>VLOOKUP(K96,'Active data'!K:N,2,0)</f>
        <v>#N/A</v>
      </c>
      <c r="T96" s="16" t="e">
        <f>VLOOKUP(K96,'Active data'!K:N,4,0)</f>
        <v>#N/A</v>
      </c>
      <c r="U96" s="16" t="e">
        <f>VLOOKUP(K96,'Reserve data'!A:M,13,0)</f>
        <v>#N/A</v>
      </c>
      <c r="V96" s="16">
        <f>VLOOKUP(K96,'Pick_ticket data'!L:N,2,0)</f>
        <v>0</v>
      </c>
    </row>
    <row r="97" spans="2:22" x14ac:dyDescent="0.2">
      <c r="B97" s="11">
        <f>'Pick_ticket data'!I97</f>
        <v>0</v>
      </c>
      <c r="C97" s="12">
        <f>'Pick_ticket data'!J97</f>
        <v>0</v>
      </c>
      <c r="H97" s="11">
        <f>'Active data'!A97</f>
        <v>0</v>
      </c>
      <c r="I97" s="11">
        <f>'Active data'!E97</f>
        <v>0</v>
      </c>
      <c r="K97" s="16">
        <f t="shared" si="6"/>
        <v>0</v>
      </c>
      <c r="L97" s="16" t="e">
        <f>VLOOKUP(K97,'Active data'!P:S,3,0)</f>
        <v>#N/A</v>
      </c>
      <c r="M97" s="16" t="e">
        <f>VLOOKUP(K97,'Active data'!K:N,3,0)</f>
        <v>#N/A</v>
      </c>
      <c r="N97" s="16" t="e">
        <f t="shared" si="4"/>
        <v>#N/A</v>
      </c>
      <c r="O97" s="16">
        <f t="shared" si="5"/>
        <v>0</v>
      </c>
      <c r="P97" s="16" t="e">
        <f t="shared" si="7"/>
        <v>#N/A</v>
      </c>
      <c r="Q97" s="16" t="e">
        <f>VLOOKUP(K97,'Active data'!P:S,2,0)</f>
        <v>#N/A</v>
      </c>
      <c r="R97" s="16" t="e">
        <f>VLOOKUP(K97,'Active data'!P:S,4,0)</f>
        <v>#N/A</v>
      </c>
      <c r="S97" s="16" t="e">
        <f>VLOOKUP(K97,'Active data'!K:N,2,0)</f>
        <v>#N/A</v>
      </c>
      <c r="T97" s="16" t="e">
        <f>VLOOKUP(K97,'Active data'!K:N,4,0)</f>
        <v>#N/A</v>
      </c>
      <c r="U97" s="16" t="e">
        <f>VLOOKUP(K97,'Reserve data'!A:M,13,0)</f>
        <v>#N/A</v>
      </c>
      <c r="V97" s="16">
        <f>VLOOKUP(K97,'Pick_ticket data'!L:N,2,0)</f>
        <v>0</v>
      </c>
    </row>
    <row r="98" spans="2:22" x14ac:dyDescent="0.2">
      <c r="B98" s="11">
        <f>'Pick_ticket data'!I98</f>
        <v>0</v>
      </c>
      <c r="C98" s="12">
        <f>'Pick_ticket data'!J98</f>
        <v>0</v>
      </c>
      <c r="H98" s="11">
        <f>'Active data'!A98</f>
        <v>0</v>
      </c>
      <c r="I98" s="11">
        <f>'Active data'!E98</f>
        <v>0</v>
      </c>
      <c r="K98" s="16">
        <f t="shared" si="6"/>
        <v>0</v>
      </c>
      <c r="L98" s="16" t="e">
        <f>VLOOKUP(K98,'Active data'!P:S,3,0)</f>
        <v>#N/A</v>
      </c>
      <c r="M98" s="16" t="e">
        <f>VLOOKUP(K98,'Active data'!K:N,3,0)</f>
        <v>#N/A</v>
      </c>
      <c r="N98" s="16" t="e">
        <f t="shared" si="4"/>
        <v>#N/A</v>
      </c>
      <c r="O98" s="16">
        <f t="shared" si="5"/>
        <v>0</v>
      </c>
      <c r="P98" s="16" t="e">
        <f t="shared" si="7"/>
        <v>#N/A</v>
      </c>
      <c r="Q98" s="16" t="e">
        <f>VLOOKUP(K98,'Active data'!P:S,2,0)</f>
        <v>#N/A</v>
      </c>
      <c r="R98" s="16" t="e">
        <f>VLOOKUP(K98,'Active data'!P:S,4,0)</f>
        <v>#N/A</v>
      </c>
      <c r="S98" s="16" t="e">
        <f>VLOOKUP(K98,'Active data'!K:N,2,0)</f>
        <v>#N/A</v>
      </c>
      <c r="T98" s="16" t="e">
        <f>VLOOKUP(K98,'Active data'!K:N,4,0)</f>
        <v>#N/A</v>
      </c>
      <c r="U98" s="16" t="e">
        <f>VLOOKUP(K98,'Reserve data'!A:M,13,0)</f>
        <v>#N/A</v>
      </c>
      <c r="V98" s="16">
        <f>VLOOKUP(K98,'Pick_ticket data'!L:N,2,0)</f>
        <v>0</v>
      </c>
    </row>
    <row r="99" spans="2:22" x14ac:dyDescent="0.2">
      <c r="B99" s="11">
        <f>'Pick_ticket data'!I99</f>
        <v>0</v>
      </c>
      <c r="C99" s="12">
        <f>'Pick_ticket data'!J99</f>
        <v>0</v>
      </c>
      <c r="H99" s="11">
        <f>'Active data'!A99</f>
        <v>0</v>
      </c>
      <c r="I99" s="11">
        <f>'Active data'!E99</f>
        <v>0</v>
      </c>
      <c r="K99" s="16">
        <f t="shared" si="6"/>
        <v>0</v>
      </c>
      <c r="L99" s="16" t="e">
        <f>VLOOKUP(K99,'Active data'!P:S,3,0)</f>
        <v>#N/A</v>
      </c>
      <c r="M99" s="16" t="e">
        <f>VLOOKUP(K99,'Active data'!K:N,3,0)</f>
        <v>#N/A</v>
      </c>
      <c r="N99" s="16" t="e">
        <f t="shared" si="4"/>
        <v>#N/A</v>
      </c>
      <c r="O99" s="16">
        <f t="shared" si="5"/>
        <v>0</v>
      </c>
      <c r="P99" s="16" t="e">
        <f t="shared" si="7"/>
        <v>#N/A</v>
      </c>
      <c r="Q99" s="16" t="e">
        <f>VLOOKUP(K99,'Active data'!P:S,2,0)</f>
        <v>#N/A</v>
      </c>
      <c r="R99" s="16" t="e">
        <f>VLOOKUP(K99,'Active data'!P:S,4,0)</f>
        <v>#N/A</v>
      </c>
      <c r="S99" s="16" t="e">
        <f>VLOOKUP(K99,'Active data'!K:N,2,0)</f>
        <v>#N/A</v>
      </c>
      <c r="T99" s="16" t="e">
        <f>VLOOKUP(K99,'Active data'!K:N,4,0)</f>
        <v>#N/A</v>
      </c>
      <c r="U99" s="16" t="e">
        <f>VLOOKUP(K99,'Reserve data'!A:M,13,0)</f>
        <v>#N/A</v>
      </c>
      <c r="V99" s="16">
        <f>VLOOKUP(K99,'Pick_ticket data'!L:N,2,0)</f>
        <v>0</v>
      </c>
    </row>
    <row r="100" spans="2:22" x14ac:dyDescent="0.2">
      <c r="B100" s="11">
        <f>'Pick_ticket data'!I100</f>
        <v>0</v>
      </c>
      <c r="C100" s="12">
        <f>'Pick_ticket data'!J100</f>
        <v>0</v>
      </c>
      <c r="H100" s="11">
        <f>'Active data'!A100</f>
        <v>0</v>
      </c>
      <c r="I100" s="11">
        <f>'Active data'!E100</f>
        <v>0</v>
      </c>
      <c r="K100" s="16">
        <f t="shared" si="6"/>
        <v>0</v>
      </c>
      <c r="L100" s="16" t="e">
        <f>VLOOKUP(K100,'Active data'!P:S,3,0)</f>
        <v>#N/A</v>
      </c>
      <c r="M100" s="16" t="e">
        <f>VLOOKUP(K100,'Active data'!K:N,3,0)</f>
        <v>#N/A</v>
      </c>
      <c r="N100" s="16" t="e">
        <f t="shared" si="4"/>
        <v>#N/A</v>
      </c>
      <c r="O100" s="16">
        <f t="shared" si="5"/>
        <v>0</v>
      </c>
      <c r="P100" s="16" t="e">
        <f t="shared" si="7"/>
        <v>#N/A</v>
      </c>
      <c r="Q100" s="16" t="e">
        <f>VLOOKUP(K100,'Active data'!P:S,2,0)</f>
        <v>#N/A</v>
      </c>
      <c r="R100" s="16" t="e">
        <f>VLOOKUP(K100,'Active data'!P:S,4,0)</f>
        <v>#N/A</v>
      </c>
      <c r="S100" s="16" t="e">
        <f>VLOOKUP(K100,'Active data'!K:N,2,0)</f>
        <v>#N/A</v>
      </c>
      <c r="T100" s="16" t="e">
        <f>VLOOKUP(K100,'Active data'!K:N,4,0)</f>
        <v>#N/A</v>
      </c>
      <c r="U100" s="16" t="e">
        <f>VLOOKUP(K100,'Reserve data'!A:M,13,0)</f>
        <v>#N/A</v>
      </c>
      <c r="V100" s="16">
        <f>VLOOKUP(K100,'Pick_ticket data'!L:N,2,0)</f>
        <v>0</v>
      </c>
    </row>
    <row r="101" spans="2:22" x14ac:dyDescent="0.2">
      <c r="B101" s="11">
        <f>'Pick_ticket data'!I101</f>
        <v>0</v>
      </c>
      <c r="C101" s="12">
        <f>'Pick_ticket data'!J101</f>
        <v>0</v>
      </c>
      <c r="H101" s="11">
        <f>'Active data'!A101</f>
        <v>0</v>
      </c>
      <c r="I101" s="11">
        <f>'Active data'!E101</f>
        <v>0</v>
      </c>
      <c r="K101" s="16">
        <f t="shared" si="6"/>
        <v>0</v>
      </c>
      <c r="L101" s="16" t="e">
        <f>VLOOKUP(K101,'Active data'!P:S,3,0)</f>
        <v>#N/A</v>
      </c>
      <c r="M101" s="16" t="e">
        <f>VLOOKUP(K101,'Active data'!K:N,3,0)</f>
        <v>#N/A</v>
      </c>
      <c r="N101" s="16" t="e">
        <f t="shared" si="4"/>
        <v>#N/A</v>
      </c>
      <c r="O101" s="16">
        <f t="shared" si="5"/>
        <v>0</v>
      </c>
      <c r="P101" s="16" t="e">
        <f t="shared" si="7"/>
        <v>#N/A</v>
      </c>
      <c r="Q101" s="16" t="e">
        <f>VLOOKUP(K101,'Active data'!P:S,2,0)</f>
        <v>#N/A</v>
      </c>
      <c r="R101" s="16" t="e">
        <f>VLOOKUP(K101,'Active data'!P:S,4,0)</f>
        <v>#N/A</v>
      </c>
      <c r="S101" s="16" t="e">
        <f>VLOOKUP(K101,'Active data'!K:N,2,0)</f>
        <v>#N/A</v>
      </c>
      <c r="T101" s="16" t="e">
        <f>VLOOKUP(K101,'Active data'!K:N,4,0)</f>
        <v>#N/A</v>
      </c>
      <c r="U101" s="16" t="e">
        <f>VLOOKUP(K101,'Reserve data'!A:M,13,0)</f>
        <v>#N/A</v>
      </c>
      <c r="V101" s="16">
        <f>VLOOKUP(K101,'Pick_ticket data'!L:N,2,0)</f>
        <v>0</v>
      </c>
    </row>
    <row r="102" spans="2:22" x14ac:dyDescent="0.2">
      <c r="B102" s="11">
        <f>'Pick_ticket data'!I102</f>
        <v>0</v>
      </c>
      <c r="C102" s="12">
        <f>'Pick_ticket data'!J102</f>
        <v>0</v>
      </c>
      <c r="H102" s="11">
        <f>'Active data'!A102</f>
        <v>0</v>
      </c>
      <c r="I102" s="11">
        <f>'Active data'!E102</f>
        <v>0</v>
      </c>
      <c r="K102" s="16">
        <f t="shared" si="6"/>
        <v>0</v>
      </c>
      <c r="L102" s="16" t="e">
        <f>VLOOKUP(K102,'Active data'!P:S,3,0)</f>
        <v>#N/A</v>
      </c>
      <c r="M102" s="16" t="e">
        <f>VLOOKUP(K102,'Active data'!K:N,3,0)</f>
        <v>#N/A</v>
      </c>
      <c r="N102" s="16" t="e">
        <f t="shared" si="4"/>
        <v>#N/A</v>
      </c>
      <c r="O102" s="16">
        <f t="shared" si="5"/>
        <v>0</v>
      </c>
      <c r="P102" s="16" t="e">
        <f t="shared" si="7"/>
        <v>#N/A</v>
      </c>
      <c r="Q102" s="16" t="e">
        <f>VLOOKUP(K102,'Active data'!P:S,2,0)</f>
        <v>#N/A</v>
      </c>
      <c r="R102" s="16" t="e">
        <f>VLOOKUP(K102,'Active data'!P:S,4,0)</f>
        <v>#N/A</v>
      </c>
      <c r="S102" s="16" t="e">
        <f>VLOOKUP(K102,'Active data'!K:N,2,0)</f>
        <v>#N/A</v>
      </c>
      <c r="T102" s="16" t="e">
        <f>VLOOKUP(K102,'Active data'!K:N,4,0)</f>
        <v>#N/A</v>
      </c>
      <c r="U102" s="16" t="e">
        <f>VLOOKUP(K102,'Reserve data'!A:M,13,0)</f>
        <v>#N/A</v>
      </c>
      <c r="V102" s="16">
        <f>VLOOKUP(K102,'Pick_ticket data'!L:N,2,0)</f>
        <v>0</v>
      </c>
    </row>
    <row r="103" spans="2:22" x14ac:dyDescent="0.2">
      <c r="B103" s="11">
        <f>'Pick_ticket data'!I103</f>
        <v>0</v>
      </c>
      <c r="C103" s="12">
        <f>'Pick_ticket data'!J103</f>
        <v>0</v>
      </c>
      <c r="H103" s="11">
        <f>'Active data'!A103</f>
        <v>0</v>
      </c>
      <c r="I103" s="11">
        <f>'Active data'!E103</f>
        <v>0</v>
      </c>
      <c r="K103" s="16">
        <f t="shared" si="6"/>
        <v>0</v>
      </c>
      <c r="L103" s="16" t="e">
        <f>VLOOKUP(K103,'Active data'!P:S,3,0)</f>
        <v>#N/A</v>
      </c>
      <c r="M103" s="16" t="e">
        <f>VLOOKUP(K103,'Active data'!K:N,3,0)</f>
        <v>#N/A</v>
      </c>
      <c r="N103" s="16" t="e">
        <f t="shared" si="4"/>
        <v>#N/A</v>
      </c>
      <c r="O103" s="16">
        <f t="shared" si="5"/>
        <v>0</v>
      </c>
      <c r="P103" s="16" t="e">
        <f t="shared" si="7"/>
        <v>#N/A</v>
      </c>
      <c r="Q103" s="16" t="e">
        <f>VLOOKUP(K103,'Active data'!P:S,2,0)</f>
        <v>#N/A</v>
      </c>
      <c r="R103" s="16" t="e">
        <f>VLOOKUP(K103,'Active data'!P:S,4,0)</f>
        <v>#N/A</v>
      </c>
      <c r="S103" s="16" t="e">
        <f>VLOOKUP(K103,'Active data'!K:N,2,0)</f>
        <v>#N/A</v>
      </c>
      <c r="T103" s="16" t="e">
        <f>VLOOKUP(K103,'Active data'!K:N,4,0)</f>
        <v>#N/A</v>
      </c>
      <c r="U103" s="16" t="e">
        <f>VLOOKUP(K103,'Reserve data'!A:M,13,0)</f>
        <v>#N/A</v>
      </c>
      <c r="V103" s="16">
        <f>VLOOKUP(K103,'Pick_ticket data'!L:N,2,0)</f>
        <v>0</v>
      </c>
    </row>
    <row r="104" spans="2:22" x14ac:dyDescent="0.2">
      <c r="B104" s="11">
        <f>'Pick_ticket data'!I104</f>
        <v>0</v>
      </c>
      <c r="C104" s="12">
        <f>'Pick_ticket data'!J104</f>
        <v>0</v>
      </c>
      <c r="H104" s="11">
        <f>'Active data'!A104</f>
        <v>0</v>
      </c>
      <c r="I104" s="11">
        <f>'Active data'!E104</f>
        <v>0</v>
      </c>
      <c r="K104" s="16">
        <f t="shared" si="6"/>
        <v>0</v>
      </c>
      <c r="L104" s="16" t="e">
        <f>VLOOKUP(K104,'Active data'!P:S,3,0)</f>
        <v>#N/A</v>
      </c>
      <c r="M104" s="16" t="e">
        <f>VLOOKUP(K104,'Active data'!K:N,3,0)</f>
        <v>#N/A</v>
      </c>
      <c r="N104" s="16" t="e">
        <f t="shared" si="4"/>
        <v>#N/A</v>
      </c>
      <c r="O104" s="16">
        <f t="shared" si="5"/>
        <v>0</v>
      </c>
      <c r="P104" s="16" t="e">
        <f t="shared" si="7"/>
        <v>#N/A</v>
      </c>
      <c r="Q104" s="16" t="e">
        <f>VLOOKUP(K104,'Active data'!P:S,2,0)</f>
        <v>#N/A</v>
      </c>
      <c r="R104" s="16" t="e">
        <f>VLOOKUP(K104,'Active data'!P:S,4,0)</f>
        <v>#N/A</v>
      </c>
      <c r="S104" s="16" t="e">
        <f>VLOOKUP(K104,'Active data'!K:N,2,0)</f>
        <v>#N/A</v>
      </c>
      <c r="T104" s="16" t="e">
        <f>VLOOKUP(K104,'Active data'!K:N,4,0)</f>
        <v>#N/A</v>
      </c>
      <c r="U104" s="16" t="e">
        <f>VLOOKUP(K104,'Reserve data'!A:M,13,0)</f>
        <v>#N/A</v>
      </c>
      <c r="V104" s="16">
        <f>VLOOKUP(K104,'Pick_ticket data'!L:N,2,0)</f>
        <v>0</v>
      </c>
    </row>
    <row r="105" spans="2:22" x14ac:dyDescent="0.2">
      <c r="B105" s="11">
        <f>'Pick_ticket data'!I105</f>
        <v>0</v>
      </c>
      <c r="C105" s="12">
        <f>'Pick_ticket data'!J105</f>
        <v>0</v>
      </c>
      <c r="H105" s="11">
        <f>'Active data'!A105</f>
        <v>0</v>
      </c>
      <c r="I105" s="11">
        <f>'Active data'!E105</f>
        <v>0</v>
      </c>
      <c r="K105" s="16">
        <f t="shared" si="6"/>
        <v>0</v>
      </c>
      <c r="L105" s="16" t="e">
        <f>VLOOKUP(K105,'Active data'!P:S,3,0)</f>
        <v>#N/A</v>
      </c>
      <c r="M105" s="16" t="e">
        <f>VLOOKUP(K105,'Active data'!K:N,3,0)</f>
        <v>#N/A</v>
      </c>
      <c r="N105" s="16" t="e">
        <f t="shared" si="4"/>
        <v>#N/A</v>
      </c>
      <c r="O105" s="16">
        <f t="shared" si="5"/>
        <v>0</v>
      </c>
      <c r="P105" s="16" t="e">
        <f t="shared" si="7"/>
        <v>#N/A</v>
      </c>
      <c r="Q105" s="16" t="e">
        <f>VLOOKUP(K105,'Active data'!P:S,2,0)</f>
        <v>#N/A</v>
      </c>
      <c r="R105" s="16" t="e">
        <f>VLOOKUP(K105,'Active data'!P:S,4,0)</f>
        <v>#N/A</v>
      </c>
      <c r="S105" s="16" t="e">
        <f>VLOOKUP(K105,'Active data'!K:N,2,0)</f>
        <v>#N/A</v>
      </c>
      <c r="T105" s="16" t="e">
        <f>VLOOKUP(K105,'Active data'!K:N,4,0)</f>
        <v>#N/A</v>
      </c>
      <c r="U105" s="16" t="e">
        <f>VLOOKUP(K105,'Reserve data'!A:M,13,0)</f>
        <v>#N/A</v>
      </c>
      <c r="V105" s="16">
        <f>VLOOKUP(K105,'Pick_ticket data'!L:N,2,0)</f>
        <v>0</v>
      </c>
    </row>
    <row r="106" spans="2:22" x14ac:dyDescent="0.2">
      <c r="B106" s="11">
        <f>'Pick_ticket data'!I106</f>
        <v>0</v>
      </c>
      <c r="C106" s="12">
        <f>'Pick_ticket data'!J106</f>
        <v>0</v>
      </c>
      <c r="H106" s="11">
        <f>'Active data'!A106</f>
        <v>0</v>
      </c>
      <c r="I106" s="11">
        <f>'Active data'!E106</f>
        <v>0</v>
      </c>
      <c r="K106" s="16">
        <f t="shared" si="6"/>
        <v>0</v>
      </c>
      <c r="L106" s="16" t="e">
        <f>VLOOKUP(K106,'Active data'!P:S,3,0)</f>
        <v>#N/A</v>
      </c>
      <c r="M106" s="16" t="e">
        <f>VLOOKUP(K106,'Active data'!K:N,3,0)</f>
        <v>#N/A</v>
      </c>
      <c r="N106" s="16" t="e">
        <f t="shared" si="4"/>
        <v>#N/A</v>
      </c>
      <c r="O106" s="16">
        <f t="shared" si="5"/>
        <v>0</v>
      </c>
      <c r="P106" s="16" t="e">
        <f t="shared" si="7"/>
        <v>#N/A</v>
      </c>
      <c r="Q106" s="16" t="e">
        <f>VLOOKUP(K106,'Active data'!P:S,2,0)</f>
        <v>#N/A</v>
      </c>
      <c r="R106" s="16" t="e">
        <f>VLOOKUP(K106,'Active data'!P:S,4,0)</f>
        <v>#N/A</v>
      </c>
      <c r="S106" s="16" t="e">
        <f>VLOOKUP(K106,'Active data'!K:N,2,0)</f>
        <v>#N/A</v>
      </c>
      <c r="T106" s="16" t="e">
        <f>VLOOKUP(K106,'Active data'!K:N,4,0)</f>
        <v>#N/A</v>
      </c>
      <c r="U106" s="16" t="e">
        <f>VLOOKUP(K106,'Reserve data'!A:M,13,0)</f>
        <v>#N/A</v>
      </c>
      <c r="V106" s="16">
        <f>VLOOKUP(K106,'Pick_ticket data'!L:N,2,0)</f>
        <v>0</v>
      </c>
    </row>
    <row r="107" spans="2:22" x14ac:dyDescent="0.2">
      <c r="B107" s="11">
        <f>'Pick_ticket data'!I107</f>
        <v>0</v>
      </c>
      <c r="C107" s="12">
        <f>'Pick_ticket data'!J107</f>
        <v>0</v>
      </c>
      <c r="H107" s="11">
        <f>'Active data'!A107</f>
        <v>0</v>
      </c>
      <c r="I107" s="11">
        <f>'Active data'!E107</f>
        <v>0</v>
      </c>
      <c r="K107" s="16">
        <f t="shared" si="6"/>
        <v>0</v>
      </c>
      <c r="L107" s="16" t="e">
        <f>VLOOKUP(K107,'Active data'!P:S,3,0)</f>
        <v>#N/A</v>
      </c>
      <c r="M107" s="16" t="e">
        <f>VLOOKUP(K107,'Active data'!K:N,3,0)</f>
        <v>#N/A</v>
      </c>
      <c r="N107" s="16" t="e">
        <f t="shared" si="4"/>
        <v>#N/A</v>
      </c>
      <c r="O107" s="16">
        <f t="shared" si="5"/>
        <v>0</v>
      </c>
      <c r="P107" s="16" t="e">
        <f t="shared" si="7"/>
        <v>#N/A</v>
      </c>
      <c r="Q107" s="16" t="e">
        <f>VLOOKUP(K107,'Active data'!P:S,2,0)</f>
        <v>#N/A</v>
      </c>
      <c r="R107" s="16" t="e">
        <f>VLOOKUP(K107,'Active data'!P:S,4,0)</f>
        <v>#N/A</v>
      </c>
      <c r="S107" s="16" t="e">
        <f>VLOOKUP(K107,'Active data'!K:N,2,0)</f>
        <v>#N/A</v>
      </c>
      <c r="T107" s="16" t="e">
        <f>VLOOKUP(K107,'Active data'!K:N,4,0)</f>
        <v>#N/A</v>
      </c>
      <c r="U107" s="16" t="e">
        <f>VLOOKUP(K107,'Reserve data'!A:M,13,0)</f>
        <v>#N/A</v>
      </c>
      <c r="V107" s="16">
        <f>VLOOKUP(K107,'Pick_ticket data'!L:N,2,0)</f>
        <v>0</v>
      </c>
    </row>
    <row r="108" spans="2:22" x14ac:dyDescent="0.2">
      <c r="B108" s="11">
        <f>'Pick_ticket data'!I108</f>
        <v>0</v>
      </c>
      <c r="C108" s="12">
        <f>'Pick_ticket data'!J108</f>
        <v>0</v>
      </c>
      <c r="H108" s="11">
        <f>'Active data'!A108</f>
        <v>0</v>
      </c>
      <c r="I108" s="11">
        <f>'Active data'!E108</f>
        <v>0</v>
      </c>
      <c r="K108" s="16">
        <f t="shared" si="6"/>
        <v>0</v>
      </c>
      <c r="L108" s="16" t="e">
        <f>VLOOKUP(K108,'Active data'!P:S,3,0)</f>
        <v>#N/A</v>
      </c>
      <c r="M108" s="16" t="e">
        <f>VLOOKUP(K108,'Active data'!K:N,3,0)</f>
        <v>#N/A</v>
      </c>
      <c r="N108" s="16" t="e">
        <f t="shared" si="4"/>
        <v>#N/A</v>
      </c>
      <c r="O108" s="16">
        <f t="shared" si="5"/>
        <v>0</v>
      </c>
      <c r="P108" s="16" t="e">
        <f t="shared" si="7"/>
        <v>#N/A</v>
      </c>
      <c r="Q108" s="16" t="e">
        <f>VLOOKUP(K108,'Active data'!P:S,2,0)</f>
        <v>#N/A</v>
      </c>
      <c r="R108" s="16" t="e">
        <f>VLOOKUP(K108,'Active data'!P:S,4,0)</f>
        <v>#N/A</v>
      </c>
      <c r="S108" s="16" t="e">
        <f>VLOOKUP(K108,'Active data'!K:N,2,0)</f>
        <v>#N/A</v>
      </c>
      <c r="T108" s="16" t="e">
        <f>VLOOKUP(K108,'Active data'!K:N,4,0)</f>
        <v>#N/A</v>
      </c>
      <c r="U108" s="16" t="e">
        <f>VLOOKUP(K108,'Reserve data'!A:M,13,0)</f>
        <v>#N/A</v>
      </c>
      <c r="V108" s="16">
        <f>VLOOKUP(K108,'Pick_ticket data'!L:N,2,0)</f>
        <v>0</v>
      </c>
    </row>
    <row r="109" spans="2:22" x14ac:dyDescent="0.2">
      <c r="B109" s="11">
        <f>'Pick_ticket data'!I109</f>
        <v>0</v>
      </c>
      <c r="C109" s="12">
        <f>'Pick_ticket data'!J109</f>
        <v>0</v>
      </c>
      <c r="H109" s="11">
        <f>'Active data'!A109</f>
        <v>0</v>
      </c>
      <c r="I109" s="11">
        <f>'Active data'!E109</f>
        <v>0</v>
      </c>
      <c r="K109" s="16">
        <f t="shared" si="6"/>
        <v>0</v>
      </c>
      <c r="L109" s="16" t="e">
        <f>VLOOKUP(K109,'Active data'!P:S,3,0)</f>
        <v>#N/A</v>
      </c>
      <c r="M109" s="16" t="e">
        <f>VLOOKUP(K109,'Active data'!K:N,3,0)</f>
        <v>#N/A</v>
      </c>
      <c r="N109" s="16" t="e">
        <f t="shared" si="4"/>
        <v>#N/A</v>
      </c>
      <c r="O109" s="16">
        <f t="shared" si="5"/>
        <v>0</v>
      </c>
      <c r="P109" s="16" t="e">
        <f t="shared" si="7"/>
        <v>#N/A</v>
      </c>
      <c r="Q109" s="16" t="e">
        <f>VLOOKUP(K109,'Active data'!P:S,2,0)</f>
        <v>#N/A</v>
      </c>
      <c r="R109" s="16" t="e">
        <f>VLOOKUP(K109,'Active data'!P:S,4,0)</f>
        <v>#N/A</v>
      </c>
      <c r="S109" s="16" t="e">
        <f>VLOOKUP(K109,'Active data'!K:N,2,0)</f>
        <v>#N/A</v>
      </c>
      <c r="T109" s="16" t="e">
        <f>VLOOKUP(K109,'Active data'!K:N,4,0)</f>
        <v>#N/A</v>
      </c>
      <c r="U109" s="16" t="e">
        <f>VLOOKUP(K109,'Reserve data'!A:M,13,0)</f>
        <v>#N/A</v>
      </c>
      <c r="V109" s="16">
        <f>VLOOKUP(K109,'Pick_ticket data'!L:N,2,0)</f>
        <v>0</v>
      </c>
    </row>
    <row r="110" spans="2:22" x14ac:dyDescent="0.2">
      <c r="B110" s="11">
        <f>'Pick_ticket data'!I110</f>
        <v>0</v>
      </c>
      <c r="C110" s="12">
        <f>'Pick_ticket data'!J110</f>
        <v>0</v>
      </c>
      <c r="H110" s="11">
        <f>'Active data'!A110</f>
        <v>0</v>
      </c>
      <c r="I110" s="11">
        <f>'Active data'!E110</f>
        <v>0</v>
      </c>
      <c r="K110" s="16">
        <f t="shared" si="6"/>
        <v>0</v>
      </c>
      <c r="L110" s="16" t="e">
        <f>VLOOKUP(K110,'Active data'!P:S,3,0)</f>
        <v>#N/A</v>
      </c>
      <c r="M110" s="16" t="e">
        <f>VLOOKUP(K110,'Active data'!K:N,3,0)</f>
        <v>#N/A</v>
      </c>
      <c r="N110" s="16" t="e">
        <f t="shared" si="4"/>
        <v>#N/A</v>
      </c>
      <c r="O110" s="16">
        <f t="shared" si="5"/>
        <v>0</v>
      </c>
      <c r="P110" s="16" t="e">
        <f t="shared" si="7"/>
        <v>#N/A</v>
      </c>
      <c r="Q110" s="16" t="e">
        <f>VLOOKUP(K110,'Active data'!P:S,2,0)</f>
        <v>#N/A</v>
      </c>
      <c r="R110" s="16" t="e">
        <f>VLOOKUP(K110,'Active data'!P:S,4,0)</f>
        <v>#N/A</v>
      </c>
      <c r="S110" s="16" t="e">
        <f>VLOOKUP(K110,'Active data'!K:N,2,0)</f>
        <v>#N/A</v>
      </c>
      <c r="T110" s="16" t="e">
        <f>VLOOKUP(K110,'Active data'!K:N,4,0)</f>
        <v>#N/A</v>
      </c>
      <c r="U110" s="16" t="e">
        <f>VLOOKUP(K110,'Reserve data'!A:M,13,0)</f>
        <v>#N/A</v>
      </c>
      <c r="V110" s="16">
        <f>VLOOKUP(K110,'Pick_ticket data'!L:N,2,0)</f>
        <v>0</v>
      </c>
    </row>
    <row r="111" spans="2:22" x14ac:dyDescent="0.2">
      <c r="B111" s="11">
        <f>'Pick_ticket data'!I111</f>
        <v>0</v>
      </c>
      <c r="C111" s="12">
        <f>'Pick_ticket data'!J111</f>
        <v>0</v>
      </c>
      <c r="H111" s="11">
        <f>'Active data'!A111</f>
        <v>0</v>
      </c>
      <c r="I111" s="11">
        <f>'Active data'!E111</f>
        <v>0</v>
      </c>
      <c r="K111" s="16">
        <f t="shared" si="6"/>
        <v>0</v>
      </c>
      <c r="L111" s="16" t="e">
        <f>VLOOKUP(K111,'Active data'!P:S,3,0)</f>
        <v>#N/A</v>
      </c>
      <c r="M111" s="16" t="e">
        <f>VLOOKUP(K111,'Active data'!K:N,3,0)</f>
        <v>#N/A</v>
      </c>
      <c r="N111" s="16" t="e">
        <f t="shared" si="4"/>
        <v>#N/A</v>
      </c>
      <c r="O111" s="16">
        <f t="shared" si="5"/>
        <v>0</v>
      </c>
      <c r="P111" s="16" t="e">
        <f t="shared" si="7"/>
        <v>#N/A</v>
      </c>
      <c r="Q111" s="16" t="e">
        <f>VLOOKUP(K111,'Active data'!P:S,2,0)</f>
        <v>#N/A</v>
      </c>
      <c r="R111" s="16" t="e">
        <f>VLOOKUP(K111,'Active data'!P:S,4,0)</f>
        <v>#N/A</v>
      </c>
      <c r="S111" s="16" t="e">
        <f>VLOOKUP(K111,'Active data'!K:N,2,0)</f>
        <v>#N/A</v>
      </c>
      <c r="T111" s="16" t="e">
        <f>VLOOKUP(K111,'Active data'!K:N,4,0)</f>
        <v>#N/A</v>
      </c>
      <c r="U111" s="16" t="e">
        <f>VLOOKUP(K111,'Reserve data'!A:M,13,0)</f>
        <v>#N/A</v>
      </c>
      <c r="V111" s="16">
        <f>VLOOKUP(K111,'Pick_ticket data'!L:N,2,0)</f>
        <v>0</v>
      </c>
    </row>
    <row r="112" spans="2:22" x14ac:dyDescent="0.2">
      <c r="B112" s="11">
        <f>'Pick_ticket data'!I112</f>
        <v>0</v>
      </c>
      <c r="C112" s="12">
        <f>'Pick_ticket data'!J112</f>
        <v>0</v>
      </c>
      <c r="H112" s="11">
        <f>'Active data'!A112</f>
        <v>0</v>
      </c>
      <c r="I112" s="11">
        <f>'Active data'!E112</f>
        <v>0</v>
      </c>
      <c r="K112" s="16">
        <f t="shared" si="6"/>
        <v>0</v>
      </c>
      <c r="L112" s="16" t="e">
        <f>VLOOKUP(K112,'Active data'!P:S,3,0)</f>
        <v>#N/A</v>
      </c>
      <c r="M112" s="16" t="e">
        <f>VLOOKUP(K112,'Active data'!K:N,3,0)</f>
        <v>#N/A</v>
      </c>
      <c r="N112" s="16" t="e">
        <f t="shared" si="4"/>
        <v>#N/A</v>
      </c>
      <c r="O112" s="16">
        <f t="shared" si="5"/>
        <v>0</v>
      </c>
      <c r="P112" s="16" t="e">
        <f t="shared" si="7"/>
        <v>#N/A</v>
      </c>
      <c r="Q112" s="16" t="e">
        <f>VLOOKUP(K112,'Active data'!P:S,2,0)</f>
        <v>#N/A</v>
      </c>
      <c r="R112" s="16" t="e">
        <f>VLOOKUP(K112,'Active data'!P:S,4,0)</f>
        <v>#N/A</v>
      </c>
      <c r="S112" s="16" t="e">
        <f>VLOOKUP(K112,'Active data'!K:N,2,0)</f>
        <v>#N/A</v>
      </c>
      <c r="T112" s="16" t="e">
        <f>VLOOKUP(K112,'Active data'!K:N,4,0)</f>
        <v>#N/A</v>
      </c>
      <c r="U112" s="16" t="e">
        <f>VLOOKUP(K112,'Reserve data'!A:M,13,0)</f>
        <v>#N/A</v>
      </c>
      <c r="V112" s="16">
        <f>VLOOKUP(K112,'Pick_ticket data'!L:N,2,0)</f>
        <v>0</v>
      </c>
    </row>
    <row r="113" spans="2:22" x14ac:dyDescent="0.2">
      <c r="B113" s="11">
        <f>'Pick_ticket data'!I113</f>
        <v>0</v>
      </c>
      <c r="C113" s="12">
        <f>'Pick_ticket data'!J113</f>
        <v>0</v>
      </c>
      <c r="H113" s="11">
        <f>'Active data'!A113</f>
        <v>0</v>
      </c>
      <c r="I113" s="11">
        <f>'Active data'!E113</f>
        <v>0</v>
      </c>
      <c r="K113" s="16">
        <f t="shared" si="6"/>
        <v>0</v>
      </c>
      <c r="L113" s="16" t="e">
        <f>VLOOKUP(K113,'Active data'!P:S,3,0)</f>
        <v>#N/A</v>
      </c>
      <c r="M113" s="16" t="e">
        <f>VLOOKUP(K113,'Active data'!K:N,3,0)</f>
        <v>#N/A</v>
      </c>
      <c r="N113" s="16" t="e">
        <f t="shared" si="4"/>
        <v>#N/A</v>
      </c>
      <c r="O113" s="16">
        <f t="shared" si="5"/>
        <v>0</v>
      </c>
      <c r="P113" s="16" t="e">
        <f t="shared" si="7"/>
        <v>#N/A</v>
      </c>
      <c r="Q113" s="16" t="e">
        <f>VLOOKUP(K113,'Active data'!P:S,2,0)</f>
        <v>#N/A</v>
      </c>
      <c r="R113" s="16" t="e">
        <f>VLOOKUP(K113,'Active data'!P:S,4,0)</f>
        <v>#N/A</v>
      </c>
      <c r="S113" s="16" t="e">
        <f>VLOOKUP(K113,'Active data'!K:N,2,0)</f>
        <v>#N/A</v>
      </c>
      <c r="T113" s="16" t="e">
        <f>VLOOKUP(K113,'Active data'!K:N,4,0)</f>
        <v>#N/A</v>
      </c>
      <c r="U113" s="16" t="e">
        <f>VLOOKUP(K113,'Reserve data'!A:M,13,0)</f>
        <v>#N/A</v>
      </c>
      <c r="V113" s="16">
        <f>VLOOKUP(K113,'Pick_ticket data'!L:N,2,0)</f>
        <v>0</v>
      </c>
    </row>
    <row r="114" spans="2:22" x14ac:dyDescent="0.2">
      <c r="B114" s="11">
        <f>'Pick_ticket data'!I114</f>
        <v>0</v>
      </c>
      <c r="C114" s="12">
        <f>'Pick_ticket data'!J114</f>
        <v>0</v>
      </c>
      <c r="H114" s="11">
        <f>'Active data'!A114</f>
        <v>0</v>
      </c>
      <c r="I114" s="11">
        <f>'Active data'!E114</f>
        <v>0</v>
      </c>
      <c r="K114" s="16">
        <f t="shared" si="6"/>
        <v>0</v>
      </c>
      <c r="L114" s="16" t="e">
        <f>VLOOKUP(K114,'Active data'!P:S,3,0)</f>
        <v>#N/A</v>
      </c>
      <c r="M114" s="16" t="e">
        <f>VLOOKUP(K114,'Active data'!K:N,3,0)</f>
        <v>#N/A</v>
      </c>
      <c r="N114" s="16" t="e">
        <f t="shared" si="4"/>
        <v>#N/A</v>
      </c>
      <c r="O114" s="16">
        <f t="shared" si="5"/>
        <v>0</v>
      </c>
      <c r="P114" s="16" t="e">
        <f t="shared" si="7"/>
        <v>#N/A</v>
      </c>
      <c r="Q114" s="16" t="e">
        <f>VLOOKUP(K114,'Active data'!P:S,2,0)</f>
        <v>#N/A</v>
      </c>
      <c r="R114" s="16" t="e">
        <f>VLOOKUP(K114,'Active data'!P:S,4,0)</f>
        <v>#N/A</v>
      </c>
      <c r="S114" s="16" t="e">
        <f>VLOOKUP(K114,'Active data'!K:N,2,0)</f>
        <v>#N/A</v>
      </c>
      <c r="T114" s="16" t="e">
        <f>VLOOKUP(K114,'Active data'!K:N,4,0)</f>
        <v>#N/A</v>
      </c>
      <c r="U114" s="16" t="e">
        <f>VLOOKUP(K114,'Reserve data'!A:M,13,0)</f>
        <v>#N/A</v>
      </c>
      <c r="V114" s="16">
        <f>VLOOKUP(K114,'Pick_ticket data'!L:N,2,0)</f>
        <v>0</v>
      </c>
    </row>
    <row r="115" spans="2:22" x14ac:dyDescent="0.2">
      <c r="B115" s="11">
        <f>'Pick_ticket data'!I115</f>
        <v>0</v>
      </c>
      <c r="C115" s="12">
        <f>'Pick_ticket data'!J115</f>
        <v>0</v>
      </c>
      <c r="H115" s="11">
        <f>'Active data'!A115</f>
        <v>0</v>
      </c>
      <c r="I115" s="11">
        <f>'Active data'!E115</f>
        <v>0</v>
      </c>
      <c r="K115" s="16">
        <f t="shared" si="6"/>
        <v>0</v>
      </c>
      <c r="L115" s="16" t="e">
        <f>VLOOKUP(K115,'Active data'!P:S,3,0)</f>
        <v>#N/A</v>
      </c>
      <c r="M115" s="16" t="e">
        <f>VLOOKUP(K115,'Active data'!K:N,3,0)</f>
        <v>#N/A</v>
      </c>
      <c r="N115" s="16" t="e">
        <f t="shared" si="4"/>
        <v>#N/A</v>
      </c>
      <c r="O115" s="16">
        <f t="shared" si="5"/>
        <v>0</v>
      </c>
      <c r="P115" s="16" t="e">
        <f t="shared" si="7"/>
        <v>#N/A</v>
      </c>
      <c r="Q115" s="16" t="e">
        <f>VLOOKUP(K115,'Active data'!P:S,2,0)</f>
        <v>#N/A</v>
      </c>
      <c r="R115" s="16" t="e">
        <f>VLOOKUP(K115,'Active data'!P:S,4,0)</f>
        <v>#N/A</v>
      </c>
      <c r="S115" s="16" t="e">
        <f>VLOOKUP(K115,'Active data'!K:N,2,0)</f>
        <v>#N/A</v>
      </c>
      <c r="T115" s="16" t="e">
        <f>VLOOKUP(K115,'Active data'!K:N,4,0)</f>
        <v>#N/A</v>
      </c>
      <c r="U115" s="16" t="e">
        <f>VLOOKUP(K115,'Reserve data'!A:M,13,0)</f>
        <v>#N/A</v>
      </c>
      <c r="V115" s="16">
        <f>VLOOKUP(K115,'Pick_ticket data'!L:N,2,0)</f>
        <v>0</v>
      </c>
    </row>
    <row r="116" spans="2:22" x14ac:dyDescent="0.2">
      <c r="B116" s="11">
        <f>'Pick_ticket data'!I116</f>
        <v>0</v>
      </c>
      <c r="C116" s="12">
        <f>'Pick_ticket data'!J116</f>
        <v>0</v>
      </c>
      <c r="H116" s="11">
        <f>'Active data'!A116</f>
        <v>0</v>
      </c>
      <c r="I116" s="11">
        <f>'Active data'!E116</f>
        <v>0</v>
      </c>
      <c r="K116" s="16">
        <f t="shared" si="6"/>
        <v>0</v>
      </c>
      <c r="L116" s="16" t="e">
        <f>VLOOKUP(K116,'Active data'!P:S,3,0)</f>
        <v>#N/A</v>
      </c>
      <c r="M116" s="16" t="e">
        <f>VLOOKUP(K116,'Active data'!K:N,3,0)</f>
        <v>#N/A</v>
      </c>
      <c r="N116" s="16" t="e">
        <f t="shared" si="4"/>
        <v>#N/A</v>
      </c>
      <c r="O116" s="16">
        <f t="shared" si="5"/>
        <v>0</v>
      </c>
      <c r="P116" s="16" t="e">
        <f t="shared" si="7"/>
        <v>#N/A</v>
      </c>
      <c r="Q116" s="16" t="e">
        <f>VLOOKUP(K116,'Active data'!P:S,2,0)</f>
        <v>#N/A</v>
      </c>
      <c r="R116" s="16" t="e">
        <f>VLOOKUP(K116,'Active data'!P:S,4,0)</f>
        <v>#N/A</v>
      </c>
      <c r="S116" s="16" t="e">
        <f>VLOOKUP(K116,'Active data'!K:N,2,0)</f>
        <v>#N/A</v>
      </c>
      <c r="T116" s="16" t="e">
        <f>VLOOKUP(K116,'Active data'!K:N,4,0)</f>
        <v>#N/A</v>
      </c>
      <c r="U116" s="16" t="e">
        <f>VLOOKUP(K116,'Reserve data'!A:M,13,0)</f>
        <v>#N/A</v>
      </c>
      <c r="V116" s="16">
        <f>VLOOKUP(K116,'Pick_ticket data'!L:N,2,0)</f>
        <v>0</v>
      </c>
    </row>
    <row r="117" spans="2:22" x14ac:dyDescent="0.2">
      <c r="B117" s="11">
        <f>'Pick_ticket data'!I117</f>
        <v>0</v>
      </c>
      <c r="C117" s="12">
        <f>'Pick_ticket data'!J117</f>
        <v>0</v>
      </c>
      <c r="H117" s="11">
        <f>'Active data'!A117</f>
        <v>0</v>
      </c>
      <c r="I117" s="11">
        <f>'Active data'!E117</f>
        <v>0</v>
      </c>
      <c r="K117" s="16">
        <f t="shared" si="6"/>
        <v>0</v>
      </c>
      <c r="L117" s="16" t="e">
        <f>VLOOKUP(K117,'Active data'!P:S,3,0)</f>
        <v>#N/A</v>
      </c>
      <c r="M117" s="16" t="e">
        <f>VLOOKUP(K117,'Active data'!K:N,3,0)</f>
        <v>#N/A</v>
      </c>
      <c r="N117" s="16" t="e">
        <f t="shared" si="4"/>
        <v>#N/A</v>
      </c>
      <c r="O117" s="16">
        <f t="shared" si="5"/>
        <v>0</v>
      </c>
      <c r="P117" s="16" t="e">
        <f t="shared" si="7"/>
        <v>#N/A</v>
      </c>
      <c r="Q117" s="16" t="e">
        <f>VLOOKUP(K117,'Active data'!P:S,2,0)</f>
        <v>#N/A</v>
      </c>
      <c r="R117" s="16" t="e">
        <f>VLOOKUP(K117,'Active data'!P:S,4,0)</f>
        <v>#N/A</v>
      </c>
      <c r="S117" s="16" t="e">
        <f>VLOOKUP(K117,'Active data'!K:N,2,0)</f>
        <v>#N/A</v>
      </c>
      <c r="T117" s="16" t="e">
        <f>VLOOKUP(K117,'Active data'!K:N,4,0)</f>
        <v>#N/A</v>
      </c>
      <c r="U117" s="16" t="e">
        <f>VLOOKUP(K117,'Reserve data'!A:M,13,0)</f>
        <v>#N/A</v>
      </c>
      <c r="V117" s="16">
        <f>VLOOKUP(K117,'Pick_ticket data'!L:N,2,0)</f>
        <v>0</v>
      </c>
    </row>
    <row r="118" spans="2:22" x14ac:dyDescent="0.2">
      <c r="B118" s="11">
        <f>'Pick_ticket data'!I118</f>
        <v>0</v>
      </c>
      <c r="C118" s="12">
        <f>'Pick_ticket data'!J118</f>
        <v>0</v>
      </c>
      <c r="H118" s="11">
        <f>'Active data'!A118</f>
        <v>0</v>
      </c>
      <c r="I118" s="11">
        <f>'Active data'!E118</f>
        <v>0</v>
      </c>
      <c r="K118" s="16">
        <f t="shared" si="6"/>
        <v>0</v>
      </c>
      <c r="L118" s="16" t="e">
        <f>VLOOKUP(K118,'Active data'!P:S,3,0)</f>
        <v>#N/A</v>
      </c>
      <c r="M118" s="16" t="e">
        <f>VLOOKUP(K118,'Active data'!K:N,3,0)</f>
        <v>#N/A</v>
      </c>
      <c r="N118" s="16" t="e">
        <f t="shared" si="4"/>
        <v>#N/A</v>
      </c>
      <c r="O118" s="16">
        <f t="shared" si="5"/>
        <v>0</v>
      </c>
      <c r="P118" s="16" t="e">
        <f t="shared" si="7"/>
        <v>#N/A</v>
      </c>
      <c r="Q118" s="16" t="e">
        <f>VLOOKUP(K118,'Active data'!P:S,2,0)</f>
        <v>#N/A</v>
      </c>
      <c r="R118" s="16" t="e">
        <f>VLOOKUP(K118,'Active data'!P:S,4,0)</f>
        <v>#N/A</v>
      </c>
      <c r="S118" s="16" t="e">
        <f>VLOOKUP(K118,'Active data'!K:N,2,0)</f>
        <v>#N/A</v>
      </c>
      <c r="T118" s="16" t="e">
        <f>VLOOKUP(K118,'Active data'!K:N,4,0)</f>
        <v>#N/A</v>
      </c>
      <c r="U118" s="16" t="e">
        <f>VLOOKUP(K118,'Reserve data'!A:M,13,0)</f>
        <v>#N/A</v>
      </c>
      <c r="V118" s="16">
        <f>VLOOKUP(K118,'Pick_ticket data'!L:N,2,0)</f>
        <v>0</v>
      </c>
    </row>
    <row r="119" spans="2:22" x14ac:dyDescent="0.2">
      <c r="B119" s="11">
        <f>'Pick_ticket data'!I119</f>
        <v>0</v>
      </c>
      <c r="C119" s="12">
        <f>'Pick_ticket data'!J119</f>
        <v>0</v>
      </c>
      <c r="H119" s="11">
        <f>'Active data'!A119</f>
        <v>0</v>
      </c>
      <c r="I119" s="11">
        <f>'Active data'!E119</f>
        <v>0</v>
      </c>
      <c r="K119" s="16">
        <f t="shared" si="6"/>
        <v>0</v>
      </c>
      <c r="L119" s="16" t="e">
        <f>VLOOKUP(K119,'Active data'!P:S,3,0)</f>
        <v>#N/A</v>
      </c>
      <c r="M119" s="16" t="e">
        <f>VLOOKUP(K119,'Active data'!K:N,3,0)</f>
        <v>#N/A</v>
      </c>
      <c r="N119" s="16" t="e">
        <f t="shared" si="4"/>
        <v>#N/A</v>
      </c>
      <c r="O119" s="16">
        <f t="shared" si="5"/>
        <v>0</v>
      </c>
      <c r="P119" s="16" t="e">
        <f t="shared" si="7"/>
        <v>#N/A</v>
      </c>
      <c r="Q119" s="16" t="e">
        <f>VLOOKUP(K119,'Active data'!P:S,2,0)</f>
        <v>#N/A</v>
      </c>
      <c r="R119" s="16" t="e">
        <f>VLOOKUP(K119,'Active data'!P:S,4,0)</f>
        <v>#N/A</v>
      </c>
      <c r="S119" s="16" t="e">
        <f>VLOOKUP(K119,'Active data'!K:N,2,0)</f>
        <v>#N/A</v>
      </c>
      <c r="T119" s="16" t="e">
        <f>VLOOKUP(K119,'Active data'!K:N,4,0)</f>
        <v>#N/A</v>
      </c>
      <c r="U119" s="16" t="e">
        <f>VLOOKUP(K119,'Reserve data'!A:M,13,0)</f>
        <v>#N/A</v>
      </c>
      <c r="V119" s="16">
        <f>VLOOKUP(K119,'Pick_ticket data'!L:N,2,0)</f>
        <v>0</v>
      </c>
    </row>
    <row r="120" spans="2:22" x14ac:dyDescent="0.2">
      <c r="B120" s="11">
        <f>'Pick_ticket data'!I120</f>
        <v>0</v>
      </c>
      <c r="C120" s="12">
        <f>'Pick_ticket data'!J120</f>
        <v>0</v>
      </c>
      <c r="H120" s="11">
        <f>'Active data'!A120</f>
        <v>0</v>
      </c>
      <c r="I120" s="11">
        <f>'Active data'!E120</f>
        <v>0</v>
      </c>
      <c r="K120" s="16">
        <f t="shared" si="6"/>
        <v>0</v>
      </c>
      <c r="L120" s="16" t="e">
        <f>VLOOKUP(K120,'Active data'!P:S,3,0)</f>
        <v>#N/A</v>
      </c>
      <c r="M120" s="16" t="e">
        <f>VLOOKUP(K120,'Active data'!K:N,3,0)</f>
        <v>#N/A</v>
      </c>
      <c r="N120" s="16" t="e">
        <f t="shared" si="4"/>
        <v>#N/A</v>
      </c>
      <c r="O120" s="16">
        <f t="shared" si="5"/>
        <v>0</v>
      </c>
      <c r="P120" s="16" t="e">
        <f t="shared" si="7"/>
        <v>#N/A</v>
      </c>
      <c r="Q120" s="16" t="e">
        <f>VLOOKUP(K120,'Active data'!P:S,2,0)</f>
        <v>#N/A</v>
      </c>
      <c r="R120" s="16" t="e">
        <f>VLOOKUP(K120,'Active data'!P:S,4,0)</f>
        <v>#N/A</v>
      </c>
      <c r="S120" s="16" t="e">
        <f>VLOOKUP(K120,'Active data'!K:N,2,0)</f>
        <v>#N/A</v>
      </c>
      <c r="T120" s="16" t="e">
        <f>VLOOKUP(K120,'Active data'!K:N,4,0)</f>
        <v>#N/A</v>
      </c>
      <c r="U120" s="16" t="e">
        <f>VLOOKUP(K120,'Reserve data'!A:M,13,0)</f>
        <v>#N/A</v>
      </c>
      <c r="V120" s="16">
        <f>VLOOKUP(K120,'Pick_ticket data'!L:N,2,0)</f>
        <v>0</v>
      </c>
    </row>
    <row r="121" spans="2:22" x14ac:dyDescent="0.2">
      <c r="B121" s="11">
        <f>'Pick_ticket data'!I121</f>
        <v>0</v>
      </c>
      <c r="C121" s="12">
        <f>'Pick_ticket data'!J121</f>
        <v>0</v>
      </c>
      <c r="H121" s="11">
        <f>'Active data'!A121</f>
        <v>0</v>
      </c>
      <c r="I121" s="11">
        <f>'Active data'!E121</f>
        <v>0</v>
      </c>
      <c r="K121" s="16">
        <f t="shared" si="6"/>
        <v>0</v>
      </c>
      <c r="L121" s="16" t="e">
        <f>VLOOKUP(K121,'Active data'!P:S,3,0)</f>
        <v>#N/A</v>
      </c>
      <c r="M121" s="16" t="e">
        <f>VLOOKUP(K121,'Active data'!K:N,3,0)</f>
        <v>#N/A</v>
      </c>
      <c r="N121" s="16" t="e">
        <f t="shared" si="4"/>
        <v>#N/A</v>
      </c>
      <c r="O121" s="16">
        <f t="shared" si="5"/>
        <v>0</v>
      </c>
      <c r="P121" s="16" t="e">
        <f t="shared" si="7"/>
        <v>#N/A</v>
      </c>
      <c r="Q121" s="16" t="e">
        <f>VLOOKUP(K121,'Active data'!P:S,2,0)</f>
        <v>#N/A</v>
      </c>
      <c r="R121" s="16" t="e">
        <f>VLOOKUP(K121,'Active data'!P:S,4,0)</f>
        <v>#N/A</v>
      </c>
      <c r="S121" s="16" t="e">
        <f>VLOOKUP(K121,'Active data'!K:N,2,0)</f>
        <v>#N/A</v>
      </c>
      <c r="T121" s="16" t="e">
        <f>VLOOKUP(K121,'Active data'!K:N,4,0)</f>
        <v>#N/A</v>
      </c>
      <c r="U121" s="16" t="e">
        <f>VLOOKUP(K121,'Reserve data'!A:M,13,0)</f>
        <v>#N/A</v>
      </c>
      <c r="V121" s="16">
        <f>VLOOKUP(K121,'Pick_ticket data'!L:N,2,0)</f>
        <v>0</v>
      </c>
    </row>
    <row r="122" spans="2:22" x14ac:dyDescent="0.2">
      <c r="B122" s="11">
        <f>'Pick_ticket data'!I122</f>
        <v>0</v>
      </c>
      <c r="C122" s="12">
        <f>'Pick_ticket data'!J122</f>
        <v>0</v>
      </c>
      <c r="H122" s="11">
        <f>'Active data'!A122</f>
        <v>0</v>
      </c>
      <c r="I122" s="11">
        <f>'Active data'!E122</f>
        <v>0</v>
      </c>
      <c r="K122" s="16">
        <f t="shared" si="6"/>
        <v>0</v>
      </c>
      <c r="L122" s="16" t="e">
        <f>VLOOKUP(K122,'Active data'!P:S,3,0)</f>
        <v>#N/A</v>
      </c>
      <c r="M122" s="16" t="e">
        <f>VLOOKUP(K122,'Active data'!K:N,3,0)</f>
        <v>#N/A</v>
      </c>
      <c r="N122" s="16" t="e">
        <f t="shared" si="4"/>
        <v>#N/A</v>
      </c>
      <c r="O122" s="16">
        <f t="shared" si="5"/>
        <v>0</v>
      </c>
      <c r="P122" s="16" t="e">
        <f t="shared" si="7"/>
        <v>#N/A</v>
      </c>
      <c r="Q122" s="16" t="e">
        <f>VLOOKUP(K122,'Active data'!P:S,2,0)</f>
        <v>#N/A</v>
      </c>
      <c r="R122" s="16" t="e">
        <f>VLOOKUP(K122,'Active data'!P:S,4,0)</f>
        <v>#N/A</v>
      </c>
      <c r="S122" s="16" t="e">
        <f>VLOOKUP(K122,'Active data'!K:N,2,0)</f>
        <v>#N/A</v>
      </c>
      <c r="T122" s="16" t="e">
        <f>VLOOKUP(K122,'Active data'!K:N,4,0)</f>
        <v>#N/A</v>
      </c>
      <c r="U122" s="16" t="e">
        <f>VLOOKUP(K122,'Reserve data'!A:M,13,0)</f>
        <v>#N/A</v>
      </c>
      <c r="V122" s="16">
        <f>VLOOKUP(K122,'Pick_ticket data'!L:N,2,0)</f>
        <v>0</v>
      </c>
    </row>
    <row r="123" spans="2:22" x14ac:dyDescent="0.2">
      <c r="B123" s="11">
        <f>'Pick_ticket data'!I123</f>
        <v>0</v>
      </c>
      <c r="C123" s="12">
        <f>'Pick_ticket data'!J123</f>
        <v>0</v>
      </c>
      <c r="H123" s="11">
        <f>'Active data'!A123</f>
        <v>0</v>
      </c>
      <c r="I123" s="11">
        <f>'Active data'!E123</f>
        <v>0</v>
      </c>
      <c r="K123" s="16">
        <f t="shared" si="6"/>
        <v>0</v>
      </c>
      <c r="L123" s="16" t="e">
        <f>VLOOKUP(K123,'Active data'!P:S,3,0)</f>
        <v>#N/A</v>
      </c>
      <c r="M123" s="16" t="e">
        <f>VLOOKUP(K123,'Active data'!K:N,3,0)</f>
        <v>#N/A</v>
      </c>
      <c r="N123" s="16" t="e">
        <f t="shared" si="4"/>
        <v>#N/A</v>
      </c>
      <c r="O123" s="16">
        <f t="shared" si="5"/>
        <v>0</v>
      </c>
      <c r="P123" s="16" t="e">
        <f t="shared" si="7"/>
        <v>#N/A</v>
      </c>
      <c r="Q123" s="16" t="e">
        <f>VLOOKUP(K123,'Active data'!P:S,2,0)</f>
        <v>#N/A</v>
      </c>
      <c r="R123" s="16" t="e">
        <f>VLOOKUP(K123,'Active data'!P:S,4,0)</f>
        <v>#N/A</v>
      </c>
      <c r="S123" s="16" t="e">
        <f>VLOOKUP(K123,'Active data'!K:N,2,0)</f>
        <v>#N/A</v>
      </c>
      <c r="T123" s="16" t="e">
        <f>VLOOKUP(K123,'Active data'!K:N,4,0)</f>
        <v>#N/A</v>
      </c>
      <c r="U123" s="16" t="e">
        <f>VLOOKUP(K123,'Reserve data'!A:M,13,0)</f>
        <v>#N/A</v>
      </c>
      <c r="V123" s="16">
        <f>VLOOKUP(K123,'Pick_ticket data'!L:N,2,0)</f>
        <v>0</v>
      </c>
    </row>
    <row r="124" spans="2:22" x14ac:dyDescent="0.2">
      <c r="B124" s="11">
        <f>'Pick_ticket data'!I124</f>
        <v>0</v>
      </c>
      <c r="C124" s="12">
        <f>'Pick_ticket data'!J124</f>
        <v>0</v>
      </c>
      <c r="H124" s="11">
        <f>'Active data'!A124</f>
        <v>0</v>
      </c>
      <c r="I124" s="11">
        <f>'Active data'!E124</f>
        <v>0</v>
      </c>
      <c r="K124" s="16">
        <f t="shared" si="6"/>
        <v>0</v>
      </c>
      <c r="L124" s="16" t="e">
        <f>VLOOKUP(K124,'Active data'!P:S,3,0)</f>
        <v>#N/A</v>
      </c>
      <c r="M124" s="16" t="e">
        <f>VLOOKUP(K124,'Active data'!K:N,3,0)</f>
        <v>#N/A</v>
      </c>
      <c r="N124" s="16" t="e">
        <f t="shared" si="4"/>
        <v>#N/A</v>
      </c>
      <c r="O124" s="16">
        <f t="shared" si="5"/>
        <v>0</v>
      </c>
      <c r="P124" s="16" t="e">
        <f t="shared" si="7"/>
        <v>#N/A</v>
      </c>
      <c r="Q124" s="16" t="e">
        <f>VLOOKUP(K124,'Active data'!P:S,2,0)</f>
        <v>#N/A</v>
      </c>
      <c r="R124" s="16" t="e">
        <f>VLOOKUP(K124,'Active data'!P:S,4,0)</f>
        <v>#N/A</v>
      </c>
      <c r="S124" s="16" t="e">
        <f>VLOOKUP(K124,'Active data'!K:N,2,0)</f>
        <v>#N/A</v>
      </c>
      <c r="T124" s="16" t="e">
        <f>VLOOKUP(K124,'Active data'!K:N,4,0)</f>
        <v>#N/A</v>
      </c>
      <c r="U124" s="16" t="e">
        <f>VLOOKUP(K124,'Reserve data'!A:M,13,0)</f>
        <v>#N/A</v>
      </c>
      <c r="V124" s="16">
        <f>VLOOKUP(K124,'Pick_ticket data'!L:N,2,0)</f>
        <v>0</v>
      </c>
    </row>
    <row r="125" spans="2:22" x14ac:dyDescent="0.2">
      <c r="B125" s="11">
        <f>'Pick_ticket data'!I125</f>
        <v>0</v>
      </c>
      <c r="C125" s="12">
        <f>'Pick_ticket data'!J125</f>
        <v>0</v>
      </c>
      <c r="H125" s="11">
        <f>'Active data'!A125</f>
        <v>0</v>
      </c>
      <c r="I125" s="11">
        <f>'Active data'!E125</f>
        <v>0</v>
      </c>
      <c r="K125" s="16">
        <f t="shared" si="6"/>
        <v>0</v>
      </c>
      <c r="L125" s="16" t="e">
        <f>VLOOKUP(K125,'Active data'!P:S,3,0)</f>
        <v>#N/A</v>
      </c>
      <c r="M125" s="16" t="e">
        <f>VLOOKUP(K125,'Active data'!K:N,3,0)</f>
        <v>#N/A</v>
      </c>
      <c r="N125" s="16" t="e">
        <f t="shared" si="4"/>
        <v>#N/A</v>
      </c>
      <c r="O125" s="16">
        <f t="shared" si="5"/>
        <v>0</v>
      </c>
      <c r="P125" s="16" t="e">
        <f t="shared" si="7"/>
        <v>#N/A</v>
      </c>
      <c r="Q125" s="16" t="e">
        <f>VLOOKUP(K125,'Active data'!P:S,2,0)</f>
        <v>#N/A</v>
      </c>
      <c r="R125" s="16" t="e">
        <f>VLOOKUP(K125,'Active data'!P:S,4,0)</f>
        <v>#N/A</v>
      </c>
      <c r="S125" s="16" t="e">
        <f>VLOOKUP(K125,'Active data'!K:N,2,0)</f>
        <v>#N/A</v>
      </c>
      <c r="T125" s="16" t="e">
        <f>VLOOKUP(K125,'Active data'!K:N,4,0)</f>
        <v>#N/A</v>
      </c>
      <c r="U125" s="16" t="e">
        <f>VLOOKUP(K125,'Reserve data'!A:M,13,0)</f>
        <v>#N/A</v>
      </c>
      <c r="V125" s="16">
        <f>VLOOKUP(K125,'Pick_ticket data'!L:N,2,0)</f>
        <v>0</v>
      </c>
    </row>
    <row r="126" spans="2:22" x14ac:dyDescent="0.2">
      <c r="B126" s="11">
        <f>'Pick_ticket data'!I126</f>
        <v>0</v>
      </c>
      <c r="C126" s="12">
        <f>'Pick_ticket data'!J126</f>
        <v>0</v>
      </c>
      <c r="H126" s="11">
        <f>'Active data'!A126</f>
        <v>0</v>
      </c>
      <c r="I126" s="11">
        <f>'Active data'!E126</f>
        <v>0</v>
      </c>
      <c r="K126" s="16">
        <f t="shared" si="6"/>
        <v>0</v>
      </c>
      <c r="L126" s="16" t="e">
        <f>VLOOKUP(K126,'Active data'!P:S,3,0)</f>
        <v>#N/A</v>
      </c>
      <c r="M126" s="16" t="e">
        <f>VLOOKUP(K126,'Active data'!K:N,3,0)</f>
        <v>#N/A</v>
      </c>
      <c r="N126" s="16" t="e">
        <f t="shared" si="4"/>
        <v>#N/A</v>
      </c>
      <c r="O126" s="16">
        <f t="shared" si="5"/>
        <v>0</v>
      </c>
      <c r="P126" s="16" t="e">
        <f t="shared" si="7"/>
        <v>#N/A</v>
      </c>
      <c r="Q126" s="16" t="e">
        <f>VLOOKUP(K126,'Active data'!P:S,2,0)</f>
        <v>#N/A</v>
      </c>
      <c r="R126" s="16" t="e">
        <f>VLOOKUP(K126,'Active data'!P:S,4,0)</f>
        <v>#N/A</v>
      </c>
      <c r="S126" s="16" t="e">
        <f>VLOOKUP(K126,'Active data'!K:N,2,0)</f>
        <v>#N/A</v>
      </c>
      <c r="T126" s="16" t="e">
        <f>VLOOKUP(K126,'Active data'!K:N,4,0)</f>
        <v>#N/A</v>
      </c>
      <c r="U126" s="16" t="e">
        <f>VLOOKUP(K126,'Reserve data'!A:M,13,0)</f>
        <v>#N/A</v>
      </c>
      <c r="V126" s="16">
        <f>VLOOKUP(K126,'Pick_ticket data'!L:N,2,0)</f>
        <v>0</v>
      </c>
    </row>
    <row r="127" spans="2:22" x14ac:dyDescent="0.2">
      <c r="B127" s="11">
        <f>'Pick_ticket data'!I127</f>
        <v>0</v>
      </c>
      <c r="C127" s="12">
        <f>'Pick_ticket data'!J127</f>
        <v>0</v>
      </c>
      <c r="H127" s="11">
        <f>'Active data'!A127</f>
        <v>0</v>
      </c>
      <c r="I127" s="11">
        <f>'Active data'!E127</f>
        <v>0</v>
      </c>
      <c r="K127" s="16">
        <f t="shared" si="6"/>
        <v>0</v>
      </c>
      <c r="L127" s="16" t="e">
        <f>VLOOKUP(K127,'Active data'!P:S,3,0)</f>
        <v>#N/A</v>
      </c>
      <c r="M127" s="16" t="e">
        <f>VLOOKUP(K127,'Active data'!K:N,3,0)</f>
        <v>#N/A</v>
      </c>
      <c r="N127" s="16" t="e">
        <f t="shared" si="4"/>
        <v>#N/A</v>
      </c>
      <c r="O127" s="16">
        <f t="shared" si="5"/>
        <v>0</v>
      </c>
      <c r="P127" s="16" t="e">
        <f t="shared" si="7"/>
        <v>#N/A</v>
      </c>
      <c r="Q127" s="16" t="e">
        <f>VLOOKUP(K127,'Active data'!P:S,2,0)</f>
        <v>#N/A</v>
      </c>
      <c r="R127" s="16" t="e">
        <f>VLOOKUP(K127,'Active data'!P:S,4,0)</f>
        <v>#N/A</v>
      </c>
      <c r="S127" s="16" t="e">
        <f>VLOOKUP(K127,'Active data'!K:N,2,0)</f>
        <v>#N/A</v>
      </c>
      <c r="T127" s="16" t="e">
        <f>VLOOKUP(K127,'Active data'!K:N,4,0)</f>
        <v>#N/A</v>
      </c>
      <c r="U127" s="16" t="e">
        <f>VLOOKUP(K127,'Reserve data'!A:M,13,0)</f>
        <v>#N/A</v>
      </c>
      <c r="V127" s="16">
        <f>VLOOKUP(K127,'Pick_ticket data'!L:N,2,0)</f>
        <v>0</v>
      </c>
    </row>
    <row r="128" spans="2:22" x14ac:dyDescent="0.2">
      <c r="B128" s="11">
        <f>'Pick_ticket data'!I128</f>
        <v>0</v>
      </c>
      <c r="C128" s="12">
        <f>'Pick_ticket data'!J128</f>
        <v>0</v>
      </c>
      <c r="H128" s="11">
        <f>'Active data'!A128</f>
        <v>0</v>
      </c>
      <c r="I128" s="11">
        <f>'Active data'!E128</f>
        <v>0</v>
      </c>
      <c r="K128" s="16">
        <f t="shared" si="6"/>
        <v>0</v>
      </c>
      <c r="L128" s="16" t="e">
        <f>VLOOKUP(K128,'Active data'!P:S,3,0)</f>
        <v>#N/A</v>
      </c>
      <c r="M128" s="16" t="e">
        <f>VLOOKUP(K128,'Active data'!K:N,3,0)</f>
        <v>#N/A</v>
      </c>
      <c r="N128" s="16" t="e">
        <f t="shared" si="4"/>
        <v>#N/A</v>
      </c>
      <c r="O128" s="16">
        <f t="shared" si="5"/>
        <v>0</v>
      </c>
      <c r="P128" s="16" t="e">
        <f t="shared" si="7"/>
        <v>#N/A</v>
      </c>
      <c r="Q128" s="16" t="e">
        <f>VLOOKUP(K128,'Active data'!P:S,2,0)</f>
        <v>#N/A</v>
      </c>
      <c r="R128" s="16" t="e">
        <f>VLOOKUP(K128,'Active data'!P:S,4,0)</f>
        <v>#N/A</v>
      </c>
      <c r="S128" s="16" t="e">
        <f>VLOOKUP(K128,'Active data'!K:N,2,0)</f>
        <v>#N/A</v>
      </c>
      <c r="T128" s="16" t="e">
        <f>VLOOKUP(K128,'Active data'!K:N,4,0)</f>
        <v>#N/A</v>
      </c>
      <c r="U128" s="16" t="e">
        <f>VLOOKUP(K128,'Reserve data'!A:M,13,0)</f>
        <v>#N/A</v>
      </c>
      <c r="V128" s="16">
        <f>VLOOKUP(K128,'Pick_ticket data'!L:N,2,0)</f>
        <v>0</v>
      </c>
    </row>
    <row r="129" spans="2:22" x14ac:dyDescent="0.2">
      <c r="B129" s="11">
        <f>'Pick_ticket data'!I129</f>
        <v>0</v>
      </c>
      <c r="C129" s="12">
        <f>'Pick_ticket data'!J129</f>
        <v>0</v>
      </c>
      <c r="H129" s="11">
        <f>'Active data'!A129</f>
        <v>0</v>
      </c>
      <c r="I129" s="11">
        <f>'Active data'!E129</f>
        <v>0</v>
      </c>
      <c r="K129" s="16">
        <f t="shared" si="6"/>
        <v>0</v>
      </c>
      <c r="L129" s="16" t="e">
        <f>VLOOKUP(K129,'Active data'!P:S,3,0)</f>
        <v>#N/A</v>
      </c>
      <c r="M129" s="16" t="e">
        <f>VLOOKUP(K129,'Active data'!K:N,3,0)</f>
        <v>#N/A</v>
      </c>
      <c r="N129" s="16" t="e">
        <f t="shared" si="4"/>
        <v>#N/A</v>
      </c>
      <c r="O129" s="16">
        <f t="shared" si="5"/>
        <v>0</v>
      </c>
      <c r="P129" s="16" t="e">
        <f t="shared" si="7"/>
        <v>#N/A</v>
      </c>
      <c r="Q129" s="16" t="e">
        <f>VLOOKUP(K129,'Active data'!P:S,2,0)</f>
        <v>#N/A</v>
      </c>
      <c r="R129" s="16" t="e">
        <f>VLOOKUP(K129,'Active data'!P:S,4,0)</f>
        <v>#N/A</v>
      </c>
      <c r="S129" s="16" t="e">
        <f>VLOOKUP(K129,'Active data'!K:N,2,0)</f>
        <v>#N/A</v>
      </c>
      <c r="T129" s="16" t="e">
        <f>VLOOKUP(K129,'Active data'!K:N,4,0)</f>
        <v>#N/A</v>
      </c>
      <c r="U129" s="16" t="e">
        <f>VLOOKUP(K129,'Reserve data'!A:M,13,0)</f>
        <v>#N/A</v>
      </c>
      <c r="V129" s="16">
        <f>VLOOKUP(K129,'Pick_ticket data'!L:N,2,0)</f>
        <v>0</v>
      </c>
    </row>
    <row r="130" spans="2:22" x14ac:dyDescent="0.2">
      <c r="B130" s="11">
        <f>'Pick_ticket data'!I130</f>
        <v>0</v>
      </c>
      <c r="C130" s="12">
        <f>'Pick_ticket data'!J130</f>
        <v>0</v>
      </c>
      <c r="H130" s="11">
        <f>'Active data'!A130</f>
        <v>0</v>
      </c>
      <c r="I130" s="11">
        <f>'Active data'!E130</f>
        <v>0</v>
      </c>
      <c r="K130" s="16">
        <f t="shared" si="6"/>
        <v>0</v>
      </c>
      <c r="L130" s="16" t="e">
        <f>VLOOKUP(K130,'Active data'!P:S,3,0)</f>
        <v>#N/A</v>
      </c>
      <c r="M130" s="16" t="e">
        <f>VLOOKUP(K130,'Active data'!K:N,3,0)</f>
        <v>#N/A</v>
      </c>
      <c r="N130" s="16" t="e">
        <f t="shared" si="4"/>
        <v>#N/A</v>
      </c>
      <c r="O130" s="16">
        <f t="shared" si="5"/>
        <v>0</v>
      </c>
      <c r="P130" s="16" t="e">
        <f t="shared" si="7"/>
        <v>#N/A</v>
      </c>
      <c r="Q130" s="16" t="e">
        <f>VLOOKUP(K130,'Active data'!P:S,2,0)</f>
        <v>#N/A</v>
      </c>
      <c r="R130" s="16" t="e">
        <f>VLOOKUP(K130,'Active data'!P:S,4,0)</f>
        <v>#N/A</v>
      </c>
      <c r="S130" s="16" t="e">
        <f>VLOOKUP(K130,'Active data'!K:N,2,0)</f>
        <v>#N/A</v>
      </c>
      <c r="T130" s="16" t="e">
        <f>VLOOKUP(K130,'Active data'!K:N,4,0)</f>
        <v>#N/A</v>
      </c>
      <c r="U130" s="16" t="e">
        <f>VLOOKUP(K130,'Reserve data'!A:M,13,0)</f>
        <v>#N/A</v>
      </c>
      <c r="V130" s="16">
        <f>VLOOKUP(K130,'Pick_ticket data'!L:N,2,0)</f>
        <v>0</v>
      </c>
    </row>
    <row r="131" spans="2:22" x14ac:dyDescent="0.2">
      <c r="B131" s="11">
        <f>'Pick_ticket data'!I131</f>
        <v>0</v>
      </c>
      <c r="C131" s="12">
        <f>'Pick_ticket data'!J131</f>
        <v>0</v>
      </c>
      <c r="H131" s="11">
        <f>'Active data'!A131</f>
        <v>0</v>
      </c>
      <c r="I131" s="11">
        <f>'Active data'!E131</f>
        <v>0</v>
      </c>
      <c r="K131" s="16">
        <f t="shared" si="6"/>
        <v>0</v>
      </c>
      <c r="L131" s="16" t="e">
        <f>VLOOKUP(K131,'Active data'!P:S,3,0)</f>
        <v>#N/A</v>
      </c>
      <c r="M131" s="16" t="e">
        <f>VLOOKUP(K131,'Active data'!K:N,3,0)</f>
        <v>#N/A</v>
      </c>
      <c r="N131" s="16" t="e">
        <f t="shared" ref="N131:N194" si="8">VLOOKUP(K131,E:F,2,0)</f>
        <v>#N/A</v>
      </c>
      <c r="O131" s="16">
        <f t="shared" ref="O131:O194" si="9">VLOOKUP(K131,H:I,2,0)</f>
        <v>0</v>
      </c>
      <c r="P131" s="16" t="e">
        <f t="shared" si="7"/>
        <v>#N/A</v>
      </c>
      <c r="Q131" s="16" t="e">
        <f>VLOOKUP(K131,'Active data'!P:S,2,0)</f>
        <v>#N/A</v>
      </c>
      <c r="R131" s="16" t="e">
        <f>VLOOKUP(K131,'Active data'!P:S,4,0)</f>
        <v>#N/A</v>
      </c>
      <c r="S131" s="16" t="e">
        <f>VLOOKUP(K131,'Active data'!K:N,2,0)</f>
        <v>#N/A</v>
      </c>
      <c r="T131" s="16" t="e">
        <f>VLOOKUP(K131,'Active data'!K:N,4,0)</f>
        <v>#N/A</v>
      </c>
      <c r="U131" s="16" t="e">
        <f>VLOOKUP(K131,'Reserve data'!A:M,13,0)</f>
        <v>#N/A</v>
      </c>
      <c r="V131" s="16">
        <f>VLOOKUP(K131,'Pick_ticket data'!L:N,2,0)</f>
        <v>0</v>
      </c>
    </row>
    <row r="132" spans="2:22" x14ac:dyDescent="0.2">
      <c r="B132" s="11">
        <f>'Pick_ticket data'!I132</f>
        <v>0</v>
      </c>
      <c r="C132" s="12">
        <f>'Pick_ticket data'!J132</f>
        <v>0</v>
      </c>
      <c r="H132" s="11">
        <f>'Active data'!A132</f>
        <v>0</v>
      </c>
      <c r="I132" s="11">
        <f>'Active data'!E132</f>
        <v>0</v>
      </c>
      <c r="K132" s="16">
        <f t="shared" ref="K132:K195" si="10">E133</f>
        <v>0</v>
      </c>
      <c r="L132" s="16" t="e">
        <f>VLOOKUP(K132,'Active data'!P:S,3,0)</f>
        <v>#N/A</v>
      </c>
      <c r="M132" s="16" t="e">
        <f>VLOOKUP(K132,'Active data'!K:N,3,0)</f>
        <v>#N/A</v>
      </c>
      <c r="N132" s="16" t="e">
        <f t="shared" si="8"/>
        <v>#N/A</v>
      </c>
      <c r="O132" s="16">
        <f t="shared" si="9"/>
        <v>0</v>
      </c>
      <c r="P132" s="16" t="e">
        <f t="shared" ref="P132:P195" si="11">IF(O132&gt;=N132,"Good","Discrapancy")</f>
        <v>#N/A</v>
      </c>
      <c r="Q132" s="16" t="e">
        <f>VLOOKUP(K132,'Active data'!P:S,2,0)</f>
        <v>#N/A</v>
      </c>
      <c r="R132" s="16" t="e">
        <f>VLOOKUP(K132,'Active data'!P:S,4,0)</f>
        <v>#N/A</v>
      </c>
      <c r="S132" s="16" t="e">
        <f>VLOOKUP(K132,'Active data'!K:N,2,0)</f>
        <v>#N/A</v>
      </c>
      <c r="T132" s="16" t="e">
        <f>VLOOKUP(K132,'Active data'!K:N,4,0)</f>
        <v>#N/A</v>
      </c>
      <c r="U132" s="16" t="e">
        <f>VLOOKUP(K132,'Reserve data'!A:M,13,0)</f>
        <v>#N/A</v>
      </c>
      <c r="V132" s="16">
        <f>VLOOKUP(K132,'Pick_ticket data'!L:N,2,0)</f>
        <v>0</v>
      </c>
    </row>
    <row r="133" spans="2:22" x14ac:dyDescent="0.2">
      <c r="B133" s="11">
        <f>'Pick_ticket data'!I133</f>
        <v>0</v>
      </c>
      <c r="C133" s="12">
        <f>'Pick_ticket data'!J133</f>
        <v>0</v>
      </c>
      <c r="H133" s="11">
        <f>'Active data'!A133</f>
        <v>0</v>
      </c>
      <c r="I133" s="11">
        <f>'Active data'!E133</f>
        <v>0</v>
      </c>
      <c r="K133" s="16">
        <f t="shared" si="10"/>
        <v>0</v>
      </c>
      <c r="L133" s="16" t="e">
        <f>VLOOKUP(K133,'Active data'!P:S,3,0)</f>
        <v>#N/A</v>
      </c>
      <c r="M133" s="16" t="e">
        <f>VLOOKUP(K133,'Active data'!K:N,3,0)</f>
        <v>#N/A</v>
      </c>
      <c r="N133" s="16" t="e">
        <f t="shared" si="8"/>
        <v>#N/A</v>
      </c>
      <c r="O133" s="16">
        <f t="shared" si="9"/>
        <v>0</v>
      </c>
      <c r="P133" s="16" t="e">
        <f t="shared" si="11"/>
        <v>#N/A</v>
      </c>
      <c r="Q133" s="16" t="e">
        <f>VLOOKUP(K133,'Active data'!P:S,2,0)</f>
        <v>#N/A</v>
      </c>
      <c r="R133" s="16" t="e">
        <f>VLOOKUP(K133,'Active data'!P:S,4,0)</f>
        <v>#N/A</v>
      </c>
      <c r="S133" s="16" t="e">
        <f>VLOOKUP(K133,'Active data'!K:N,2,0)</f>
        <v>#N/A</v>
      </c>
      <c r="T133" s="16" t="e">
        <f>VLOOKUP(K133,'Active data'!K:N,4,0)</f>
        <v>#N/A</v>
      </c>
      <c r="U133" s="16" t="e">
        <f>VLOOKUP(K133,'Reserve data'!A:M,13,0)</f>
        <v>#N/A</v>
      </c>
      <c r="V133" s="16">
        <f>VLOOKUP(K133,'Pick_ticket data'!L:N,2,0)</f>
        <v>0</v>
      </c>
    </row>
    <row r="134" spans="2:22" x14ac:dyDescent="0.2">
      <c r="B134" s="11">
        <f>'Pick_ticket data'!I134</f>
        <v>0</v>
      </c>
      <c r="C134" s="12">
        <f>'Pick_ticket data'!J134</f>
        <v>0</v>
      </c>
      <c r="H134" s="11">
        <f>'Active data'!A134</f>
        <v>0</v>
      </c>
      <c r="I134" s="11">
        <f>'Active data'!E134</f>
        <v>0</v>
      </c>
      <c r="K134" s="16">
        <f t="shared" si="10"/>
        <v>0</v>
      </c>
      <c r="L134" s="16" t="e">
        <f>VLOOKUP(K134,'Active data'!P:S,3,0)</f>
        <v>#N/A</v>
      </c>
      <c r="M134" s="16" t="e">
        <f>VLOOKUP(K134,'Active data'!K:N,3,0)</f>
        <v>#N/A</v>
      </c>
      <c r="N134" s="16" t="e">
        <f t="shared" si="8"/>
        <v>#N/A</v>
      </c>
      <c r="O134" s="16">
        <f t="shared" si="9"/>
        <v>0</v>
      </c>
      <c r="P134" s="16" t="e">
        <f t="shared" si="11"/>
        <v>#N/A</v>
      </c>
      <c r="Q134" s="16" t="e">
        <f>VLOOKUP(K134,'Active data'!P:S,2,0)</f>
        <v>#N/A</v>
      </c>
      <c r="R134" s="16" t="e">
        <f>VLOOKUP(K134,'Active data'!P:S,4,0)</f>
        <v>#N/A</v>
      </c>
      <c r="S134" s="16" t="e">
        <f>VLOOKUP(K134,'Active data'!K:N,2,0)</f>
        <v>#N/A</v>
      </c>
      <c r="T134" s="16" t="e">
        <f>VLOOKUP(K134,'Active data'!K:N,4,0)</f>
        <v>#N/A</v>
      </c>
      <c r="U134" s="16" t="e">
        <f>VLOOKUP(K134,'Reserve data'!A:M,13,0)</f>
        <v>#N/A</v>
      </c>
      <c r="V134" s="16">
        <f>VLOOKUP(K134,'Pick_ticket data'!L:N,2,0)</f>
        <v>0</v>
      </c>
    </row>
    <row r="135" spans="2:22" x14ac:dyDescent="0.2">
      <c r="B135" s="11">
        <f>'Pick_ticket data'!I135</f>
        <v>0</v>
      </c>
      <c r="C135" s="12">
        <f>'Pick_ticket data'!J135</f>
        <v>0</v>
      </c>
      <c r="H135" s="11">
        <f>'Active data'!A135</f>
        <v>0</v>
      </c>
      <c r="I135" s="11">
        <f>'Active data'!E135</f>
        <v>0</v>
      </c>
      <c r="K135" s="16">
        <f t="shared" si="10"/>
        <v>0</v>
      </c>
      <c r="L135" s="16" t="e">
        <f>VLOOKUP(K135,'Active data'!P:S,3,0)</f>
        <v>#N/A</v>
      </c>
      <c r="M135" s="16" t="e">
        <f>VLOOKUP(K135,'Active data'!K:N,3,0)</f>
        <v>#N/A</v>
      </c>
      <c r="N135" s="16" t="e">
        <f t="shared" si="8"/>
        <v>#N/A</v>
      </c>
      <c r="O135" s="16">
        <f t="shared" si="9"/>
        <v>0</v>
      </c>
      <c r="P135" s="16" t="e">
        <f t="shared" si="11"/>
        <v>#N/A</v>
      </c>
      <c r="Q135" s="16" t="e">
        <f>VLOOKUP(K135,'Active data'!P:S,2,0)</f>
        <v>#N/A</v>
      </c>
      <c r="R135" s="16" t="e">
        <f>VLOOKUP(K135,'Active data'!P:S,4,0)</f>
        <v>#N/A</v>
      </c>
      <c r="S135" s="16" t="e">
        <f>VLOOKUP(K135,'Active data'!K:N,2,0)</f>
        <v>#N/A</v>
      </c>
      <c r="T135" s="16" t="e">
        <f>VLOOKUP(K135,'Active data'!K:N,4,0)</f>
        <v>#N/A</v>
      </c>
      <c r="U135" s="16" t="e">
        <f>VLOOKUP(K135,'Reserve data'!A:M,13,0)</f>
        <v>#N/A</v>
      </c>
      <c r="V135" s="16">
        <f>VLOOKUP(K135,'Pick_ticket data'!L:N,2,0)</f>
        <v>0</v>
      </c>
    </row>
    <row r="136" spans="2:22" x14ac:dyDescent="0.2">
      <c r="B136" s="11">
        <f>'Pick_ticket data'!I136</f>
        <v>0</v>
      </c>
      <c r="C136" s="12">
        <f>'Pick_ticket data'!J136</f>
        <v>0</v>
      </c>
      <c r="H136" s="11">
        <f>'Active data'!A136</f>
        <v>0</v>
      </c>
      <c r="I136" s="11">
        <f>'Active data'!E136</f>
        <v>0</v>
      </c>
      <c r="K136" s="16">
        <f t="shared" si="10"/>
        <v>0</v>
      </c>
      <c r="L136" s="16" t="e">
        <f>VLOOKUP(K136,'Active data'!P:S,3,0)</f>
        <v>#N/A</v>
      </c>
      <c r="M136" s="16" t="e">
        <f>VLOOKUP(K136,'Active data'!K:N,3,0)</f>
        <v>#N/A</v>
      </c>
      <c r="N136" s="16" t="e">
        <f t="shared" si="8"/>
        <v>#N/A</v>
      </c>
      <c r="O136" s="16">
        <f t="shared" si="9"/>
        <v>0</v>
      </c>
      <c r="P136" s="16" t="e">
        <f t="shared" si="11"/>
        <v>#N/A</v>
      </c>
      <c r="Q136" s="16" t="e">
        <f>VLOOKUP(K136,'Active data'!P:S,2,0)</f>
        <v>#N/A</v>
      </c>
      <c r="R136" s="16" t="e">
        <f>VLOOKUP(K136,'Active data'!P:S,4,0)</f>
        <v>#N/A</v>
      </c>
      <c r="S136" s="16" t="e">
        <f>VLOOKUP(K136,'Active data'!K:N,2,0)</f>
        <v>#N/A</v>
      </c>
      <c r="T136" s="16" t="e">
        <f>VLOOKUP(K136,'Active data'!K:N,4,0)</f>
        <v>#N/A</v>
      </c>
      <c r="U136" s="16" t="e">
        <f>VLOOKUP(K136,'Reserve data'!A:M,13,0)</f>
        <v>#N/A</v>
      </c>
      <c r="V136" s="16">
        <f>VLOOKUP(K136,'Pick_ticket data'!L:N,2,0)</f>
        <v>0</v>
      </c>
    </row>
    <row r="137" spans="2:22" x14ac:dyDescent="0.2">
      <c r="B137" s="11">
        <f>'Pick_ticket data'!I137</f>
        <v>0</v>
      </c>
      <c r="C137" s="12">
        <f>'Pick_ticket data'!J137</f>
        <v>0</v>
      </c>
      <c r="H137" s="11">
        <f>'Active data'!A137</f>
        <v>0</v>
      </c>
      <c r="I137" s="11">
        <f>'Active data'!E137</f>
        <v>0</v>
      </c>
      <c r="K137" s="16">
        <f t="shared" si="10"/>
        <v>0</v>
      </c>
      <c r="L137" s="16" t="e">
        <f>VLOOKUP(K137,'Active data'!P:S,3,0)</f>
        <v>#N/A</v>
      </c>
      <c r="M137" s="16" t="e">
        <f>VLOOKUP(K137,'Active data'!K:N,3,0)</f>
        <v>#N/A</v>
      </c>
      <c r="N137" s="16" t="e">
        <f t="shared" si="8"/>
        <v>#N/A</v>
      </c>
      <c r="O137" s="16">
        <f t="shared" si="9"/>
        <v>0</v>
      </c>
      <c r="P137" s="16" t="e">
        <f t="shared" si="11"/>
        <v>#N/A</v>
      </c>
      <c r="Q137" s="16" t="e">
        <f>VLOOKUP(K137,'Active data'!P:S,2,0)</f>
        <v>#N/A</v>
      </c>
      <c r="R137" s="16" t="e">
        <f>VLOOKUP(K137,'Active data'!P:S,4,0)</f>
        <v>#N/A</v>
      </c>
      <c r="S137" s="16" t="e">
        <f>VLOOKUP(K137,'Active data'!K:N,2,0)</f>
        <v>#N/A</v>
      </c>
      <c r="T137" s="16" t="e">
        <f>VLOOKUP(K137,'Active data'!K:N,4,0)</f>
        <v>#N/A</v>
      </c>
      <c r="U137" s="16" t="e">
        <f>VLOOKUP(K137,'Reserve data'!A:M,13,0)</f>
        <v>#N/A</v>
      </c>
      <c r="V137" s="16">
        <f>VLOOKUP(K137,'Pick_ticket data'!L:N,2,0)</f>
        <v>0</v>
      </c>
    </row>
    <row r="138" spans="2:22" x14ac:dyDescent="0.2">
      <c r="B138" s="11">
        <f>'Pick_ticket data'!I138</f>
        <v>0</v>
      </c>
      <c r="C138" s="12">
        <f>'Pick_ticket data'!J138</f>
        <v>0</v>
      </c>
      <c r="H138" s="11">
        <f>'Active data'!A138</f>
        <v>0</v>
      </c>
      <c r="I138" s="11">
        <f>'Active data'!E138</f>
        <v>0</v>
      </c>
      <c r="K138" s="16">
        <f t="shared" si="10"/>
        <v>0</v>
      </c>
      <c r="L138" s="16" t="e">
        <f>VLOOKUP(K138,'Active data'!P:S,3,0)</f>
        <v>#N/A</v>
      </c>
      <c r="M138" s="16" t="e">
        <f>VLOOKUP(K138,'Active data'!K:N,3,0)</f>
        <v>#N/A</v>
      </c>
      <c r="N138" s="16" t="e">
        <f t="shared" si="8"/>
        <v>#N/A</v>
      </c>
      <c r="O138" s="16">
        <f t="shared" si="9"/>
        <v>0</v>
      </c>
      <c r="P138" s="16" t="e">
        <f t="shared" si="11"/>
        <v>#N/A</v>
      </c>
      <c r="Q138" s="16" t="e">
        <f>VLOOKUP(K138,'Active data'!P:S,2,0)</f>
        <v>#N/A</v>
      </c>
      <c r="R138" s="16" t="e">
        <f>VLOOKUP(K138,'Active data'!P:S,4,0)</f>
        <v>#N/A</v>
      </c>
      <c r="S138" s="16" t="e">
        <f>VLOOKUP(K138,'Active data'!K:N,2,0)</f>
        <v>#N/A</v>
      </c>
      <c r="T138" s="16" t="e">
        <f>VLOOKUP(K138,'Active data'!K:N,4,0)</f>
        <v>#N/A</v>
      </c>
      <c r="U138" s="16" t="e">
        <f>VLOOKUP(K138,'Reserve data'!A:M,13,0)</f>
        <v>#N/A</v>
      </c>
      <c r="V138" s="16">
        <f>VLOOKUP(K138,'Pick_ticket data'!L:N,2,0)</f>
        <v>0</v>
      </c>
    </row>
    <row r="139" spans="2:22" x14ac:dyDescent="0.2">
      <c r="B139" s="11">
        <f>'Pick_ticket data'!I139</f>
        <v>0</v>
      </c>
      <c r="C139" s="12">
        <f>'Pick_ticket data'!J139</f>
        <v>0</v>
      </c>
      <c r="H139" s="11">
        <f>'Active data'!A139</f>
        <v>0</v>
      </c>
      <c r="I139" s="11">
        <f>'Active data'!E139</f>
        <v>0</v>
      </c>
      <c r="K139" s="16">
        <f t="shared" si="10"/>
        <v>0</v>
      </c>
      <c r="L139" s="16" t="e">
        <f>VLOOKUP(K139,'Active data'!P:S,3,0)</f>
        <v>#N/A</v>
      </c>
      <c r="M139" s="16" t="e">
        <f>VLOOKUP(K139,'Active data'!K:N,3,0)</f>
        <v>#N/A</v>
      </c>
      <c r="N139" s="16" t="e">
        <f t="shared" si="8"/>
        <v>#N/A</v>
      </c>
      <c r="O139" s="16">
        <f t="shared" si="9"/>
        <v>0</v>
      </c>
      <c r="P139" s="16" t="e">
        <f t="shared" si="11"/>
        <v>#N/A</v>
      </c>
      <c r="Q139" s="16" t="e">
        <f>VLOOKUP(K139,'Active data'!P:S,2,0)</f>
        <v>#N/A</v>
      </c>
      <c r="R139" s="16" t="e">
        <f>VLOOKUP(K139,'Active data'!P:S,4,0)</f>
        <v>#N/A</v>
      </c>
      <c r="S139" s="16" t="e">
        <f>VLOOKUP(K139,'Active data'!K:N,2,0)</f>
        <v>#N/A</v>
      </c>
      <c r="T139" s="16" t="e">
        <f>VLOOKUP(K139,'Active data'!K:N,4,0)</f>
        <v>#N/A</v>
      </c>
      <c r="U139" s="16" t="e">
        <f>VLOOKUP(K139,'Reserve data'!A:M,13,0)</f>
        <v>#N/A</v>
      </c>
      <c r="V139" s="16">
        <f>VLOOKUP(K139,'Pick_ticket data'!L:N,2,0)</f>
        <v>0</v>
      </c>
    </row>
    <row r="140" spans="2:22" x14ac:dyDescent="0.2">
      <c r="B140" s="11">
        <f>'Pick_ticket data'!I140</f>
        <v>0</v>
      </c>
      <c r="C140" s="12">
        <f>'Pick_ticket data'!J140</f>
        <v>0</v>
      </c>
      <c r="H140" s="11">
        <f>'Active data'!A140</f>
        <v>0</v>
      </c>
      <c r="I140" s="11">
        <f>'Active data'!E140</f>
        <v>0</v>
      </c>
      <c r="K140" s="16">
        <f t="shared" si="10"/>
        <v>0</v>
      </c>
      <c r="L140" s="16" t="e">
        <f>VLOOKUP(K140,'Active data'!P:S,3,0)</f>
        <v>#N/A</v>
      </c>
      <c r="M140" s="16" t="e">
        <f>VLOOKUP(K140,'Active data'!K:N,3,0)</f>
        <v>#N/A</v>
      </c>
      <c r="N140" s="16" t="e">
        <f t="shared" si="8"/>
        <v>#N/A</v>
      </c>
      <c r="O140" s="16">
        <f t="shared" si="9"/>
        <v>0</v>
      </c>
      <c r="P140" s="16" t="e">
        <f t="shared" si="11"/>
        <v>#N/A</v>
      </c>
      <c r="Q140" s="16" t="e">
        <f>VLOOKUP(K140,'Active data'!P:S,2,0)</f>
        <v>#N/A</v>
      </c>
      <c r="R140" s="16" t="e">
        <f>VLOOKUP(K140,'Active data'!P:S,4,0)</f>
        <v>#N/A</v>
      </c>
      <c r="S140" s="16" t="e">
        <f>VLOOKUP(K140,'Active data'!K:N,2,0)</f>
        <v>#N/A</v>
      </c>
      <c r="T140" s="16" t="e">
        <f>VLOOKUP(K140,'Active data'!K:N,4,0)</f>
        <v>#N/A</v>
      </c>
      <c r="U140" s="16" t="e">
        <f>VLOOKUP(K140,'Reserve data'!A:M,13,0)</f>
        <v>#N/A</v>
      </c>
      <c r="V140" s="16">
        <f>VLOOKUP(K140,'Pick_ticket data'!L:N,2,0)</f>
        <v>0</v>
      </c>
    </row>
    <row r="141" spans="2:22" x14ac:dyDescent="0.2">
      <c r="B141" s="11">
        <f>'Pick_ticket data'!I141</f>
        <v>0</v>
      </c>
      <c r="C141" s="12">
        <f>'Pick_ticket data'!J141</f>
        <v>0</v>
      </c>
      <c r="H141" s="11">
        <f>'Active data'!A141</f>
        <v>0</v>
      </c>
      <c r="I141" s="11">
        <f>'Active data'!E141</f>
        <v>0</v>
      </c>
      <c r="K141" s="16">
        <f t="shared" si="10"/>
        <v>0</v>
      </c>
      <c r="L141" s="16" t="e">
        <f>VLOOKUP(K141,'Active data'!P:S,3,0)</f>
        <v>#N/A</v>
      </c>
      <c r="M141" s="16" t="e">
        <f>VLOOKUP(K141,'Active data'!K:N,3,0)</f>
        <v>#N/A</v>
      </c>
      <c r="N141" s="16" t="e">
        <f t="shared" si="8"/>
        <v>#N/A</v>
      </c>
      <c r="O141" s="16">
        <f t="shared" si="9"/>
        <v>0</v>
      </c>
      <c r="P141" s="16" t="e">
        <f t="shared" si="11"/>
        <v>#N/A</v>
      </c>
      <c r="Q141" s="16" t="e">
        <f>VLOOKUP(K141,'Active data'!P:S,2,0)</f>
        <v>#N/A</v>
      </c>
      <c r="R141" s="16" t="e">
        <f>VLOOKUP(K141,'Active data'!P:S,4,0)</f>
        <v>#N/A</v>
      </c>
      <c r="S141" s="16" t="e">
        <f>VLOOKUP(K141,'Active data'!K:N,2,0)</f>
        <v>#N/A</v>
      </c>
      <c r="T141" s="16" t="e">
        <f>VLOOKUP(K141,'Active data'!K:N,4,0)</f>
        <v>#N/A</v>
      </c>
      <c r="U141" s="16" t="e">
        <f>VLOOKUP(K141,'Reserve data'!A:M,13,0)</f>
        <v>#N/A</v>
      </c>
      <c r="V141" s="16">
        <f>VLOOKUP(K141,'Pick_ticket data'!L:N,2,0)</f>
        <v>0</v>
      </c>
    </row>
    <row r="142" spans="2:22" x14ac:dyDescent="0.2">
      <c r="B142" s="11">
        <f>'Pick_ticket data'!I142</f>
        <v>0</v>
      </c>
      <c r="C142" s="12">
        <f>'Pick_ticket data'!J142</f>
        <v>0</v>
      </c>
      <c r="H142" s="11">
        <f>'Active data'!A142</f>
        <v>0</v>
      </c>
      <c r="I142" s="11">
        <f>'Active data'!E142</f>
        <v>0</v>
      </c>
      <c r="K142" s="16">
        <f t="shared" si="10"/>
        <v>0</v>
      </c>
      <c r="L142" s="16" t="e">
        <f>VLOOKUP(K142,'Active data'!P:S,3,0)</f>
        <v>#N/A</v>
      </c>
      <c r="M142" s="16" t="e">
        <f>VLOOKUP(K142,'Active data'!K:N,3,0)</f>
        <v>#N/A</v>
      </c>
      <c r="N142" s="16" t="e">
        <f t="shared" si="8"/>
        <v>#N/A</v>
      </c>
      <c r="O142" s="16">
        <f t="shared" si="9"/>
        <v>0</v>
      </c>
      <c r="P142" s="16" t="e">
        <f t="shared" si="11"/>
        <v>#N/A</v>
      </c>
      <c r="Q142" s="16" t="e">
        <f>VLOOKUP(K142,'Active data'!P:S,2,0)</f>
        <v>#N/A</v>
      </c>
      <c r="R142" s="16" t="e">
        <f>VLOOKUP(K142,'Active data'!P:S,4,0)</f>
        <v>#N/A</v>
      </c>
      <c r="S142" s="16" t="e">
        <f>VLOOKUP(K142,'Active data'!K:N,2,0)</f>
        <v>#N/A</v>
      </c>
      <c r="T142" s="16" t="e">
        <f>VLOOKUP(K142,'Active data'!K:N,4,0)</f>
        <v>#N/A</v>
      </c>
      <c r="U142" s="16" t="e">
        <f>VLOOKUP(K142,'Reserve data'!A:M,13,0)</f>
        <v>#N/A</v>
      </c>
      <c r="V142" s="16">
        <f>VLOOKUP(K142,'Pick_ticket data'!L:N,2,0)</f>
        <v>0</v>
      </c>
    </row>
    <row r="143" spans="2:22" x14ac:dyDescent="0.2">
      <c r="B143" s="11">
        <f>'Pick_ticket data'!I143</f>
        <v>0</v>
      </c>
      <c r="C143" s="12">
        <f>'Pick_ticket data'!J143</f>
        <v>0</v>
      </c>
      <c r="H143" s="11">
        <f>'Active data'!A143</f>
        <v>0</v>
      </c>
      <c r="I143" s="11">
        <f>'Active data'!E143</f>
        <v>0</v>
      </c>
      <c r="K143" s="16">
        <f t="shared" si="10"/>
        <v>0</v>
      </c>
      <c r="L143" s="16" t="e">
        <f>VLOOKUP(K143,'Active data'!P:S,3,0)</f>
        <v>#N/A</v>
      </c>
      <c r="M143" s="16" t="e">
        <f>VLOOKUP(K143,'Active data'!K:N,3,0)</f>
        <v>#N/A</v>
      </c>
      <c r="N143" s="16" t="e">
        <f t="shared" si="8"/>
        <v>#N/A</v>
      </c>
      <c r="O143" s="16">
        <f t="shared" si="9"/>
        <v>0</v>
      </c>
      <c r="P143" s="16" t="e">
        <f t="shared" si="11"/>
        <v>#N/A</v>
      </c>
      <c r="Q143" s="16" t="e">
        <f>VLOOKUP(K143,'Active data'!P:S,2,0)</f>
        <v>#N/A</v>
      </c>
      <c r="R143" s="16" t="e">
        <f>VLOOKUP(K143,'Active data'!P:S,4,0)</f>
        <v>#N/A</v>
      </c>
      <c r="S143" s="16" t="e">
        <f>VLOOKUP(K143,'Active data'!K:N,2,0)</f>
        <v>#N/A</v>
      </c>
      <c r="T143" s="16" t="e">
        <f>VLOOKUP(K143,'Active data'!K:N,4,0)</f>
        <v>#N/A</v>
      </c>
      <c r="U143" s="16" t="e">
        <f>VLOOKUP(K143,'Reserve data'!A:M,13,0)</f>
        <v>#N/A</v>
      </c>
      <c r="V143" s="16">
        <f>VLOOKUP(K143,'Pick_ticket data'!L:N,2,0)</f>
        <v>0</v>
      </c>
    </row>
    <row r="144" spans="2:22" x14ac:dyDescent="0.2">
      <c r="B144" s="11">
        <f>'Pick_ticket data'!I144</f>
        <v>0</v>
      </c>
      <c r="C144" s="12">
        <f>'Pick_ticket data'!J144</f>
        <v>0</v>
      </c>
      <c r="H144" s="11">
        <f>'Active data'!A144</f>
        <v>0</v>
      </c>
      <c r="I144" s="11">
        <f>'Active data'!E144</f>
        <v>0</v>
      </c>
      <c r="K144" s="16">
        <f t="shared" si="10"/>
        <v>0</v>
      </c>
      <c r="L144" s="16" t="e">
        <f>VLOOKUP(K144,'Active data'!P:S,3,0)</f>
        <v>#N/A</v>
      </c>
      <c r="M144" s="16" t="e">
        <f>VLOOKUP(K144,'Active data'!K:N,3,0)</f>
        <v>#N/A</v>
      </c>
      <c r="N144" s="16" t="e">
        <f t="shared" si="8"/>
        <v>#N/A</v>
      </c>
      <c r="O144" s="16">
        <f t="shared" si="9"/>
        <v>0</v>
      </c>
      <c r="P144" s="16" t="e">
        <f t="shared" si="11"/>
        <v>#N/A</v>
      </c>
      <c r="Q144" s="16" t="e">
        <f>VLOOKUP(K144,'Active data'!P:S,2,0)</f>
        <v>#N/A</v>
      </c>
      <c r="R144" s="16" t="e">
        <f>VLOOKUP(K144,'Active data'!P:S,4,0)</f>
        <v>#N/A</v>
      </c>
      <c r="S144" s="16" t="e">
        <f>VLOOKUP(K144,'Active data'!K:N,2,0)</f>
        <v>#N/A</v>
      </c>
      <c r="T144" s="16" t="e">
        <f>VLOOKUP(K144,'Active data'!K:N,4,0)</f>
        <v>#N/A</v>
      </c>
      <c r="U144" s="16" t="e">
        <f>VLOOKUP(K144,'Reserve data'!A:M,13,0)</f>
        <v>#N/A</v>
      </c>
      <c r="V144" s="16">
        <f>VLOOKUP(K144,'Pick_ticket data'!L:N,2,0)</f>
        <v>0</v>
      </c>
    </row>
    <row r="145" spans="2:22" x14ac:dyDescent="0.2">
      <c r="B145" s="11">
        <f>'Pick_ticket data'!I145</f>
        <v>0</v>
      </c>
      <c r="C145" s="12">
        <f>'Pick_ticket data'!J145</f>
        <v>0</v>
      </c>
      <c r="H145" s="11">
        <f>'Active data'!A145</f>
        <v>0</v>
      </c>
      <c r="I145" s="11">
        <f>'Active data'!E145</f>
        <v>0</v>
      </c>
      <c r="K145" s="16">
        <f t="shared" si="10"/>
        <v>0</v>
      </c>
      <c r="L145" s="16" t="e">
        <f>VLOOKUP(K145,'Active data'!P:S,3,0)</f>
        <v>#N/A</v>
      </c>
      <c r="M145" s="16" t="e">
        <f>VLOOKUP(K145,'Active data'!K:N,3,0)</f>
        <v>#N/A</v>
      </c>
      <c r="N145" s="16" t="e">
        <f t="shared" si="8"/>
        <v>#N/A</v>
      </c>
      <c r="O145" s="16">
        <f t="shared" si="9"/>
        <v>0</v>
      </c>
      <c r="P145" s="16" t="e">
        <f t="shared" si="11"/>
        <v>#N/A</v>
      </c>
      <c r="Q145" s="16" t="e">
        <f>VLOOKUP(K145,'Active data'!P:S,2,0)</f>
        <v>#N/A</v>
      </c>
      <c r="R145" s="16" t="e">
        <f>VLOOKUP(K145,'Active data'!P:S,4,0)</f>
        <v>#N/A</v>
      </c>
      <c r="S145" s="16" t="e">
        <f>VLOOKUP(K145,'Active data'!K:N,2,0)</f>
        <v>#N/A</v>
      </c>
      <c r="T145" s="16" t="e">
        <f>VLOOKUP(K145,'Active data'!K:N,4,0)</f>
        <v>#N/A</v>
      </c>
      <c r="U145" s="16" t="e">
        <f>VLOOKUP(K145,'Reserve data'!A:M,13,0)</f>
        <v>#N/A</v>
      </c>
      <c r="V145" s="16">
        <f>VLOOKUP(K145,'Pick_ticket data'!L:N,2,0)</f>
        <v>0</v>
      </c>
    </row>
    <row r="146" spans="2:22" x14ac:dyDescent="0.2">
      <c r="B146" s="11">
        <f>'Pick_ticket data'!I146</f>
        <v>0</v>
      </c>
      <c r="C146" s="12">
        <f>'Pick_ticket data'!J146</f>
        <v>0</v>
      </c>
      <c r="H146" s="11">
        <f>'Active data'!A146</f>
        <v>0</v>
      </c>
      <c r="I146" s="11">
        <f>'Active data'!E146</f>
        <v>0</v>
      </c>
      <c r="K146" s="16">
        <f t="shared" si="10"/>
        <v>0</v>
      </c>
      <c r="L146" s="16" t="e">
        <f>VLOOKUP(K146,'Active data'!P:S,3,0)</f>
        <v>#N/A</v>
      </c>
      <c r="M146" s="16" t="e">
        <f>VLOOKUP(K146,'Active data'!K:N,3,0)</f>
        <v>#N/A</v>
      </c>
      <c r="N146" s="16" t="e">
        <f t="shared" si="8"/>
        <v>#N/A</v>
      </c>
      <c r="O146" s="16">
        <f t="shared" si="9"/>
        <v>0</v>
      </c>
      <c r="P146" s="16" t="e">
        <f t="shared" si="11"/>
        <v>#N/A</v>
      </c>
      <c r="Q146" s="16" t="e">
        <f>VLOOKUP(K146,'Active data'!P:S,2,0)</f>
        <v>#N/A</v>
      </c>
      <c r="R146" s="16" t="e">
        <f>VLOOKUP(K146,'Active data'!P:S,4,0)</f>
        <v>#N/A</v>
      </c>
      <c r="S146" s="16" t="e">
        <f>VLOOKUP(K146,'Active data'!K:N,2,0)</f>
        <v>#N/A</v>
      </c>
      <c r="T146" s="16" t="e">
        <f>VLOOKUP(K146,'Active data'!K:N,4,0)</f>
        <v>#N/A</v>
      </c>
      <c r="U146" s="16" t="e">
        <f>VLOOKUP(K146,'Reserve data'!A:M,13,0)</f>
        <v>#N/A</v>
      </c>
      <c r="V146" s="16">
        <f>VLOOKUP(K146,'Pick_ticket data'!L:N,2,0)</f>
        <v>0</v>
      </c>
    </row>
    <row r="147" spans="2:22" x14ac:dyDescent="0.2">
      <c r="B147" s="11">
        <f>'Pick_ticket data'!I147</f>
        <v>0</v>
      </c>
      <c r="C147" s="12">
        <f>'Pick_ticket data'!J147</f>
        <v>0</v>
      </c>
      <c r="H147" s="11">
        <f>'Active data'!A147</f>
        <v>0</v>
      </c>
      <c r="I147" s="11">
        <f>'Active data'!E147</f>
        <v>0</v>
      </c>
      <c r="K147" s="16">
        <f t="shared" si="10"/>
        <v>0</v>
      </c>
      <c r="L147" s="16" t="e">
        <f>VLOOKUP(K147,'Active data'!P:S,3,0)</f>
        <v>#N/A</v>
      </c>
      <c r="M147" s="16" t="e">
        <f>VLOOKUP(K147,'Active data'!K:N,3,0)</f>
        <v>#N/A</v>
      </c>
      <c r="N147" s="16" t="e">
        <f t="shared" si="8"/>
        <v>#N/A</v>
      </c>
      <c r="O147" s="16">
        <f t="shared" si="9"/>
        <v>0</v>
      </c>
      <c r="P147" s="16" t="e">
        <f t="shared" si="11"/>
        <v>#N/A</v>
      </c>
      <c r="Q147" s="16" t="e">
        <f>VLOOKUP(K147,'Active data'!P:S,2,0)</f>
        <v>#N/A</v>
      </c>
      <c r="R147" s="16" t="e">
        <f>VLOOKUP(K147,'Active data'!P:S,4,0)</f>
        <v>#N/A</v>
      </c>
      <c r="S147" s="16" t="e">
        <f>VLOOKUP(K147,'Active data'!K:N,2,0)</f>
        <v>#N/A</v>
      </c>
      <c r="T147" s="16" t="e">
        <f>VLOOKUP(K147,'Active data'!K:N,4,0)</f>
        <v>#N/A</v>
      </c>
      <c r="U147" s="16" t="e">
        <f>VLOOKUP(K147,'Reserve data'!A:M,13,0)</f>
        <v>#N/A</v>
      </c>
      <c r="V147" s="16">
        <f>VLOOKUP(K147,'Pick_ticket data'!L:N,2,0)</f>
        <v>0</v>
      </c>
    </row>
    <row r="148" spans="2:22" x14ac:dyDescent="0.2">
      <c r="B148" s="11">
        <f>'Pick_ticket data'!I148</f>
        <v>0</v>
      </c>
      <c r="C148" s="12">
        <f>'Pick_ticket data'!J148</f>
        <v>0</v>
      </c>
      <c r="H148" s="11">
        <f>'Active data'!A148</f>
        <v>0</v>
      </c>
      <c r="I148" s="11">
        <f>'Active data'!E148</f>
        <v>0</v>
      </c>
      <c r="K148" s="16">
        <f t="shared" si="10"/>
        <v>0</v>
      </c>
      <c r="L148" s="16" t="e">
        <f>VLOOKUP(K148,'Active data'!P:S,3,0)</f>
        <v>#N/A</v>
      </c>
      <c r="M148" s="16" t="e">
        <f>VLOOKUP(K148,'Active data'!K:N,3,0)</f>
        <v>#N/A</v>
      </c>
      <c r="N148" s="16" t="e">
        <f t="shared" si="8"/>
        <v>#N/A</v>
      </c>
      <c r="O148" s="16">
        <f t="shared" si="9"/>
        <v>0</v>
      </c>
      <c r="P148" s="16" t="e">
        <f t="shared" si="11"/>
        <v>#N/A</v>
      </c>
      <c r="Q148" s="16" t="e">
        <f>VLOOKUP(K148,'Active data'!P:S,2,0)</f>
        <v>#N/A</v>
      </c>
      <c r="R148" s="16" t="e">
        <f>VLOOKUP(K148,'Active data'!P:S,4,0)</f>
        <v>#N/A</v>
      </c>
      <c r="S148" s="16" t="e">
        <f>VLOOKUP(K148,'Active data'!K:N,2,0)</f>
        <v>#N/A</v>
      </c>
      <c r="T148" s="16" t="e">
        <f>VLOOKUP(K148,'Active data'!K:N,4,0)</f>
        <v>#N/A</v>
      </c>
      <c r="U148" s="16" t="e">
        <f>VLOOKUP(K148,'Reserve data'!A:M,13,0)</f>
        <v>#N/A</v>
      </c>
      <c r="V148" s="16">
        <f>VLOOKUP(K148,'Pick_ticket data'!L:N,2,0)</f>
        <v>0</v>
      </c>
    </row>
    <row r="149" spans="2:22" x14ac:dyDescent="0.2">
      <c r="B149" s="11">
        <f>'Pick_ticket data'!I149</f>
        <v>0</v>
      </c>
      <c r="C149" s="12">
        <f>'Pick_ticket data'!J149</f>
        <v>0</v>
      </c>
      <c r="H149" s="11">
        <f>'Active data'!A149</f>
        <v>0</v>
      </c>
      <c r="I149" s="11">
        <f>'Active data'!E149</f>
        <v>0</v>
      </c>
      <c r="K149" s="16">
        <f t="shared" si="10"/>
        <v>0</v>
      </c>
      <c r="L149" s="16" t="e">
        <f>VLOOKUP(K149,'Active data'!P:S,3,0)</f>
        <v>#N/A</v>
      </c>
      <c r="M149" s="16" t="e">
        <f>VLOOKUP(K149,'Active data'!K:N,3,0)</f>
        <v>#N/A</v>
      </c>
      <c r="N149" s="16" t="e">
        <f t="shared" si="8"/>
        <v>#N/A</v>
      </c>
      <c r="O149" s="16">
        <f t="shared" si="9"/>
        <v>0</v>
      </c>
      <c r="P149" s="16" t="e">
        <f t="shared" si="11"/>
        <v>#N/A</v>
      </c>
      <c r="Q149" s="16" t="e">
        <f>VLOOKUP(K149,'Active data'!P:S,2,0)</f>
        <v>#N/A</v>
      </c>
      <c r="R149" s="16" t="e">
        <f>VLOOKUP(K149,'Active data'!P:S,4,0)</f>
        <v>#N/A</v>
      </c>
      <c r="S149" s="16" t="e">
        <f>VLOOKUP(K149,'Active data'!K:N,2,0)</f>
        <v>#N/A</v>
      </c>
      <c r="T149" s="16" t="e">
        <f>VLOOKUP(K149,'Active data'!K:N,4,0)</f>
        <v>#N/A</v>
      </c>
      <c r="U149" s="16" t="e">
        <f>VLOOKUP(K149,'Reserve data'!A:M,13,0)</f>
        <v>#N/A</v>
      </c>
      <c r="V149" s="16">
        <f>VLOOKUP(K149,'Pick_ticket data'!L:N,2,0)</f>
        <v>0</v>
      </c>
    </row>
    <row r="150" spans="2:22" x14ac:dyDescent="0.2">
      <c r="B150" s="11">
        <f>'Pick_ticket data'!I150</f>
        <v>0</v>
      </c>
      <c r="C150" s="12">
        <f>'Pick_ticket data'!J150</f>
        <v>0</v>
      </c>
      <c r="H150" s="11">
        <f>'Active data'!A150</f>
        <v>0</v>
      </c>
      <c r="I150" s="11">
        <f>'Active data'!E150</f>
        <v>0</v>
      </c>
      <c r="K150" s="16">
        <f t="shared" si="10"/>
        <v>0</v>
      </c>
      <c r="L150" s="16" t="e">
        <f>VLOOKUP(K150,'Active data'!P:S,3,0)</f>
        <v>#N/A</v>
      </c>
      <c r="M150" s="16" t="e">
        <f>VLOOKUP(K150,'Active data'!K:N,3,0)</f>
        <v>#N/A</v>
      </c>
      <c r="N150" s="16" t="e">
        <f t="shared" si="8"/>
        <v>#N/A</v>
      </c>
      <c r="O150" s="16">
        <f t="shared" si="9"/>
        <v>0</v>
      </c>
      <c r="P150" s="16" t="e">
        <f t="shared" si="11"/>
        <v>#N/A</v>
      </c>
      <c r="Q150" s="16" t="e">
        <f>VLOOKUP(K150,'Active data'!P:S,2,0)</f>
        <v>#N/A</v>
      </c>
      <c r="R150" s="16" t="e">
        <f>VLOOKUP(K150,'Active data'!P:S,4,0)</f>
        <v>#N/A</v>
      </c>
      <c r="S150" s="16" t="e">
        <f>VLOOKUP(K150,'Active data'!K:N,2,0)</f>
        <v>#N/A</v>
      </c>
      <c r="T150" s="16" t="e">
        <f>VLOOKUP(K150,'Active data'!K:N,4,0)</f>
        <v>#N/A</v>
      </c>
      <c r="U150" s="16" t="e">
        <f>VLOOKUP(K150,'Reserve data'!A:M,13,0)</f>
        <v>#N/A</v>
      </c>
      <c r="V150" s="16">
        <f>VLOOKUP(K150,'Pick_ticket data'!L:N,2,0)</f>
        <v>0</v>
      </c>
    </row>
    <row r="151" spans="2:22" x14ac:dyDescent="0.2">
      <c r="B151" s="11">
        <f>'Pick_ticket data'!I151</f>
        <v>0</v>
      </c>
      <c r="C151" s="12">
        <f>'Pick_ticket data'!J151</f>
        <v>0</v>
      </c>
      <c r="H151" s="11">
        <f>'Active data'!A151</f>
        <v>0</v>
      </c>
      <c r="I151" s="11">
        <f>'Active data'!E151</f>
        <v>0</v>
      </c>
      <c r="K151" s="16">
        <f t="shared" si="10"/>
        <v>0</v>
      </c>
      <c r="L151" s="16" t="e">
        <f>VLOOKUP(K151,'Active data'!P:S,3,0)</f>
        <v>#N/A</v>
      </c>
      <c r="M151" s="16" t="e">
        <f>VLOOKUP(K151,'Active data'!K:N,3,0)</f>
        <v>#N/A</v>
      </c>
      <c r="N151" s="16" t="e">
        <f t="shared" si="8"/>
        <v>#N/A</v>
      </c>
      <c r="O151" s="16">
        <f t="shared" si="9"/>
        <v>0</v>
      </c>
      <c r="P151" s="16" t="e">
        <f t="shared" si="11"/>
        <v>#N/A</v>
      </c>
      <c r="Q151" s="16" t="e">
        <f>VLOOKUP(K151,'Active data'!P:S,2,0)</f>
        <v>#N/A</v>
      </c>
      <c r="R151" s="16" t="e">
        <f>VLOOKUP(K151,'Active data'!P:S,4,0)</f>
        <v>#N/A</v>
      </c>
      <c r="S151" s="16" t="e">
        <f>VLOOKUP(K151,'Active data'!K:N,2,0)</f>
        <v>#N/A</v>
      </c>
      <c r="T151" s="16" t="e">
        <f>VLOOKUP(K151,'Active data'!K:N,4,0)</f>
        <v>#N/A</v>
      </c>
      <c r="U151" s="16" t="e">
        <f>VLOOKUP(K151,'Reserve data'!A:M,13,0)</f>
        <v>#N/A</v>
      </c>
      <c r="V151" s="16">
        <f>VLOOKUP(K151,'Pick_ticket data'!L:N,2,0)</f>
        <v>0</v>
      </c>
    </row>
    <row r="152" spans="2:22" x14ac:dyDescent="0.2">
      <c r="B152" s="11">
        <f>'Pick_ticket data'!I152</f>
        <v>0</v>
      </c>
      <c r="C152" s="12">
        <f>'Pick_ticket data'!J152</f>
        <v>0</v>
      </c>
      <c r="H152" s="11">
        <f>'Active data'!A152</f>
        <v>0</v>
      </c>
      <c r="I152" s="11">
        <f>'Active data'!E152</f>
        <v>0</v>
      </c>
      <c r="K152" s="16">
        <f t="shared" si="10"/>
        <v>0</v>
      </c>
      <c r="L152" s="16" t="e">
        <f>VLOOKUP(K152,'Active data'!P:S,3,0)</f>
        <v>#N/A</v>
      </c>
      <c r="M152" s="16" t="e">
        <f>VLOOKUP(K152,'Active data'!K:N,3,0)</f>
        <v>#N/A</v>
      </c>
      <c r="N152" s="16" t="e">
        <f t="shared" si="8"/>
        <v>#N/A</v>
      </c>
      <c r="O152" s="16">
        <f t="shared" si="9"/>
        <v>0</v>
      </c>
      <c r="P152" s="16" t="e">
        <f t="shared" si="11"/>
        <v>#N/A</v>
      </c>
      <c r="Q152" s="16" t="e">
        <f>VLOOKUP(K152,'Active data'!P:S,2,0)</f>
        <v>#N/A</v>
      </c>
      <c r="R152" s="16" t="e">
        <f>VLOOKUP(K152,'Active data'!P:S,4,0)</f>
        <v>#N/A</v>
      </c>
      <c r="S152" s="16" t="e">
        <f>VLOOKUP(K152,'Active data'!K:N,2,0)</f>
        <v>#N/A</v>
      </c>
      <c r="T152" s="16" t="e">
        <f>VLOOKUP(K152,'Active data'!K:N,4,0)</f>
        <v>#N/A</v>
      </c>
      <c r="U152" s="16" t="e">
        <f>VLOOKUP(K152,'Reserve data'!A:M,13,0)</f>
        <v>#N/A</v>
      </c>
      <c r="V152" s="16">
        <f>VLOOKUP(K152,'Pick_ticket data'!L:N,2,0)</f>
        <v>0</v>
      </c>
    </row>
    <row r="153" spans="2:22" x14ac:dyDescent="0.2">
      <c r="B153" s="11">
        <f>'Pick_ticket data'!I153</f>
        <v>0</v>
      </c>
      <c r="C153" s="12">
        <f>'Pick_ticket data'!J153</f>
        <v>0</v>
      </c>
      <c r="H153" s="11">
        <f>'Active data'!A153</f>
        <v>0</v>
      </c>
      <c r="I153" s="11">
        <f>'Active data'!E153</f>
        <v>0</v>
      </c>
      <c r="K153" s="16">
        <f t="shared" si="10"/>
        <v>0</v>
      </c>
      <c r="L153" s="16" t="e">
        <f>VLOOKUP(K153,'Active data'!P:S,3,0)</f>
        <v>#N/A</v>
      </c>
      <c r="M153" s="16" t="e">
        <f>VLOOKUP(K153,'Active data'!K:N,3,0)</f>
        <v>#N/A</v>
      </c>
      <c r="N153" s="16" t="e">
        <f t="shared" si="8"/>
        <v>#N/A</v>
      </c>
      <c r="O153" s="16">
        <f t="shared" si="9"/>
        <v>0</v>
      </c>
      <c r="P153" s="16" t="e">
        <f t="shared" si="11"/>
        <v>#N/A</v>
      </c>
      <c r="Q153" s="16" t="e">
        <f>VLOOKUP(K153,'Active data'!P:S,2,0)</f>
        <v>#N/A</v>
      </c>
      <c r="R153" s="16" t="e">
        <f>VLOOKUP(K153,'Active data'!P:S,4,0)</f>
        <v>#N/A</v>
      </c>
      <c r="S153" s="16" t="e">
        <f>VLOOKUP(K153,'Active data'!K:N,2,0)</f>
        <v>#N/A</v>
      </c>
      <c r="T153" s="16" t="e">
        <f>VLOOKUP(K153,'Active data'!K:N,4,0)</f>
        <v>#N/A</v>
      </c>
      <c r="U153" s="16" t="e">
        <f>VLOOKUP(K153,'Reserve data'!A:M,13,0)</f>
        <v>#N/A</v>
      </c>
      <c r="V153" s="16">
        <f>VLOOKUP(K153,'Pick_ticket data'!L:N,2,0)</f>
        <v>0</v>
      </c>
    </row>
    <row r="154" spans="2:22" x14ac:dyDescent="0.2">
      <c r="B154" s="11">
        <f>'Pick_ticket data'!I154</f>
        <v>0</v>
      </c>
      <c r="C154" s="12">
        <f>'Pick_ticket data'!J154</f>
        <v>0</v>
      </c>
      <c r="H154" s="11">
        <f>'Active data'!A154</f>
        <v>0</v>
      </c>
      <c r="I154" s="11">
        <f>'Active data'!E154</f>
        <v>0</v>
      </c>
      <c r="K154" s="16">
        <f t="shared" si="10"/>
        <v>0</v>
      </c>
      <c r="L154" s="16" t="e">
        <f>VLOOKUP(K154,'Active data'!P:S,3,0)</f>
        <v>#N/A</v>
      </c>
      <c r="M154" s="16" t="e">
        <f>VLOOKUP(K154,'Active data'!K:N,3,0)</f>
        <v>#N/A</v>
      </c>
      <c r="N154" s="16" t="e">
        <f t="shared" si="8"/>
        <v>#N/A</v>
      </c>
      <c r="O154" s="16">
        <f t="shared" si="9"/>
        <v>0</v>
      </c>
      <c r="P154" s="16" t="e">
        <f t="shared" si="11"/>
        <v>#N/A</v>
      </c>
      <c r="Q154" s="16" t="e">
        <f>VLOOKUP(K154,'Active data'!P:S,2,0)</f>
        <v>#N/A</v>
      </c>
      <c r="R154" s="16" t="e">
        <f>VLOOKUP(K154,'Active data'!P:S,4,0)</f>
        <v>#N/A</v>
      </c>
      <c r="S154" s="16" t="e">
        <f>VLOOKUP(K154,'Active data'!K:N,2,0)</f>
        <v>#N/A</v>
      </c>
      <c r="T154" s="16" t="e">
        <f>VLOOKUP(K154,'Active data'!K:N,4,0)</f>
        <v>#N/A</v>
      </c>
      <c r="U154" s="16" t="e">
        <f>VLOOKUP(K154,'Reserve data'!A:M,13,0)</f>
        <v>#N/A</v>
      </c>
      <c r="V154" s="16">
        <f>VLOOKUP(K154,'Pick_ticket data'!L:N,2,0)</f>
        <v>0</v>
      </c>
    </row>
    <row r="155" spans="2:22" x14ac:dyDescent="0.2">
      <c r="B155" s="11">
        <f>'Pick_ticket data'!I155</f>
        <v>0</v>
      </c>
      <c r="C155" s="12">
        <f>'Pick_ticket data'!J155</f>
        <v>0</v>
      </c>
      <c r="H155" s="11">
        <f>'Active data'!A155</f>
        <v>0</v>
      </c>
      <c r="I155" s="11">
        <f>'Active data'!E155</f>
        <v>0</v>
      </c>
      <c r="K155" s="16">
        <f t="shared" si="10"/>
        <v>0</v>
      </c>
      <c r="L155" s="16" t="e">
        <f>VLOOKUP(K155,'Active data'!P:S,3,0)</f>
        <v>#N/A</v>
      </c>
      <c r="M155" s="16" t="e">
        <f>VLOOKUP(K155,'Active data'!K:N,3,0)</f>
        <v>#N/A</v>
      </c>
      <c r="N155" s="16" t="e">
        <f t="shared" si="8"/>
        <v>#N/A</v>
      </c>
      <c r="O155" s="16">
        <f t="shared" si="9"/>
        <v>0</v>
      </c>
      <c r="P155" s="16" t="e">
        <f t="shared" si="11"/>
        <v>#N/A</v>
      </c>
      <c r="Q155" s="16" t="e">
        <f>VLOOKUP(K155,'Active data'!P:S,2,0)</f>
        <v>#N/A</v>
      </c>
      <c r="R155" s="16" t="e">
        <f>VLOOKUP(K155,'Active data'!P:S,4,0)</f>
        <v>#N/A</v>
      </c>
      <c r="S155" s="16" t="e">
        <f>VLOOKUP(K155,'Active data'!K:N,2,0)</f>
        <v>#N/A</v>
      </c>
      <c r="T155" s="16" t="e">
        <f>VLOOKUP(K155,'Active data'!K:N,4,0)</f>
        <v>#N/A</v>
      </c>
      <c r="U155" s="16" t="e">
        <f>VLOOKUP(K155,'Reserve data'!A:M,13,0)</f>
        <v>#N/A</v>
      </c>
      <c r="V155" s="16">
        <f>VLOOKUP(K155,'Pick_ticket data'!L:N,2,0)</f>
        <v>0</v>
      </c>
    </row>
    <row r="156" spans="2:22" x14ac:dyDescent="0.2">
      <c r="B156" s="11">
        <f>'Pick_ticket data'!I156</f>
        <v>0</v>
      </c>
      <c r="C156" s="12">
        <f>'Pick_ticket data'!J156</f>
        <v>0</v>
      </c>
      <c r="H156" s="11">
        <f>'Active data'!A156</f>
        <v>0</v>
      </c>
      <c r="I156" s="11">
        <f>'Active data'!E156</f>
        <v>0</v>
      </c>
      <c r="K156" s="16">
        <f t="shared" si="10"/>
        <v>0</v>
      </c>
      <c r="L156" s="16" t="e">
        <f>VLOOKUP(K156,'Active data'!P:S,3,0)</f>
        <v>#N/A</v>
      </c>
      <c r="M156" s="16" t="e">
        <f>VLOOKUP(K156,'Active data'!K:N,3,0)</f>
        <v>#N/A</v>
      </c>
      <c r="N156" s="16" t="e">
        <f t="shared" si="8"/>
        <v>#N/A</v>
      </c>
      <c r="O156" s="16">
        <f t="shared" si="9"/>
        <v>0</v>
      </c>
      <c r="P156" s="16" t="e">
        <f t="shared" si="11"/>
        <v>#N/A</v>
      </c>
      <c r="Q156" s="16" t="e">
        <f>VLOOKUP(K156,'Active data'!P:S,2,0)</f>
        <v>#N/A</v>
      </c>
      <c r="R156" s="16" t="e">
        <f>VLOOKUP(K156,'Active data'!P:S,4,0)</f>
        <v>#N/A</v>
      </c>
      <c r="S156" s="16" t="e">
        <f>VLOOKUP(K156,'Active data'!K:N,2,0)</f>
        <v>#N/A</v>
      </c>
      <c r="T156" s="16" t="e">
        <f>VLOOKUP(K156,'Active data'!K:N,4,0)</f>
        <v>#N/A</v>
      </c>
      <c r="U156" s="16" t="e">
        <f>VLOOKUP(K156,'Reserve data'!A:M,13,0)</f>
        <v>#N/A</v>
      </c>
      <c r="V156" s="16">
        <f>VLOOKUP(K156,'Pick_ticket data'!L:N,2,0)</f>
        <v>0</v>
      </c>
    </row>
    <row r="157" spans="2:22" x14ac:dyDescent="0.2">
      <c r="B157" s="11">
        <f>'Pick_ticket data'!I157</f>
        <v>0</v>
      </c>
      <c r="C157" s="12">
        <f>'Pick_ticket data'!J157</f>
        <v>0</v>
      </c>
      <c r="H157" s="11">
        <f>'Active data'!A157</f>
        <v>0</v>
      </c>
      <c r="I157" s="11">
        <f>'Active data'!E157</f>
        <v>0</v>
      </c>
      <c r="K157" s="16">
        <f t="shared" si="10"/>
        <v>0</v>
      </c>
      <c r="L157" s="16" t="e">
        <f>VLOOKUP(K157,'Active data'!P:S,3,0)</f>
        <v>#N/A</v>
      </c>
      <c r="M157" s="16" t="e">
        <f>VLOOKUP(K157,'Active data'!K:N,3,0)</f>
        <v>#N/A</v>
      </c>
      <c r="N157" s="16" t="e">
        <f t="shared" si="8"/>
        <v>#N/A</v>
      </c>
      <c r="O157" s="16">
        <f t="shared" si="9"/>
        <v>0</v>
      </c>
      <c r="P157" s="16" t="e">
        <f t="shared" si="11"/>
        <v>#N/A</v>
      </c>
      <c r="Q157" s="16" t="e">
        <f>VLOOKUP(K157,'Active data'!P:S,2,0)</f>
        <v>#N/A</v>
      </c>
      <c r="R157" s="16" t="e">
        <f>VLOOKUP(K157,'Active data'!P:S,4,0)</f>
        <v>#N/A</v>
      </c>
      <c r="S157" s="16" t="e">
        <f>VLOOKUP(K157,'Active data'!K:N,2,0)</f>
        <v>#N/A</v>
      </c>
      <c r="T157" s="16" t="e">
        <f>VLOOKUP(K157,'Active data'!K:N,4,0)</f>
        <v>#N/A</v>
      </c>
      <c r="U157" s="16" t="e">
        <f>VLOOKUP(K157,'Reserve data'!A:M,13,0)</f>
        <v>#N/A</v>
      </c>
      <c r="V157" s="16">
        <f>VLOOKUP(K157,'Pick_ticket data'!L:N,2,0)</f>
        <v>0</v>
      </c>
    </row>
    <row r="158" spans="2:22" x14ac:dyDescent="0.2">
      <c r="B158" s="11">
        <f>'Pick_ticket data'!I158</f>
        <v>0</v>
      </c>
      <c r="C158" s="12">
        <f>'Pick_ticket data'!J158</f>
        <v>0</v>
      </c>
      <c r="H158" s="11">
        <f>'Active data'!A158</f>
        <v>0</v>
      </c>
      <c r="I158" s="11">
        <f>'Active data'!E158</f>
        <v>0</v>
      </c>
      <c r="K158" s="16">
        <f t="shared" si="10"/>
        <v>0</v>
      </c>
      <c r="L158" s="16" t="e">
        <f>VLOOKUP(K158,'Active data'!P:S,3,0)</f>
        <v>#N/A</v>
      </c>
      <c r="M158" s="16" t="e">
        <f>VLOOKUP(K158,'Active data'!K:N,3,0)</f>
        <v>#N/A</v>
      </c>
      <c r="N158" s="16" t="e">
        <f t="shared" si="8"/>
        <v>#N/A</v>
      </c>
      <c r="O158" s="16">
        <f t="shared" si="9"/>
        <v>0</v>
      </c>
      <c r="P158" s="16" t="e">
        <f t="shared" si="11"/>
        <v>#N/A</v>
      </c>
      <c r="Q158" s="16" t="e">
        <f>VLOOKUP(K158,'Active data'!P:S,2,0)</f>
        <v>#N/A</v>
      </c>
      <c r="R158" s="16" t="e">
        <f>VLOOKUP(K158,'Active data'!P:S,4,0)</f>
        <v>#N/A</v>
      </c>
      <c r="S158" s="16" t="e">
        <f>VLOOKUP(K158,'Active data'!K:N,2,0)</f>
        <v>#N/A</v>
      </c>
      <c r="T158" s="16" t="e">
        <f>VLOOKUP(K158,'Active data'!K:N,4,0)</f>
        <v>#N/A</v>
      </c>
      <c r="U158" s="16" t="e">
        <f>VLOOKUP(K158,'Reserve data'!A:M,13,0)</f>
        <v>#N/A</v>
      </c>
      <c r="V158" s="16">
        <f>VLOOKUP(K158,'Pick_ticket data'!L:N,2,0)</f>
        <v>0</v>
      </c>
    </row>
    <row r="159" spans="2:22" x14ac:dyDescent="0.2">
      <c r="B159" s="11">
        <f>'Pick_ticket data'!I159</f>
        <v>0</v>
      </c>
      <c r="C159" s="12">
        <f>'Pick_ticket data'!J159</f>
        <v>0</v>
      </c>
      <c r="H159" s="11">
        <f>'Active data'!A159</f>
        <v>0</v>
      </c>
      <c r="I159" s="11">
        <f>'Active data'!E159</f>
        <v>0</v>
      </c>
      <c r="K159" s="16">
        <f t="shared" si="10"/>
        <v>0</v>
      </c>
      <c r="L159" s="16" t="e">
        <f>VLOOKUP(K159,'Active data'!P:S,3,0)</f>
        <v>#N/A</v>
      </c>
      <c r="M159" s="16" t="e">
        <f>VLOOKUP(K159,'Active data'!K:N,3,0)</f>
        <v>#N/A</v>
      </c>
      <c r="N159" s="16" t="e">
        <f t="shared" si="8"/>
        <v>#N/A</v>
      </c>
      <c r="O159" s="16">
        <f t="shared" si="9"/>
        <v>0</v>
      </c>
      <c r="P159" s="16" t="e">
        <f t="shared" si="11"/>
        <v>#N/A</v>
      </c>
      <c r="Q159" s="16" t="e">
        <f>VLOOKUP(K159,'Active data'!P:S,2,0)</f>
        <v>#N/A</v>
      </c>
      <c r="R159" s="16" t="e">
        <f>VLOOKUP(K159,'Active data'!P:S,4,0)</f>
        <v>#N/A</v>
      </c>
      <c r="S159" s="16" t="e">
        <f>VLOOKUP(K159,'Active data'!K:N,2,0)</f>
        <v>#N/A</v>
      </c>
      <c r="T159" s="16" t="e">
        <f>VLOOKUP(K159,'Active data'!K:N,4,0)</f>
        <v>#N/A</v>
      </c>
      <c r="U159" s="16" t="e">
        <f>VLOOKUP(K159,'Reserve data'!A:M,13,0)</f>
        <v>#N/A</v>
      </c>
      <c r="V159" s="16">
        <f>VLOOKUP(K159,'Pick_ticket data'!L:N,2,0)</f>
        <v>0</v>
      </c>
    </row>
    <row r="160" spans="2:22" x14ac:dyDescent="0.2">
      <c r="B160" s="11">
        <f>'Pick_ticket data'!I160</f>
        <v>0</v>
      </c>
      <c r="C160" s="12">
        <f>'Pick_ticket data'!J160</f>
        <v>0</v>
      </c>
      <c r="H160" s="11">
        <f>'Active data'!A160</f>
        <v>0</v>
      </c>
      <c r="I160" s="11">
        <f>'Active data'!E160</f>
        <v>0</v>
      </c>
      <c r="K160" s="16">
        <f t="shared" si="10"/>
        <v>0</v>
      </c>
      <c r="L160" s="16" t="e">
        <f>VLOOKUP(K160,'Active data'!P:S,3,0)</f>
        <v>#N/A</v>
      </c>
      <c r="M160" s="16" t="e">
        <f>VLOOKUP(K160,'Active data'!K:N,3,0)</f>
        <v>#N/A</v>
      </c>
      <c r="N160" s="16" t="e">
        <f t="shared" si="8"/>
        <v>#N/A</v>
      </c>
      <c r="O160" s="16">
        <f t="shared" si="9"/>
        <v>0</v>
      </c>
      <c r="P160" s="16" t="e">
        <f t="shared" si="11"/>
        <v>#N/A</v>
      </c>
      <c r="Q160" s="16" t="e">
        <f>VLOOKUP(K160,'Active data'!P:S,2,0)</f>
        <v>#N/A</v>
      </c>
      <c r="R160" s="16" t="e">
        <f>VLOOKUP(K160,'Active data'!P:S,4,0)</f>
        <v>#N/A</v>
      </c>
      <c r="S160" s="16" t="e">
        <f>VLOOKUP(K160,'Active data'!K:N,2,0)</f>
        <v>#N/A</v>
      </c>
      <c r="T160" s="16" t="e">
        <f>VLOOKUP(K160,'Active data'!K:N,4,0)</f>
        <v>#N/A</v>
      </c>
      <c r="U160" s="16" t="e">
        <f>VLOOKUP(K160,'Reserve data'!A:M,13,0)</f>
        <v>#N/A</v>
      </c>
      <c r="V160" s="16">
        <f>VLOOKUP(K160,'Pick_ticket data'!L:N,2,0)</f>
        <v>0</v>
      </c>
    </row>
    <row r="161" spans="2:22" x14ac:dyDescent="0.2">
      <c r="B161" s="11">
        <f>'Pick_ticket data'!I161</f>
        <v>0</v>
      </c>
      <c r="C161" s="12">
        <f>'Pick_ticket data'!J161</f>
        <v>0</v>
      </c>
      <c r="H161" s="11">
        <f>'Active data'!A161</f>
        <v>0</v>
      </c>
      <c r="I161" s="11">
        <f>'Active data'!E161</f>
        <v>0</v>
      </c>
      <c r="K161" s="16">
        <f t="shared" si="10"/>
        <v>0</v>
      </c>
      <c r="L161" s="16" t="e">
        <f>VLOOKUP(K161,'Active data'!P:S,3,0)</f>
        <v>#N/A</v>
      </c>
      <c r="M161" s="16" t="e">
        <f>VLOOKUP(K161,'Active data'!K:N,3,0)</f>
        <v>#N/A</v>
      </c>
      <c r="N161" s="16" t="e">
        <f t="shared" si="8"/>
        <v>#N/A</v>
      </c>
      <c r="O161" s="16">
        <f t="shared" si="9"/>
        <v>0</v>
      </c>
      <c r="P161" s="16" t="e">
        <f t="shared" si="11"/>
        <v>#N/A</v>
      </c>
      <c r="Q161" s="16" t="e">
        <f>VLOOKUP(K161,'Active data'!P:S,2,0)</f>
        <v>#N/A</v>
      </c>
      <c r="R161" s="16" t="e">
        <f>VLOOKUP(K161,'Active data'!P:S,4,0)</f>
        <v>#N/A</v>
      </c>
      <c r="S161" s="16" t="e">
        <f>VLOOKUP(K161,'Active data'!K:N,2,0)</f>
        <v>#N/A</v>
      </c>
      <c r="T161" s="16" t="e">
        <f>VLOOKUP(K161,'Active data'!K:N,4,0)</f>
        <v>#N/A</v>
      </c>
      <c r="U161" s="16" t="e">
        <f>VLOOKUP(K161,'Reserve data'!A:M,13,0)</f>
        <v>#N/A</v>
      </c>
      <c r="V161" s="16">
        <f>VLOOKUP(K161,'Pick_ticket data'!L:N,2,0)</f>
        <v>0</v>
      </c>
    </row>
    <row r="162" spans="2:22" x14ac:dyDescent="0.2">
      <c r="B162" s="11">
        <f>'Pick_ticket data'!I162</f>
        <v>0</v>
      </c>
      <c r="C162" s="12">
        <f>'Pick_ticket data'!J162</f>
        <v>0</v>
      </c>
      <c r="H162" s="11">
        <f>'Active data'!A162</f>
        <v>0</v>
      </c>
      <c r="I162" s="11">
        <f>'Active data'!E162</f>
        <v>0</v>
      </c>
      <c r="K162" s="16">
        <f t="shared" si="10"/>
        <v>0</v>
      </c>
      <c r="L162" s="16" t="e">
        <f>VLOOKUP(K162,'Active data'!P:S,3,0)</f>
        <v>#N/A</v>
      </c>
      <c r="M162" s="16" t="e">
        <f>VLOOKUP(K162,'Active data'!K:N,3,0)</f>
        <v>#N/A</v>
      </c>
      <c r="N162" s="16" t="e">
        <f t="shared" si="8"/>
        <v>#N/A</v>
      </c>
      <c r="O162" s="16">
        <f t="shared" si="9"/>
        <v>0</v>
      </c>
      <c r="P162" s="16" t="e">
        <f t="shared" si="11"/>
        <v>#N/A</v>
      </c>
      <c r="Q162" s="16" t="e">
        <f>VLOOKUP(K162,'Active data'!P:S,2,0)</f>
        <v>#N/A</v>
      </c>
      <c r="R162" s="16" t="e">
        <f>VLOOKUP(K162,'Active data'!P:S,4,0)</f>
        <v>#N/A</v>
      </c>
      <c r="S162" s="16" t="e">
        <f>VLOOKUP(K162,'Active data'!K:N,2,0)</f>
        <v>#N/A</v>
      </c>
      <c r="T162" s="16" t="e">
        <f>VLOOKUP(K162,'Active data'!K:N,4,0)</f>
        <v>#N/A</v>
      </c>
      <c r="U162" s="16" t="e">
        <f>VLOOKUP(K162,'Reserve data'!A:M,13,0)</f>
        <v>#N/A</v>
      </c>
      <c r="V162" s="16">
        <f>VLOOKUP(K162,'Pick_ticket data'!L:N,2,0)</f>
        <v>0</v>
      </c>
    </row>
    <row r="163" spans="2:22" x14ac:dyDescent="0.2">
      <c r="B163" s="11">
        <f>'Pick_ticket data'!I163</f>
        <v>0</v>
      </c>
      <c r="C163" s="12">
        <f>'Pick_ticket data'!J163</f>
        <v>0</v>
      </c>
      <c r="H163" s="11">
        <f>'Active data'!A163</f>
        <v>0</v>
      </c>
      <c r="I163" s="11">
        <f>'Active data'!E163</f>
        <v>0</v>
      </c>
      <c r="K163" s="16">
        <f t="shared" si="10"/>
        <v>0</v>
      </c>
      <c r="L163" s="16" t="e">
        <f>VLOOKUP(K163,'Active data'!P:S,3,0)</f>
        <v>#N/A</v>
      </c>
      <c r="M163" s="16" t="e">
        <f>VLOOKUP(K163,'Active data'!K:N,3,0)</f>
        <v>#N/A</v>
      </c>
      <c r="N163" s="16" t="e">
        <f t="shared" si="8"/>
        <v>#N/A</v>
      </c>
      <c r="O163" s="16">
        <f t="shared" si="9"/>
        <v>0</v>
      </c>
      <c r="P163" s="16" t="e">
        <f t="shared" si="11"/>
        <v>#N/A</v>
      </c>
      <c r="Q163" s="16" t="e">
        <f>VLOOKUP(K163,'Active data'!P:S,2,0)</f>
        <v>#N/A</v>
      </c>
      <c r="R163" s="16" t="e">
        <f>VLOOKUP(K163,'Active data'!P:S,4,0)</f>
        <v>#N/A</v>
      </c>
      <c r="S163" s="16" t="e">
        <f>VLOOKUP(K163,'Active data'!K:N,2,0)</f>
        <v>#N/A</v>
      </c>
      <c r="T163" s="16" t="e">
        <f>VLOOKUP(K163,'Active data'!K:N,4,0)</f>
        <v>#N/A</v>
      </c>
      <c r="U163" s="16" t="e">
        <f>VLOOKUP(K163,'Reserve data'!A:M,13,0)</f>
        <v>#N/A</v>
      </c>
      <c r="V163" s="16">
        <f>VLOOKUP(K163,'Pick_ticket data'!L:N,2,0)</f>
        <v>0</v>
      </c>
    </row>
    <row r="164" spans="2:22" x14ac:dyDescent="0.2">
      <c r="B164" s="11">
        <f>'Pick_ticket data'!I164</f>
        <v>0</v>
      </c>
      <c r="C164" s="12">
        <f>'Pick_ticket data'!J164</f>
        <v>0</v>
      </c>
      <c r="H164" s="11">
        <f>'Active data'!A164</f>
        <v>0</v>
      </c>
      <c r="I164" s="11">
        <f>'Active data'!E164</f>
        <v>0</v>
      </c>
      <c r="K164" s="16">
        <f t="shared" si="10"/>
        <v>0</v>
      </c>
      <c r="L164" s="16" t="e">
        <f>VLOOKUP(K164,'Active data'!P:S,3,0)</f>
        <v>#N/A</v>
      </c>
      <c r="M164" s="16" t="e">
        <f>VLOOKUP(K164,'Active data'!K:N,3,0)</f>
        <v>#N/A</v>
      </c>
      <c r="N164" s="16" t="e">
        <f t="shared" si="8"/>
        <v>#N/A</v>
      </c>
      <c r="O164" s="16">
        <f t="shared" si="9"/>
        <v>0</v>
      </c>
      <c r="P164" s="16" t="e">
        <f t="shared" si="11"/>
        <v>#N/A</v>
      </c>
      <c r="Q164" s="16" t="e">
        <f>VLOOKUP(K164,'Active data'!P:S,2,0)</f>
        <v>#N/A</v>
      </c>
      <c r="R164" s="16" t="e">
        <f>VLOOKUP(K164,'Active data'!P:S,4,0)</f>
        <v>#N/A</v>
      </c>
      <c r="S164" s="16" t="e">
        <f>VLOOKUP(K164,'Active data'!K:N,2,0)</f>
        <v>#N/A</v>
      </c>
      <c r="T164" s="16" t="e">
        <f>VLOOKUP(K164,'Active data'!K:N,4,0)</f>
        <v>#N/A</v>
      </c>
      <c r="U164" s="16" t="e">
        <f>VLOOKUP(K164,'Reserve data'!A:M,13,0)</f>
        <v>#N/A</v>
      </c>
      <c r="V164" s="16">
        <f>VLOOKUP(K164,'Pick_ticket data'!L:N,2,0)</f>
        <v>0</v>
      </c>
    </row>
    <row r="165" spans="2:22" x14ac:dyDescent="0.2">
      <c r="B165" s="11">
        <f>'Pick_ticket data'!I165</f>
        <v>0</v>
      </c>
      <c r="C165" s="12">
        <f>'Pick_ticket data'!J165</f>
        <v>0</v>
      </c>
      <c r="H165" s="11">
        <f>'Active data'!A165</f>
        <v>0</v>
      </c>
      <c r="I165" s="11">
        <f>'Active data'!E165</f>
        <v>0</v>
      </c>
      <c r="K165" s="16">
        <f t="shared" si="10"/>
        <v>0</v>
      </c>
      <c r="L165" s="16" t="e">
        <f>VLOOKUP(K165,'Active data'!P:S,3,0)</f>
        <v>#N/A</v>
      </c>
      <c r="M165" s="16" t="e">
        <f>VLOOKUP(K165,'Active data'!K:N,3,0)</f>
        <v>#N/A</v>
      </c>
      <c r="N165" s="16" t="e">
        <f t="shared" si="8"/>
        <v>#N/A</v>
      </c>
      <c r="O165" s="16">
        <f t="shared" si="9"/>
        <v>0</v>
      </c>
      <c r="P165" s="16" t="e">
        <f t="shared" si="11"/>
        <v>#N/A</v>
      </c>
      <c r="Q165" s="16" t="e">
        <f>VLOOKUP(K165,'Active data'!P:S,2,0)</f>
        <v>#N/A</v>
      </c>
      <c r="R165" s="16" t="e">
        <f>VLOOKUP(K165,'Active data'!P:S,4,0)</f>
        <v>#N/A</v>
      </c>
      <c r="S165" s="16" t="e">
        <f>VLOOKUP(K165,'Active data'!K:N,2,0)</f>
        <v>#N/A</v>
      </c>
      <c r="T165" s="16" t="e">
        <f>VLOOKUP(K165,'Active data'!K:N,4,0)</f>
        <v>#N/A</v>
      </c>
      <c r="U165" s="16" t="e">
        <f>VLOOKUP(K165,'Reserve data'!A:M,13,0)</f>
        <v>#N/A</v>
      </c>
      <c r="V165" s="16">
        <f>VLOOKUP(K165,'Pick_ticket data'!L:N,2,0)</f>
        <v>0</v>
      </c>
    </row>
    <row r="166" spans="2:22" x14ac:dyDescent="0.2">
      <c r="B166" s="11">
        <f>'Pick_ticket data'!I166</f>
        <v>0</v>
      </c>
      <c r="C166" s="12">
        <f>'Pick_ticket data'!J166</f>
        <v>0</v>
      </c>
      <c r="H166" s="11">
        <f>'Active data'!A166</f>
        <v>0</v>
      </c>
      <c r="I166" s="11">
        <f>'Active data'!E166</f>
        <v>0</v>
      </c>
      <c r="K166" s="16">
        <f t="shared" si="10"/>
        <v>0</v>
      </c>
      <c r="L166" s="16" t="e">
        <f>VLOOKUP(K166,'Active data'!P:S,3,0)</f>
        <v>#N/A</v>
      </c>
      <c r="M166" s="16" t="e">
        <f>VLOOKUP(K166,'Active data'!K:N,3,0)</f>
        <v>#N/A</v>
      </c>
      <c r="N166" s="16" t="e">
        <f t="shared" si="8"/>
        <v>#N/A</v>
      </c>
      <c r="O166" s="16">
        <f t="shared" si="9"/>
        <v>0</v>
      </c>
      <c r="P166" s="16" t="e">
        <f t="shared" si="11"/>
        <v>#N/A</v>
      </c>
      <c r="Q166" s="16" t="e">
        <f>VLOOKUP(K166,'Active data'!P:S,2,0)</f>
        <v>#N/A</v>
      </c>
      <c r="R166" s="16" t="e">
        <f>VLOOKUP(K166,'Active data'!P:S,4,0)</f>
        <v>#N/A</v>
      </c>
      <c r="S166" s="16" t="e">
        <f>VLOOKUP(K166,'Active data'!K:N,2,0)</f>
        <v>#N/A</v>
      </c>
      <c r="T166" s="16" t="e">
        <f>VLOOKUP(K166,'Active data'!K:N,4,0)</f>
        <v>#N/A</v>
      </c>
      <c r="U166" s="16" t="e">
        <f>VLOOKUP(K166,'Reserve data'!A:M,13,0)</f>
        <v>#N/A</v>
      </c>
      <c r="V166" s="16">
        <f>VLOOKUP(K166,'Pick_ticket data'!L:N,2,0)</f>
        <v>0</v>
      </c>
    </row>
    <row r="167" spans="2:22" x14ac:dyDescent="0.2">
      <c r="B167" s="11">
        <f>'Pick_ticket data'!I167</f>
        <v>0</v>
      </c>
      <c r="C167" s="12">
        <f>'Pick_ticket data'!J167</f>
        <v>0</v>
      </c>
      <c r="H167" s="11">
        <f>'Active data'!A167</f>
        <v>0</v>
      </c>
      <c r="I167" s="11">
        <f>'Active data'!E167</f>
        <v>0</v>
      </c>
      <c r="K167" s="16">
        <f t="shared" si="10"/>
        <v>0</v>
      </c>
      <c r="L167" s="16" t="e">
        <f>VLOOKUP(K167,'Active data'!P:S,3,0)</f>
        <v>#N/A</v>
      </c>
      <c r="M167" s="16" t="e">
        <f>VLOOKUP(K167,'Active data'!K:N,3,0)</f>
        <v>#N/A</v>
      </c>
      <c r="N167" s="16" t="e">
        <f t="shared" si="8"/>
        <v>#N/A</v>
      </c>
      <c r="O167" s="16">
        <f t="shared" si="9"/>
        <v>0</v>
      </c>
      <c r="P167" s="16" t="e">
        <f t="shared" si="11"/>
        <v>#N/A</v>
      </c>
      <c r="Q167" s="16" t="e">
        <f>VLOOKUP(K167,'Active data'!P:S,2,0)</f>
        <v>#N/A</v>
      </c>
      <c r="R167" s="16" t="e">
        <f>VLOOKUP(K167,'Active data'!P:S,4,0)</f>
        <v>#N/A</v>
      </c>
      <c r="S167" s="16" t="e">
        <f>VLOOKUP(K167,'Active data'!K:N,2,0)</f>
        <v>#N/A</v>
      </c>
      <c r="T167" s="16" t="e">
        <f>VLOOKUP(K167,'Active data'!K:N,4,0)</f>
        <v>#N/A</v>
      </c>
      <c r="U167" s="16" t="e">
        <f>VLOOKUP(K167,'Reserve data'!A:M,13,0)</f>
        <v>#N/A</v>
      </c>
      <c r="V167" s="16">
        <f>VLOOKUP(K167,'Pick_ticket data'!L:N,2,0)</f>
        <v>0</v>
      </c>
    </row>
    <row r="168" spans="2:22" x14ac:dyDescent="0.2">
      <c r="B168" s="11">
        <f>'Pick_ticket data'!I168</f>
        <v>0</v>
      </c>
      <c r="C168" s="12">
        <f>'Pick_ticket data'!J168</f>
        <v>0</v>
      </c>
      <c r="H168" s="11">
        <f>'Active data'!A168</f>
        <v>0</v>
      </c>
      <c r="I168" s="11">
        <f>'Active data'!E168</f>
        <v>0</v>
      </c>
      <c r="K168" s="16">
        <f t="shared" si="10"/>
        <v>0</v>
      </c>
      <c r="L168" s="16" t="e">
        <f>VLOOKUP(K168,'Active data'!P:S,3,0)</f>
        <v>#N/A</v>
      </c>
      <c r="M168" s="16" t="e">
        <f>VLOOKUP(K168,'Active data'!K:N,3,0)</f>
        <v>#N/A</v>
      </c>
      <c r="N168" s="16" t="e">
        <f t="shared" si="8"/>
        <v>#N/A</v>
      </c>
      <c r="O168" s="16">
        <f t="shared" si="9"/>
        <v>0</v>
      </c>
      <c r="P168" s="16" t="e">
        <f t="shared" si="11"/>
        <v>#N/A</v>
      </c>
      <c r="Q168" s="16" t="e">
        <f>VLOOKUP(K168,'Active data'!P:S,2,0)</f>
        <v>#N/A</v>
      </c>
      <c r="R168" s="16" t="e">
        <f>VLOOKUP(K168,'Active data'!P:S,4,0)</f>
        <v>#N/A</v>
      </c>
      <c r="S168" s="16" t="e">
        <f>VLOOKUP(K168,'Active data'!K:N,2,0)</f>
        <v>#N/A</v>
      </c>
      <c r="T168" s="16" t="e">
        <f>VLOOKUP(K168,'Active data'!K:N,4,0)</f>
        <v>#N/A</v>
      </c>
      <c r="U168" s="16" t="e">
        <f>VLOOKUP(K168,'Reserve data'!A:M,13,0)</f>
        <v>#N/A</v>
      </c>
      <c r="V168" s="16">
        <f>VLOOKUP(K168,'Pick_ticket data'!L:N,2,0)</f>
        <v>0</v>
      </c>
    </row>
    <row r="169" spans="2:22" x14ac:dyDescent="0.2">
      <c r="B169" s="11">
        <f>'Pick_ticket data'!I169</f>
        <v>0</v>
      </c>
      <c r="C169" s="12">
        <f>'Pick_ticket data'!J169</f>
        <v>0</v>
      </c>
      <c r="H169" s="11">
        <f>'Active data'!A169</f>
        <v>0</v>
      </c>
      <c r="I169" s="11">
        <f>'Active data'!E169</f>
        <v>0</v>
      </c>
      <c r="K169" s="16">
        <f t="shared" si="10"/>
        <v>0</v>
      </c>
      <c r="L169" s="16" t="e">
        <f>VLOOKUP(K169,'Active data'!P:S,3,0)</f>
        <v>#N/A</v>
      </c>
      <c r="M169" s="16" t="e">
        <f>VLOOKUP(K169,'Active data'!K:N,3,0)</f>
        <v>#N/A</v>
      </c>
      <c r="N169" s="16" t="e">
        <f t="shared" si="8"/>
        <v>#N/A</v>
      </c>
      <c r="O169" s="16">
        <f t="shared" si="9"/>
        <v>0</v>
      </c>
      <c r="P169" s="16" t="e">
        <f t="shared" si="11"/>
        <v>#N/A</v>
      </c>
      <c r="Q169" s="16" t="e">
        <f>VLOOKUP(K169,'Active data'!P:S,2,0)</f>
        <v>#N/A</v>
      </c>
      <c r="R169" s="16" t="e">
        <f>VLOOKUP(K169,'Active data'!P:S,4,0)</f>
        <v>#N/A</v>
      </c>
      <c r="S169" s="16" t="e">
        <f>VLOOKUP(K169,'Active data'!K:N,2,0)</f>
        <v>#N/A</v>
      </c>
      <c r="T169" s="16" t="e">
        <f>VLOOKUP(K169,'Active data'!K:N,4,0)</f>
        <v>#N/A</v>
      </c>
      <c r="U169" s="16" t="e">
        <f>VLOOKUP(K169,'Reserve data'!A:M,13,0)</f>
        <v>#N/A</v>
      </c>
      <c r="V169" s="16">
        <f>VLOOKUP(K169,'Pick_ticket data'!L:N,2,0)</f>
        <v>0</v>
      </c>
    </row>
    <row r="170" spans="2:22" x14ac:dyDescent="0.2">
      <c r="B170" s="11">
        <f>'Pick_ticket data'!I170</f>
        <v>0</v>
      </c>
      <c r="C170" s="12">
        <f>'Pick_ticket data'!J170</f>
        <v>0</v>
      </c>
      <c r="H170" s="11">
        <f>'Active data'!A170</f>
        <v>0</v>
      </c>
      <c r="I170" s="11">
        <f>'Active data'!E170</f>
        <v>0</v>
      </c>
      <c r="K170" s="16">
        <f t="shared" si="10"/>
        <v>0</v>
      </c>
      <c r="L170" s="16" t="e">
        <f>VLOOKUP(K170,'Active data'!P:S,3,0)</f>
        <v>#N/A</v>
      </c>
      <c r="M170" s="16" t="e">
        <f>VLOOKUP(K170,'Active data'!K:N,3,0)</f>
        <v>#N/A</v>
      </c>
      <c r="N170" s="16" t="e">
        <f t="shared" si="8"/>
        <v>#N/A</v>
      </c>
      <c r="O170" s="16">
        <f t="shared" si="9"/>
        <v>0</v>
      </c>
      <c r="P170" s="16" t="e">
        <f t="shared" si="11"/>
        <v>#N/A</v>
      </c>
      <c r="Q170" s="16" t="e">
        <f>VLOOKUP(K170,'Active data'!P:S,2,0)</f>
        <v>#N/A</v>
      </c>
      <c r="R170" s="16" t="e">
        <f>VLOOKUP(K170,'Active data'!P:S,4,0)</f>
        <v>#N/A</v>
      </c>
      <c r="S170" s="16" t="e">
        <f>VLOOKUP(K170,'Active data'!K:N,2,0)</f>
        <v>#N/A</v>
      </c>
      <c r="T170" s="16" t="e">
        <f>VLOOKUP(K170,'Active data'!K:N,4,0)</f>
        <v>#N/A</v>
      </c>
      <c r="U170" s="16" t="e">
        <f>VLOOKUP(K170,'Reserve data'!A:M,13,0)</f>
        <v>#N/A</v>
      </c>
      <c r="V170" s="16">
        <f>VLOOKUP(K170,'Pick_ticket data'!L:N,2,0)</f>
        <v>0</v>
      </c>
    </row>
    <row r="171" spans="2:22" x14ac:dyDescent="0.2">
      <c r="B171" s="11">
        <f>'Pick_ticket data'!I171</f>
        <v>0</v>
      </c>
      <c r="C171" s="12">
        <f>'Pick_ticket data'!J171</f>
        <v>0</v>
      </c>
      <c r="H171" s="11">
        <f>'Active data'!A171</f>
        <v>0</v>
      </c>
      <c r="I171" s="11">
        <f>'Active data'!E171</f>
        <v>0</v>
      </c>
      <c r="K171" s="16">
        <f t="shared" si="10"/>
        <v>0</v>
      </c>
      <c r="L171" s="16" t="e">
        <f>VLOOKUP(K171,'Active data'!P:S,3,0)</f>
        <v>#N/A</v>
      </c>
      <c r="M171" s="16" t="e">
        <f>VLOOKUP(K171,'Active data'!K:N,3,0)</f>
        <v>#N/A</v>
      </c>
      <c r="N171" s="16" t="e">
        <f t="shared" si="8"/>
        <v>#N/A</v>
      </c>
      <c r="O171" s="16">
        <f t="shared" si="9"/>
        <v>0</v>
      </c>
      <c r="P171" s="16" t="e">
        <f t="shared" si="11"/>
        <v>#N/A</v>
      </c>
      <c r="Q171" s="16" t="e">
        <f>VLOOKUP(K171,'Active data'!P:S,2,0)</f>
        <v>#N/A</v>
      </c>
      <c r="R171" s="16" t="e">
        <f>VLOOKUP(K171,'Active data'!P:S,4,0)</f>
        <v>#N/A</v>
      </c>
      <c r="S171" s="16" t="e">
        <f>VLOOKUP(K171,'Active data'!K:N,2,0)</f>
        <v>#N/A</v>
      </c>
      <c r="T171" s="16" t="e">
        <f>VLOOKUP(K171,'Active data'!K:N,4,0)</f>
        <v>#N/A</v>
      </c>
      <c r="U171" s="16" t="e">
        <f>VLOOKUP(K171,'Reserve data'!A:M,13,0)</f>
        <v>#N/A</v>
      </c>
      <c r="V171" s="16">
        <f>VLOOKUP(K171,'Pick_ticket data'!L:N,2,0)</f>
        <v>0</v>
      </c>
    </row>
    <row r="172" spans="2:22" x14ac:dyDescent="0.2">
      <c r="B172" s="11">
        <f>'Pick_ticket data'!I172</f>
        <v>0</v>
      </c>
      <c r="C172" s="12">
        <f>'Pick_ticket data'!J172</f>
        <v>0</v>
      </c>
      <c r="H172" s="11">
        <f>'Active data'!A172</f>
        <v>0</v>
      </c>
      <c r="I172" s="11">
        <f>'Active data'!E172</f>
        <v>0</v>
      </c>
      <c r="K172" s="16">
        <f t="shared" si="10"/>
        <v>0</v>
      </c>
      <c r="L172" s="16" t="e">
        <f>VLOOKUP(K172,'Active data'!P:S,3,0)</f>
        <v>#N/A</v>
      </c>
      <c r="M172" s="16" t="e">
        <f>VLOOKUP(K172,'Active data'!K:N,3,0)</f>
        <v>#N/A</v>
      </c>
      <c r="N172" s="16" t="e">
        <f t="shared" si="8"/>
        <v>#N/A</v>
      </c>
      <c r="O172" s="16">
        <f t="shared" si="9"/>
        <v>0</v>
      </c>
      <c r="P172" s="16" t="e">
        <f t="shared" si="11"/>
        <v>#N/A</v>
      </c>
      <c r="Q172" s="16" t="e">
        <f>VLOOKUP(K172,'Active data'!P:S,2,0)</f>
        <v>#N/A</v>
      </c>
      <c r="R172" s="16" t="e">
        <f>VLOOKUP(K172,'Active data'!P:S,4,0)</f>
        <v>#N/A</v>
      </c>
      <c r="S172" s="16" t="e">
        <f>VLOOKUP(K172,'Active data'!K:N,2,0)</f>
        <v>#N/A</v>
      </c>
      <c r="T172" s="16" t="e">
        <f>VLOOKUP(K172,'Active data'!K:N,4,0)</f>
        <v>#N/A</v>
      </c>
      <c r="U172" s="16" t="e">
        <f>VLOOKUP(K172,'Reserve data'!A:M,13,0)</f>
        <v>#N/A</v>
      </c>
      <c r="V172" s="16">
        <f>VLOOKUP(K172,'Pick_ticket data'!L:N,2,0)</f>
        <v>0</v>
      </c>
    </row>
    <row r="173" spans="2:22" x14ac:dyDescent="0.2">
      <c r="B173" s="11">
        <f>'Pick_ticket data'!I173</f>
        <v>0</v>
      </c>
      <c r="C173" s="12">
        <f>'Pick_ticket data'!J173</f>
        <v>0</v>
      </c>
      <c r="H173" s="11">
        <f>'Active data'!A173</f>
        <v>0</v>
      </c>
      <c r="I173" s="11">
        <f>'Active data'!E173</f>
        <v>0</v>
      </c>
      <c r="K173" s="16">
        <f t="shared" si="10"/>
        <v>0</v>
      </c>
      <c r="L173" s="16" t="e">
        <f>VLOOKUP(K173,'Active data'!P:S,3,0)</f>
        <v>#N/A</v>
      </c>
      <c r="M173" s="16" t="e">
        <f>VLOOKUP(K173,'Active data'!K:N,3,0)</f>
        <v>#N/A</v>
      </c>
      <c r="N173" s="16" t="e">
        <f t="shared" si="8"/>
        <v>#N/A</v>
      </c>
      <c r="O173" s="16">
        <f t="shared" si="9"/>
        <v>0</v>
      </c>
      <c r="P173" s="16" t="e">
        <f t="shared" si="11"/>
        <v>#N/A</v>
      </c>
      <c r="Q173" s="16" t="e">
        <f>VLOOKUP(K173,'Active data'!P:S,2,0)</f>
        <v>#N/A</v>
      </c>
      <c r="R173" s="16" t="e">
        <f>VLOOKUP(K173,'Active data'!P:S,4,0)</f>
        <v>#N/A</v>
      </c>
      <c r="S173" s="16" t="e">
        <f>VLOOKUP(K173,'Active data'!K:N,2,0)</f>
        <v>#N/A</v>
      </c>
      <c r="T173" s="16" t="e">
        <f>VLOOKUP(K173,'Active data'!K:N,4,0)</f>
        <v>#N/A</v>
      </c>
      <c r="U173" s="16" t="e">
        <f>VLOOKUP(K173,'Reserve data'!A:M,13,0)</f>
        <v>#N/A</v>
      </c>
      <c r="V173" s="16">
        <f>VLOOKUP(K173,'Pick_ticket data'!L:N,2,0)</f>
        <v>0</v>
      </c>
    </row>
    <row r="174" spans="2:22" x14ac:dyDescent="0.2">
      <c r="B174" s="11">
        <f>'Pick_ticket data'!I174</f>
        <v>0</v>
      </c>
      <c r="C174" s="12">
        <f>'Pick_ticket data'!J174</f>
        <v>0</v>
      </c>
      <c r="H174" s="11">
        <f>'Active data'!A174</f>
        <v>0</v>
      </c>
      <c r="I174" s="11">
        <f>'Active data'!E174</f>
        <v>0</v>
      </c>
      <c r="K174" s="16">
        <f t="shared" si="10"/>
        <v>0</v>
      </c>
      <c r="L174" s="16" t="e">
        <f>VLOOKUP(K174,'Active data'!P:S,3,0)</f>
        <v>#N/A</v>
      </c>
      <c r="M174" s="16" t="e">
        <f>VLOOKUP(K174,'Active data'!K:N,3,0)</f>
        <v>#N/A</v>
      </c>
      <c r="N174" s="16" t="e">
        <f t="shared" si="8"/>
        <v>#N/A</v>
      </c>
      <c r="O174" s="16">
        <f t="shared" si="9"/>
        <v>0</v>
      </c>
      <c r="P174" s="16" t="e">
        <f t="shared" si="11"/>
        <v>#N/A</v>
      </c>
      <c r="Q174" s="16" t="e">
        <f>VLOOKUP(K174,'Active data'!P:S,2,0)</f>
        <v>#N/A</v>
      </c>
      <c r="R174" s="16" t="e">
        <f>VLOOKUP(K174,'Active data'!P:S,4,0)</f>
        <v>#N/A</v>
      </c>
      <c r="S174" s="16" t="e">
        <f>VLOOKUP(K174,'Active data'!K:N,2,0)</f>
        <v>#N/A</v>
      </c>
      <c r="T174" s="16" t="e">
        <f>VLOOKUP(K174,'Active data'!K:N,4,0)</f>
        <v>#N/A</v>
      </c>
      <c r="U174" s="16" t="e">
        <f>VLOOKUP(K174,'Reserve data'!A:M,13,0)</f>
        <v>#N/A</v>
      </c>
      <c r="V174" s="16">
        <f>VLOOKUP(K174,'Pick_ticket data'!L:N,2,0)</f>
        <v>0</v>
      </c>
    </row>
    <row r="175" spans="2:22" x14ac:dyDescent="0.2">
      <c r="B175" s="11">
        <f>'Pick_ticket data'!I175</f>
        <v>0</v>
      </c>
      <c r="C175" s="12">
        <f>'Pick_ticket data'!J175</f>
        <v>0</v>
      </c>
      <c r="H175" s="11">
        <f>'Active data'!A175</f>
        <v>0</v>
      </c>
      <c r="I175" s="11">
        <f>'Active data'!E175</f>
        <v>0</v>
      </c>
      <c r="K175" s="16">
        <f t="shared" si="10"/>
        <v>0</v>
      </c>
      <c r="L175" s="16" t="e">
        <f>VLOOKUP(K175,'Active data'!P:S,3,0)</f>
        <v>#N/A</v>
      </c>
      <c r="M175" s="16" t="e">
        <f>VLOOKUP(K175,'Active data'!K:N,3,0)</f>
        <v>#N/A</v>
      </c>
      <c r="N175" s="16" t="e">
        <f t="shared" si="8"/>
        <v>#N/A</v>
      </c>
      <c r="O175" s="16">
        <f t="shared" si="9"/>
        <v>0</v>
      </c>
      <c r="P175" s="16" t="e">
        <f t="shared" si="11"/>
        <v>#N/A</v>
      </c>
      <c r="Q175" s="16" t="e">
        <f>VLOOKUP(K175,'Active data'!P:S,2,0)</f>
        <v>#N/A</v>
      </c>
      <c r="R175" s="16" t="e">
        <f>VLOOKUP(K175,'Active data'!P:S,4,0)</f>
        <v>#N/A</v>
      </c>
      <c r="S175" s="16" t="e">
        <f>VLOOKUP(K175,'Active data'!K:N,2,0)</f>
        <v>#N/A</v>
      </c>
      <c r="T175" s="16" t="e">
        <f>VLOOKUP(K175,'Active data'!K:N,4,0)</f>
        <v>#N/A</v>
      </c>
      <c r="U175" s="16" t="e">
        <f>VLOOKUP(K175,'Reserve data'!A:M,13,0)</f>
        <v>#N/A</v>
      </c>
      <c r="V175" s="16">
        <f>VLOOKUP(K175,'Pick_ticket data'!L:N,2,0)</f>
        <v>0</v>
      </c>
    </row>
    <row r="176" spans="2:22" x14ac:dyDescent="0.2">
      <c r="B176" s="11">
        <f>'Pick_ticket data'!I176</f>
        <v>0</v>
      </c>
      <c r="C176" s="12">
        <f>'Pick_ticket data'!J176</f>
        <v>0</v>
      </c>
      <c r="H176" s="11">
        <f>'Active data'!A176</f>
        <v>0</v>
      </c>
      <c r="I176" s="11">
        <f>'Active data'!E176</f>
        <v>0</v>
      </c>
      <c r="K176" s="16">
        <f t="shared" si="10"/>
        <v>0</v>
      </c>
      <c r="L176" s="16" t="e">
        <f>VLOOKUP(K176,'Active data'!P:S,3,0)</f>
        <v>#N/A</v>
      </c>
      <c r="M176" s="16" t="e">
        <f>VLOOKUP(K176,'Active data'!K:N,3,0)</f>
        <v>#N/A</v>
      </c>
      <c r="N176" s="16" t="e">
        <f t="shared" si="8"/>
        <v>#N/A</v>
      </c>
      <c r="O176" s="16">
        <f t="shared" si="9"/>
        <v>0</v>
      </c>
      <c r="P176" s="16" t="e">
        <f t="shared" si="11"/>
        <v>#N/A</v>
      </c>
      <c r="Q176" s="16" t="e">
        <f>VLOOKUP(K176,'Active data'!P:S,2,0)</f>
        <v>#N/A</v>
      </c>
      <c r="R176" s="16" t="e">
        <f>VLOOKUP(K176,'Active data'!P:S,4,0)</f>
        <v>#N/A</v>
      </c>
      <c r="S176" s="16" t="e">
        <f>VLOOKUP(K176,'Active data'!K:N,2,0)</f>
        <v>#N/A</v>
      </c>
      <c r="T176" s="16" t="e">
        <f>VLOOKUP(K176,'Active data'!K:N,4,0)</f>
        <v>#N/A</v>
      </c>
      <c r="U176" s="16" t="e">
        <f>VLOOKUP(K176,'Reserve data'!A:M,13,0)</f>
        <v>#N/A</v>
      </c>
      <c r="V176" s="16">
        <f>VLOOKUP(K176,'Pick_ticket data'!L:N,2,0)</f>
        <v>0</v>
      </c>
    </row>
    <row r="177" spans="2:22" x14ac:dyDescent="0.2">
      <c r="B177" s="11">
        <f>'Pick_ticket data'!I177</f>
        <v>0</v>
      </c>
      <c r="C177" s="12">
        <f>'Pick_ticket data'!J177</f>
        <v>0</v>
      </c>
      <c r="H177" s="11">
        <f>'Active data'!A177</f>
        <v>0</v>
      </c>
      <c r="I177" s="11">
        <f>'Active data'!E177</f>
        <v>0</v>
      </c>
      <c r="K177" s="16">
        <f t="shared" si="10"/>
        <v>0</v>
      </c>
      <c r="L177" s="16" t="e">
        <f>VLOOKUP(K177,'Active data'!P:S,3,0)</f>
        <v>#N/A</v>
      </c>
      <c r="M177" s="16" t="e">
        <f>VLOOKUP(K177,'Active data'!K:N,3,0)</f>
        <v>#N/A</v>
      </c>
      <c r="N177" s="16" t="e">
        <f t="shared" si="8"/>
        <v>#N/A</v>
      </c>
      <c r="O177" s="16">
        <f t="shared" si="9"/>
        <v>0</v>
      </c>
      <c r="P177" s="16" t="e">
        <f t="shared" si="11"/>
        <v>#N/A</v>
      </c>
      <c r="Q177" s="16" t="e">
        <f>VLOOKUP(K177,'Active data'!P:S,2,0)</f>
        <v>#N/A</v>
      </c>
      <c r="R177" s="16" t="e">
        <f>VLOOKUP(K177,'Active data'!P:S,4,0)</f>
        <v>#N/A</v>
      </c>
      <c r="S177" s="16" t="e">
        <f>VLOOKUP(K177,'Active data'!K:N,2,0)</f>
        <v>#N/A</v>
      </c>
      <c r="T177" s="16" t="e">
        <f>VLOOKUP(K177,'Active data'!K:N,4,0)</f>
        <v>#N/A</v>
      </c>
      <c r="U177" s="16" t="e">
        <f>VLOOKUP(K177,'Reserve data'!A:M,13,0)</f>
        <v>#N/A</v>
      </c>
      <c r="V177" s="16">
        <f>VLOOKUP(K177,'Pick_ticket data'!L:N,2,0)</f>
        <v>0</v>
      </c>
    </row>
    <row r="178" spans="2:22" x14ac:dyDescent="0.2">
      <c r="B178" s="11">
        <f>'Pick_ticket data'!I178</f>
        <v>0</v>
      </c>
      <c r="C178" s="12">
        <f>'Pick_ticket data'!J178</f>
        <v>0</v>
      </c>
      <c r="H178" s="11">
        <f>'Active data'!A178</f>
        <v>0</v>
      </c>
      <c r="I178" s="11">
        <f>'Active data'!E178</f>
        <v>0</v>
      </c>
      <c r="K178" s="16">
        <f t="shared" si="10"/>
        <v>0</v>
      </c>
      <c r="L178" s="16" t="e">
        <f>VLOOKUP(K178,'Active data'!P:S,3,0)</f>
        <v>#N/A</v>
      </c>
      <c r="M178" s="16" t="e">
        <f>VLOOKUP(K178,'Active data'!K:N,3,0)</f>
        <v>#N/A</v>
      </c>
      <c r="N178" s="16" t="e">
        <f t="shared" si="8"/>
        <v>#N/A</v>
      </c>
      <c r="O178" s="16">
        <f t="shared" si="9"/>
        <v>0</v>
      </c>
      <c r="P178" s="16" t="e">
        <f t="shared" si="11"/>
        <v>#N/A</v>
      </c>
      <c r="Q178" s="16" t="e">
        <f>VLOOKUP(K178,'Active data'!P:S,2,0)</f>
        <v>#N/A</v>
      </c>
      <c r="R178" s="16" t="e">
        <f>VLOOKUP(K178,'Active data'!P:S,4,0)</f>
        <v>#N/A</v>
      </c>
      <c r="S178" s="16" t="e">
        <f>VLOOKUP(K178,'Active data'!K:N,2,0)</f>
        <v>#N/A</v>
      </c>
      <c r="T178" s="16" t="e">
        <f>VLOOKUP(K178,'Active data'!K:N,4,0)</f>
        <v>#N/A</v>
      </c>
      <c r="U178" s="16" t="e">
        <f>VLOOKUP(K178,'Reserve data'!A:M,13,0)</f>
        <v>#N/A</v>
      </c>
      <c r="V178" s="16">
        <f>VLOOKUP(K178,'Pick_ticket data'!L:N,2,0)</f>
        <v>0</v>
      </c>
    </row>
    <row r="179" spans="2:22" x14ac:dyDescent="0.2">
      <c r="B179" s="11">
        <f>'Pick_ticket data'!I179</f>
        <v>0</v>
      </c>
      <c r="C179" s="12">
        <f>'Pick_ticket data'!J179</f>
        <v>0</v>
      </c>
      <c r="H179" s="11">
        <f>'Active data'!A179</f>
        <v>0</v>
      </c>
      <c r="I179" s="11">
        <f>'Active data'!E179</f>
        <v>0</v>
      </c>
      <c r="K179" s="16">
        <f t="shared" si="10"/>
        <v>0</v>
      </c>
      <c r="L179" s="16" t="e">
        <f>VLOOKUP(K179,'Active data'!P:S,3,0)</f>
        <v>#N/A</v>
      </c>
      <c r="M179" s="16" t="e">
        <f>VLOOKUP(K179,'Active data'!K:N,3,0)</f>
        <v>#N/A</v>
      </c>
      <c r="N179" s="16" t="e">
        <f t="shared" si="8"/>
        <v>#N/A</v>
      </c>
      <c r="O179" s="16">
        <f t="shared" si="9"/>
        <v>0</v>
      </c>
      <c r="P179" s="16" t="e">
        <f t="shared" si="11"/>
        <v>#N/A</v>
      </c>
      <c r="Q179" s="16" t="e">
        <f>VLOOKUP(K179,'Active data'!P:S,2,0)</f>
        <v>#N/A</v>
      </c>
      <c r="R179" s="16" t="e">
        <f>VLOOKUP(K179,'Active data'!P:S,4,0)</f>
        <v>#N/A</v>
      </c>
      <c r="S179" s="16" t="e">
        <f>VLOOKUP(K179,'Active data'!K:N,2,0)</f>
        <v>#N/A</v>
      </c>
      <c r="T179" s="16" t="e">
        <f>VLOOKUP(K179,'Active data'!K:N,4,0)</f>
        <v>#N/A</v>
      </c>
      <c r="U179" s="16" t="e">
        <f>VLOOKUP(K179,'Reserve data'!A:M,13,0)</f>
        <v>#N/A</v>
      </c>
      <c r="V179" s="16">
        <f>VLOOKUP(K179,'Pick_ticket data'!L:N,2,0)</f>
        <v>0</v>
      </c>
    </row>
    <row r="180" spans="2:22" x14ac:dyDescent="0.2">
      <c r="B180" s="11">
        <f>'Pick_ticket data'!I180</f>
        <v>0</v>
      </c>
      <c r="C180" s="12">
        <f>'Pick_ticket data'!J180</f>
        <v>0</v>
      </c>
      <c r="H180" s="11">
        <f>'Active data'!A180</f>
        <v>0</v>
      </c>
      <c r="I180" s="11">
        <f>'Active data'!E180</f>
        <v>0</v>
      </c>
      <c r="K180" s="16">
        <f t="shared" si="10"/>
        <v>0</v>
      </c>
      <c r="L180" s="16" t="e">
        <f>VLOOKUP(K180,'Active data'!P:S,3,0)</f>
        <v>#N/A</v>
      </c>
      <c r="M180" s="16" t="e">
        <f>VLOOKUP(K180,'Active data'!K:N,3,0)</f>
        <v>#N/A</v>
      </c>
      <c r="N180" s="16" t="e">
        <f t="shared" si="8"/>
        <v>#N/A</v>
      </c>
      <c r="O180" s="16">
        <f t="shared" si="9"/>
        <v>0</v>
      </c>
      <c r="P180" s="16" t="e">
        <f t="shared" si="11"/>
        <v>#N/A</v>
      </c>
      <c r="Q180" s="16" t="e">
        <f>VLOOKUP(K180,'Active data'!P:S,2,0)</f>
        <v>#N/A</v>
      </c>
      <c r="R180" s="16" t="e">
        <f>VLOOKUP(K180,'Active data'!P:S,4,0)</f>
        <v>#N/A</v>
      </c>
      <c r="S180" s="16" t="e">
        <f>VLOOKUP(K180,'Active data'!K:N,2,0)</f>
        <v>#N/A</v>
      </c>
      <c r="T180" s="16" t="e">
        <f>VLOOKUP(K180,'Active data'!K:N,4,0)</f>
        <v>#N/A</v>
      </c>
      <c r="U180" s="16" t="e">
        <f>VLOOKUP(K180,'Reserve data'!A:M,13,0)</f>
        <v>#N/A</v>
      </c>
      <c r="V180" s="16">
        <f>VLOOKUP(K180,'Pick_ticket data'!L:N,2,0)</f>
        <v>0</v>
      </c>
    </row>
    <row r="181" spans="2:22" x14ac:dyDescent="0.2">
      <c r="B181" s="11">
        <f>'Pick_ticket data'!I181</f>
        <v>0</v>
      </c>
      <c r="C181" s="12">
        <f>'Pick_ticket data'!J181</f>
        <v>0</v>
      </c>
      <c r="H181" s="11">
        <f>'Active data'!A181</f>
        <v>0</v>
      </c>
      <c r="I181" s="11">
        <f>'Active data'!E181</f>
        <v>0</v>
      </c>
      <c r="K181" s="16">
        <f t="shared" si="10"/>
        <v>0</v>
      </c>
      <c r="L181" s="16" t="e">
        <f>VLOOKUP(K181,'Active data'!P:S,3,0)</f>
        <v>#N/A</v>
      </c>
      <c r="M181" s="16" t="e">
        <f>VLOOKUP(K181,'Active data'!K:N,3,0)</f>
        <v>#N/A</v>
      </c>
      <c r="N181" s="16" t="e">
        <f t="shared" si="8"/>
        <v>#N/A</v>
      </c>
      <c r="O181" s="16">
        <f t="shared" si="9"/>
        <v>0</v>
      </c>
      <c r="P181" s="16" t="e">
        <f t="shared" si="11"/>
        <v>#N/A</v>
      </c>
      <c r="Q181" s="16" t="e">
        <f>VLOOKUP(K181,'Active data'!P:S,2,0)</f>
        <v>#N/A</v>
      </c>
      <c r="R181" s="16" t="e">
        <f>VLOOKUP(K181,'Active data'!P:S,4,0)</f>
        <v>#N/A</v>
      </c>
      <c r="S181" s="16" t="e">
        <f>VLOOKUP(K181,'Active data'!K:N,2,0)</f>
        <v>#N/A</v>
      </c>
      <c r="T181" s="16" t="e">
        <f>VLOOKUP(K181,'Active data'!K:N,4,0)</f>
        <v>#N/A</v>
      </c>
      <c r="U181" s="16" t="e">
        <f>VLOOKUP(K181,'Reserve data'!A:M,13,0)</f>
        <v>#N/A</v>
      </c>
      <c r="V181" s="16">
        <f>VLOOKUP(K181,'Pick_ticket data'!L:N,2,0)</f>
        <v>0</v>
      </c>
    </row>
    <row r="182" spans="2:22" x14ac:dyDescent="0.2">
      <c r="B182" s="11">
        <f>'Pick_ticket data'!I182</f>
        <v>0</v>
      </c>
      <c r="C182" s="12">
        <f>'Pick_ticket data'!J182</f>
        <v>0</v>
      </c>
      <c r="H182" s="11">
        <f>'Active data'!A182</f>
        <v>0</v>
      </c>
      <c r="I182" s="11">
        <f>'Active data'!E182</f>
        <v>0</v>
      </c>
      <c r="K182" s="16">
        <f t="shared" si="10"/>
        <v>0</v>
      </c>
      <c r="L182" s="16" t="e">
        <f>VLOOKUP(K182,'Active data'!P:S,3,0)</f>
        <v>#N/A</v>
      </c>
      <c r="M182" s="16" t="e">
        <f>VLOOKUP(K182,'Active data'!K:N,3,0)</f>
        <v>#N/A</v>
      </c>
      <c r="N182" s="16" t="e">
        <f t="shared" si="8"/>
        <v>#N/A</v>
      </c>
      <c r="O182" s="16">
        <f t="shared" si="9"/>
        <v>0</v>
      </c>
      <c r="P182" s="16" t="e">
        <f t="shared" si="11"/>
        <v>#N/A</v>
      </c>
      <c r="Q182" s="16" t="e">
        <f>VLOOKUP(K182,'Active data'!P:S,2,0)</f>
        <v>#N/A</v>
      </c>
      <c r="R182" s="16" t="e">
        <f>VLOOKUP(K182,'Active data'!P:S,4,0)</f>
        <v>#N/A</v>
      </c>
      <c r="S182" s="16" t="e">
        <f>VLOOKUP(K182,'Active data'!K:N,2,0)</f>
        <v>#N/A</v>
      </c>
      <c r="T182" s="16" t="e">
        <f>VLOOKUP(K182,'Active data'!K:N,4,0)</f>
        <v>#N/A</v>
      </c>
      <c r="U182" s="16" t="e">
        <f>VLOOKUP(K182,'Reserve data'!A:M,13,0)</f>
        <v>#N/A</v>
      </c>
      <c r="V182" s="16">
        <f>VLOOKUP(K182,'Pick_ticket data'!L:N,2,0)</f>
        <v>0</v>
      </c>
    </row>
    <row r="183" spans="2:22" x14ac:dyDescent="0.2">
      <c r="B183" s="11">
        <f>'Pick_ticket data'!I183</f>
        <v>0</v>
      </c>
      <c r="C183" s="12">
        <f>'Pick_ticket data'!J183</f>
        <v>0</v>
      </c>
      <c r="H183" s="11">
        <f>'Active data'!A183</f>
        <v>0</v>
      </c>
      <c r="I183" s="11">
        <f>'Active data'!E183</f>
        <v>0</v>
      </c>
      <c r="K183" s="16">
        <f t="shared" si="10"/>
        <v>0</v>
      </c>
      <c r="L183" s="16" t="e">
        <f>VLOOKUP(K183,'Active data'!P:S,3,0)</f>
        <v>#N/A</v>
      </c>
      <c r="M183" s="16" t="e">
        <f>VLOOKUP(K183,'Active data'!K:N,3,0)</f>
        <v>#N/A</v>
      </c>
      <c r="N183" s="16" t="e">
        <f t="shared" si="8"/>
        <v>#N/A</v>
      </c>
      <c r="O183" s="16">
        <f t="shared" si="9"/>
        <v>0</v>
      </c>
      <c r="P183" s="16" t="e">
        <f t="shared" si="11"/>
        <v>#N/A</v>
      </c>
      <c r="Q183" s="16" t="e">
        <f>VLOOKUP(K183,'Active data'!P:S,2,0)</f>
        <v>#N/A</v>
      </c>
      <c r="R183" s="16" t="e">
        <f>VLOOKUP(K183,'Active data'!P:S,4,0)</f>
        <v>#N/A</v>
      </c>
      <c r="S183" s="16" t="e">
        <f>VLOOKUP(K183,'Active data'!K:N,2,0)</f>
        <v>#N/A</v>
      </c>
      <c r="T183" s="16" t="e">
        <f>VLOOKUP(K183,'Active data'!K:N,4,0)</f>
        <v>#N/A</v>
      </c>
      <c r="U183" s="16" t="e">
        <f>VLOOKUP(K183,'Reserve data'!A:M,13,0)</f>
        <v>#N/A</v>
      </c>
      <c r="V183" s="16">
        <f>VLOOKUP(K183,'Pick_ticket data'!L:N,2,0)</f>
        <v>0</v>
      </c>
    </row>
    <row r="184" spans="2:22" x14ac:dyDescent="0.2">
      <c r="B184" s="11">
        <f>'Pick_ticket data'!I184</f>
        <v>0</v>
      </c>
      <c r="C184" s="12">
        <f>'Pick_ticket data'!J184</f>
        <v>0</v>
      </c>
      <c r="H184" s="11">
        <f>'Active data'!A184</f>
        <v>0</v>
      </c>
      <c r="I184" s="11">
        <f>'Active data'!E184</f>
        <v>0</v>
      </c>
      <c r="K184" s="16">
        <f t="shared" si="10"/>
        <v>0</v>
      </c>
      <c r="L184" s="16" t="e">
        <f>VLOOKUP(K184,'Active data'!P:S,3,0)</f>
        <v>#N/A</v>
      </c>
      <c r="M184" s="16" t="e">
        <f>VLOOKUP(K184,'Active data'!K:N,3,0)</f>
        <v>#N/A</v>
      </c>
      <c r="N184" s="16" t="e">
        <f t="shared" si="8"/>
        <v>#N/A</v>
      </c>
      <c r="O184" s="16">
        <f t="shared" si="9"/>
        <v>0</v>
      </c>
      <c r="P184" s="16" t="e">
        <f t="shared" si="11"/>
        <v>#N/A</v>
      </c>
      <c r="Q184" s="16" t="e">
        <f>VLOOKUP(K184,'Active data'!P:S,2,0)</f>
        <v>#N/A</v>
      </c>
      <c r="R184" s="16" t="e">
        <f>VLOOKUP(K184,'Active data'!P:S,4,0)</f>
        <v>#N/A</v>
      </c>
      <c r="S184" s="16" t="e">
        <f>VLOOKUP(K184,'Active data'!K:N,2,0)</f>
        <v>#N/A</v>
      </c>
      <c r="T184" s="16" t="e">
        <f>VLOOKUP(K184,'Active data'!K:N,4,0)</f>
        <v>#N/A</v>
      </c>
      <c r="U184" s="16" t="e">
        <f>VLOOKUP(K184,'Reserve data'!A:M,13,0)</f>
        <v>#N/A</v>
      </c>
      <c r="V184" s="16">
        <f>VLOOKUP(K184,'Pick_ticket data'!L:N,2,0)</f>
        <v>0</v>
      </c>
    </row>
    <row r="185" spans="2:22" x14ac:dyDescent="0.2">
      <c r="B185" s="11">
        <f>'Pick_ticket data'!I185</f>
        <v>0</v>
      </c>
      <c r="C185" s="12">
        <f>'Pick_ticket data'!J185</f>
        <v>0</v>
      </c>
      <c r="H185" s="11">
        <f>'Active data'!A185</f>
        <v>0</v>
      </c>
      <c r="I185" s="11">
        <f>'Active data'!E185</f>
        <v>0</v>
      </c>
      <c r="K185" s="16">
        <f t="shared" si="10"/>
        <v>0</v>
      </c>
      <c r="L185" s="16" t="e">
        <f>VLOOKUP(K185,'Active data'!P:S,3,0)</f>
        <v>#N/A</v>
      </c>
      <c r="M185" s="16" t="e">
        <f>VLOOKUP(K185,'Active data'!K:N,3,0)</f>
        <v>#N/A</v>
      </c>
      <c r="N185" s="16" t="e">
        <f t="shared" si="8"/>
        <v>#N/A</v>
      </c>
      <c r="O185" s="16">
        <f t="shared" si="9"/>
        <v>0</v>
      </c>
      <c r="P185" s="16" t="e">
        <f t="shared" si="11"/>
        <v>#N/A</v>
      </c>
      <c r="Q185" s="16" t="e">
        <f>VLOOKUP(K185,'Active data'!P:S,2,0)</f>
        <v>#N/A</v>
      </c>
      <c r="R185" s="16" t="e">
        <f>VLOOKUP(K185,'Active data'!P:S,4,0)</f>
        <v>#N/A</v>
      </c>
      <c r="S185" s="16" t="e">
        <f>VLOOKUP(K185,'Active data'!K:N,2,0)</f>
        <v>#N/A</v>
      </c>
      <c r="T185" s="16" t="e">
        <f>VLOOKUP(K185,'Active data'!K:N,4,0)</f>
        <v>#N/A</v>
      </c>
      <c r="U185" s="16" t="e">
        <f>VLOOKUP(K185,'Reserve data'!A:M,13,0)</f>
        <v>#N/A</v>
      </c>
      <c r="V185" s="16">
        <f>VLOOKUP(K185,'Pick_ticket data'!L:N,2,0)</f>
        <v>0</v>
      </c>
    </row>
    <row r="186" spans="2:22" x14ac:dyDescent="0.2">
      <c r="B186" s="11">
        <f>'Pick_ticket data'!I186</f>
        <v>0</v>
      </c>
      <c r="C186" s="12">
        <f>'Pick_ticket data'!J186</f>
        <v>0</v>
      </c>
      <c r="H186" s="11">
        <f>'Active data'!A186</f>
        <v>0</v>
      </c>
      <c r="I186" s="11">
        <f>'Active data'!E186</f>
        <v>0</v>
      </c>
      <c r="K186" s="16">
        <f t="shared" si="10"/>
        <v>0</v>
      </c>
      <c r="L186" s="16" t="e">
        <f>VLOOKUP(K186,'Active data'!P:S,3,0)</f>
        <v>#N/A</v>
      </c>
      <c r="M186" s="16" t="e">
        <f>VLOOKUP(K186,'Active data'!K:N,3,0)</f>
        <v>#N/A</v>
      </c>
      <c r="N186" s="16" t="e">
        <f t="shared" si="8"/>
        <v>#N/A</v>
      </c>
      <c r="O186" s="16">
        <f t="shared" si="9"/>
        <v>0</v>
      </c>
      <c r="P186" s="16" t="e">
        <f t="shared" si="11"/>
        <v>#N/A</v>
      </c>
      <c r="Q186" s="16" t="e">
        <f>VLOOKUP(K186,'Active data'!P:S,2,0)</f>
        <v>#N/A</v>
      </c>
      <c r="R186" s="16" t="e">
        <f>VLOOKUP(K186,'Active data'!P:S,4,0)</f>
        <v>#N/A</v>
      </c>
      <c r="S186" s="16" t="e">
        <f>VLOOKUP(K186,'Active data'!K:N,2,0)</f>
        <v>#N/A</v>
      </c>
      <c r="T186" s="16" t="e">
        <f>VLOOKUP(K186,'Active data'!K:N,4,0)</f>
        <v>#N/A</v>
      </c>
      <c r="U186" s="16" t="e">
        <f>VLOOKUP(K186,'Reserve data'!A:M,13,0)</f>
        <v>#N/A</v>
      </c>
      <c r="V186" s="16">
        <f>VLOOKUP(K186,'Pick_ticket data'!L:N,2,0)</f>
        <v>0</v>
      </c>
    </row>
    <row r="187" spans="2:22" x14ac:dyDescent="0.2">
      <c r="B187" s="11">
        <f>'Pick_ticket data'!I187</f>
        <v>0</v>
      </c>
      <c r="C187" s="12">
        <f>'Pick_ticket data'!J187</f>
        <v>0</v>
      </c>
      <c r="H187" s="11">
        <f>'Active data'!A187</f>
        <v>0</v>
      </c>
      <c r="I187" s="11">
        <f>'Active data'!E187</f>
        <v>0</v>
      </c>
      <c r="K187" s="16">
        <f t="shared" si="10"/>
        <v>0</v>
      </c>
      <c r="L187" s="16" t="e">
        <f>VLOOKUP(K187,'Active data'!P:S,3,0)</f>
        <v>#N/A</v>
      </c>
      <c r="M187" s="16" t="e">
        <f>VLOOKUP(K187,'Active data'!K:N,3,0)</f>
        <v>#N/A</v>
      </c>
      <c r="N187" s="16" t="e">
        <f t="shared" si="8"/>
        <v>#N/A</v>
      </c>
      <c r="O187" s="16">
        <f t="shared" si="9"/>
        <v>0</v>
      </c>
      <c r="P187" s="16" t="e">
        <f t="shared" si="11"/>
        <v>#N/A</v>
      </c>
      <c r="Q187" s="16" t="e">
        <f>VLOOKUP(K187,'Active data'!P:S,2,0)</f>
        <v>#N/A</v>
      </c>
      <c r="R187" s="16" t="e">
        <f>VLOOKUP(K187,'Active data'!P:S,4,0)</f>
        <v>#N/A</v>
      </c>
      <c r="S187" s="16" t="e">
        <f>VLOOKUP(K187,'Active data'!K:N,2,0)</f>
        <v>#N/A</v>
      </c>
      <c r="T187" s="16" t="e">
        <f>VLOOKUP(K187,'Active data'!K:N,4,0)</f>
        <v>#N/A</v>
      </c>
      <c r="U187" s="16" t="e">
        <f>VLOOKUP(K187,'Reserve data'!A:M,13,0)</f>
        <v>#N/A</v>
      </c>
      <c r="V187" s="16">
        <f>VLOOKUP(K187,'Pick_ticket data'!L:N,2,0)</f>
        <v>0</v>
      </c>
    </row>
    <row r="188" spans="2:22" x14ac:dyDescent="0.2">
      <c r="B188" s="11">
        <f>'Pick_ticket data'!I188</f>
        <v>0</v>
      </c>
      <c r="C188" s="12">
        <f>'Pick_ticket data'!J188</f>
        <v>0</v>
      </c>
      <c r="H188" s="11">
        <f>'Active data'!A188</f>
        <v>0</v>
      </c>
      <c r="I188" s="11">
        <f>'Active data'!E188</f>
        <v>0</v>
      </c>
      <c r="K188" s="16">
        <f t="shared" si="10"/>
        <v>0</v>
      </c>
      <c r="L188" s="16" t="e">
        <f>VLOOKUP(K188,'Active data'!P:S,3,0)</f>
        <v>#N/A</v>
      </c>
      <c r="M188" s="16" t="e">
        <f>VLOOKUP(K188,'Active data'!K:N,3,0)</f>
        <v>#N/A</v>
      </c>
      <c r="N188" s="16" t="e">
        <f t="shared" si="8"/>
        <v>#N/A</v>
      </c>
      <c r="O188" s="16">
        <f t="shared" si="9"/>
        <v>0</v>
      </c>
      <c r="P188" s="16" t="e">
        <f t="shared" si="11"/>
        <v>#N/A</v>
      </c>
      <c r="Q188" s="16" t="e">
        <f>VLOOKUP(K188,'Active data'!P:S,2,0)</f>
        <v>#N/A</v>
      </c>
      <c r="R188" s="16" t="e">
        <f>VLOOKUP(K188,'Active data'!P:S,4,0)</f>
        <v>#N/A</v>
      </c>
      <c r="S188" s="16" t="e">
        <f>VLOOKUP(K188,'Active data'!K:N,2,0)</f>
        <v>#N/A</v>
      </c>
      <c r="T188" s="16" t="e">
        <f>VLOOKUP(K188,'Active data'!K:N,4,0)</f>
        <v>#N/A</v>
      </c>
      <c r="U188" s="16" t="e">
        <f>VLOOKUP(K188,'Reserve data'!A:M,13,0)</f>
        <v>#N/A</v>
      </c>
      <c r="V188" s="16">
        <f>VLOOKUP(K188,'Pick_ticket data'!L:N,2,0)</f>
        <v>0</v>
      </c>
    </row>
    <row r="189" spans="2:22" x14ac:dyDescent="0.2">
      <c r="B189" s="11">
        <f>'Pick_ticket data'!I189</f>
        <v>0</v>
      </c>
      <c r="C189" s="12">
        <f>'Pick_ticket data'!J189</f>
        <v>0</v>
      </c>
      <c r="H189" s="11">
        <f>'Active data'!A189</f>
        <v>0</v>
      </c>
      <c r="I189" s="11">
        <f>'Active data'!E189</f>
        <v>0</v>
      </c>
      <c r="K189" s="16">
        <f t="shared" si="10"/>
        <v>0</v>
      </c>
      <c r="L189" s="16" t="e">
        <f>VLOOKUP(K189,'Active data'!P:S,3,0)</f>
        <v>#N/A</v>
      </c>
      <c r="M189" s="16" t="e">
        <f>VLOOKUP(K189,'Active data'!K:N,3,0)</f>
        <v>#N/A</v>
      </c>
      <c r="N189" s="16" t="e">
        <f t="shared" si="8"/>
        <v>#N/A</v>
      </c>
      <c r="O189" s="16">
        <f t="shared" si="9"/>
        <v>0</v>
      </c>
      <c r="P189" s="16" t="e">
        <f t="shared" si="11"/>
        <v>#N/A</v>
      </c>
      <c r="Q189" s="16" t="e">
        <f>VLOOKUP(K189,'Active data'!P:S,2,0)</f>
        <v>#N/A</v>
      </c>
      <c r="R189" s="16" t="e">
        <f>VLOOKUP(K189,'Active data'!P:S,4,0)</f>
        <v>#N/A</v>
      </c>
      <c r="S189" s="16" t="e">
        <f>VLOOKUP(K189,'Active data'!K:N,2,0)</f>
        <v>#N/A</v>
      </c>
      <c r="T189" s="16" t="e">
        <f>VLOOKUP(K189,'Active data'!K:N,4,0)</f>
        <v>#N/A</v>
      </c>
      <c r="U189" s="16" t="e">
        <f>VLOOKUP(K189,'Reserve data'!A:M,13,0)</f>
        <v>#N/A</v>
      </c>
      <c r="V189" s="16">
        <f>VLOOKUP(K189,'Pick_ticket data'!L:N,2,0)</f>
        <v>0</v>
      </c>
    </row>
    <row r="190" spans="2:22" x14ac:dyDescent="0.2">
      <c r="B190" s="11">
        <f>'Pick_ticket data'!I190</f>
        <v>0</v>
      </c>
      <c r="C190" s="12">
        <f>'Pick_ticket data'!J190</f>
        <v>0</v>
      </c>
      <c r="H190" s="11">
        <f>'Active data'!A190</f>
        <v>0</v>
      </c>
      <c r="I190" s="11">
        <f>'Active data'!E190</f>
        <v>0</v>
      </c>
      <c r="K190" s="16">
        <f t="shared" si="10"/>
        <v>0</v>
      </c>
      <c r="L190" s="16" t="e">
        <f>VLOOKUP(K190,'Active data'!P:S,3,0)</f>
        <v>#N/A</v>
      </c>
      <c r="M190" s="16" t="e">
        <f>VLOOKUP(K190,'Active data'!K:N,3,0)</f>
        <v>#N/A</v>
      </c>
      <c r="N190" s="16" t="e">
        <f t="shared" si="8"/>
        <v>#N/A</v>
      </c>
      <c r="O190" s="16">
        <f t="shared" si="9"/>
        <v>0</v>
      </c>
      <c r="P190" s="16" t="e">
        <f t="shared" si="11"/>
        <v>#N/A</v>
      </c>
      <c r="Q190" s="16" t="e">
        <f>VLOOKUP(K190,'Active data'!P:S,2,0)</f>
        <v>#N/A</v>
      </c>
      <c r="R190" s="16" t="e">
        <f>VLOOKUP(K190,'Active data'!P:S,4,0)</f>
        <v>#N/A</v>
      </c>
      <c r="S190" s="16" t="e">
        <f>VLOOKUP(K190,'Active data'!K:N,2,0)</f>
        <v>#N/A</v>
      </c>
      <c r="T190" s="16" t="e">
        <f>VLOOKUP(K190,'Active data'!K:N,4,0)</f>
        <v>#N/A</v>
      </c>
      <c r="U190" s="16" t="e">
        <f>VLOOKUP(K190,'Reserve data'!A:M,13,0)</f>
        <v>#N/A</v>
      </c>
      <c r="V190" s="16">
        <f>VLOOKUP(K190,'Pick_ticket data'!L:N,2,0)</f>
        <v>0</v>
      </c>
    </row>
    <row r="191" spans="2:22" x14ac:dyDescent="0.2">
      <c r="B191" s="11">
        <f>'Pick_ticket data'!I191</f>
        <v>0</v>
      </c>
      <c r="C191" s="12">
        <f>'Pick_ticket data'!J191</f>
        <v>0</v>
      </c>
      <c r="H191" s="11">
        <f>'Active data'!A191</f>
        <v>0</v>
      </c>
      <c r="I191" s="11">
        <f>'Active data'!E191</f>
        <v>0</v>
      </c>
      <c r="K191" s="16">
        <f t="shared" si="10"/>
        <v>0</v>
      </c>
      <c r="L191" s="16" t="e">
        <f>VLOOKUP(K191,'Active data'!P:S,3,0)</f>
        <v>#N/A</v>
      </c>
      <c r="M191" s="16" t="e">
        <f>VLOOKUP(K191,'Active data'!K:N,3,0)</f>
        <v>#N/A</v>
      </c>
      <c r="N191" s="16" t="e">
        <f t="shared" si="8"/>
        <v>#N/A</v>
      </c>
      <c r="O191" s="16">
        <f t="shared" si="9"/>
        <v>0</v>
      </c>
      <c r="P191" s="16" t="e">
        <f t="shared" si="11"/>
        <v>#N/A</v>
      </c>
      <c r="Q191" s="16" t="e">
        <f>VLOOKUP(K191,'Active data'!P:S,2,0)</f>
        <v>#N/A</v>
      </c>
      <c r="R191" s="16" t="e">
        <f>VLOOKUP(K191,'Active data'!P:S,4,0)</f>
        <v>#N/A</v>
      </c>
      <c r="S191" s="16" t="e">
        <f>VLOOKUP(K191,'Active data'!K:N,2,0)</f>
        <v>#N/A</v>
      </c>
      <c r="T191" s="16" t="e">
        <f>VLOOKUP(K191,'Active data'!K:N,4,0)</f>
        <v>#N/A</v>
      </c>
      <c r="U191" s="16" t="e">
        <f>VLOOKUP(K191,'Reserve data'!A:M,13,0)</f>
        <v>#N/A</v>
      </c>
      <c r="V191" s="16">
        <f>VLOOKUP(K191,'Pick_ticket data'!L:N,2,0)</f>
        <v>0</v>
      </c>
    </row>
    <row r="192" spans="2:22" x14ac:dyDescent="0.2">
      <c r="B192" s="11">
        <f>'Pick_ticket data'!I192</f>
        <v>0</v>
      </c>
      <c r="C192" s="12">
        <f>'Pick_ticket data'!J192</f>
        <v>0</v>
      </c>
      <c r="H192" s="11">
        <f>'Active data'!A192</f>
        <v>0</v>
      </c>
      <c r="I192" s="11">
        <f>'Active data'!E192</f>
        <v>0</v>
      </c>
      <c r="K192" s="16">
        <f t="shared" si="10"/>
        <v>0</v>
      </c>
      <c r="L192" s="16" t="e">
        <f>VLOOKUP(K192,'Active data'!P:S,3,0)</f>
        <v>#N/A</v>
      </c>
      <c r="M192" s="16" t="e">
        <f>VLOOKUP(K192,'Active data'!K:N,3,0)</f>
        <v>#N/A</v>
      </c>
      <c r="N192" s="16" t="e">
        <f t="shared" si="8"/>
        <v>#N/A</v>
      </c>
      <c r="O192" s="16">
        <f t="shared" si="9"/>
        <v>0</v>
      </c>
      <c r="P192" s="16" t="e">
        <f t="shared" si="11"/>
        <v>#N/A</v>
      </c>
      <c r="Q192" s="16" t="e">
        <f>VLOOKUP(K192,'Active data'!P:S,2,0)</f>
        <v>#N/A</v>
      </c>
      <c r="R192" s="16" t="e">
        <f>VLOOKUP(K192,'Active data'!P:S,4,0)</f>
        <v>#N/A</v>
      </c>
      <c r="S192" s="16" t="e">
        <f>VLOOKUP(K192,'Active data'!K:N,2,0)</f>
        <v>#N/A</v>
      </c>
      <c r="T192" s="16" t="e">
        <f>VLOOKUP(K192,'Active data'!K:N,4,0)</f>
        <v>#N/A</v>
      </c>
      <c r="U192" s="16" t="e">
        <f>VLOOKUP(K192,'Reserve data'!A:M,13,0)</f>
        <v>#N/A</v>
      </c>
      <c r="V192" s="16">
        <f>VLOOKUP(K192,'Pick_ticket data'!L:N,2,0)</f>
        <v>0</v>
      </c>
    </row>
    <row r="193" spans="2:22" x14ac:dyDescent="0.2">
      <c r="B193" s="11">
        <f>'Pick_ticket data'!I193</f>
        <v>0</v>
      </c>
      <c r="C193" s="12">
        <f>'Pick_ticket data'!J193</f>
        <v>0</v>
      </c>
      <c r="H193" s="11">
        <f>'Active data'!A193</f>
        <v>0</v>
      </c>
      <c r="I193" s="11">
        <f>'Active data'!E193</f>
        <v>0</v>
      </c>
      <c r="K193" s="16">
        <f t="shared" si="10"/>
        <v>0</v>
      </c>
      <c r="L193" s="16" t="e">
        <f>VLOOKUP(K193,'Active data'!P:S,3,0)</f>
        <v>#N/A</v>
      </c>
      <c r="M193" s="16" t="e">
        <f>VLOOKUP(K193,'Active data'!K:N,3,0)</f>
        <v>#N/A</v>
      </c>
      <c r="N193" s="16" t="e">
        <f t="shared" si="8"/>
        <v>#N/A</v>
      </c>
      <c r="O193" s="16">
        <f t="shared" si="9"/>
        <v>0</v>
      </c>
      <c r="P193" s="16" t="e">
        <f t="shared" si="11"/>
        <v>#N/A</v>
      </c>
      <c r="Q193" s="16" t="e">
        <f>VLOOKUP(K193,'Active data'!P:S,2,0)</f>
        <v>#N/A</v>
      </c>
      <c r="R193" s="16" t="e">
        <f>VLOOKUP(K193,'Active data'!P:S,4,0)</f>
        <v>#N/A</v>
      </c>
      <c r="S193" s="16" t="e">
        <f>VLOOKUP(K193,'Active data'!K:N,2,0)</f>
        <v>#N/A</v>
      </c>
      <c r="T193" s="16" t="e">
        <f>VLOOKUP(K193,'Active data'!K:N,4,0)</f>
        <v>#N/A</v>
      </c>
      <c r="U193" s="16" t="e">
        <f>VLOOKUP(K193,'Reserve data'!A:M,13,0)</f>
        <v>#N/A</v>
      </c>
      <c r="V193" s="16">
        <f>VLOOKUP(K193,'Pick_ticket data'!L:N,2,0)</f>
        <v>0</v>
      </c>
    </row>
    <row r="194" spans="2:22" x14ac:dyDescent="0.2">
      <c r="B194" s="11">
        <f>'Pick_ticket data'!I194</f>
        <v>0</v>
      </c>
      <c r="C194" s="12">
        <f>'Pick_ticket data'!J194</f>
        <v>0</v>
      </c>
      <c r="H194" s="11">
        <f>'Active data'!A194</f>
        <v>0</v>
      </c>
      <c r="I194" s="11">
        <f>'Active data'!E194</f>
        <v>0</v>
      </c>
      <c r="K194" s="16">
        <f t="shared" si="10"/>
        <v>0</v>
      </c>
      <c r="L194" s="16" t="e">
        <f>VLOOKUP(K194,'Active data'!P:S,3,0)</f>
        <v>#N/A</v>
      </c>
      <c r="M194" s="16" t="e">
        <f>VLOOKUP(K194,'Active data'!K:N,3,0)</f>
        <v>#N/A</v>
      </c>
      <c r="N194" s="16" t="e">
        <f t="shared" si="8"/>
        <v>#N/A</v>
      </c>
      <c r="O194" s="16">
        <f t="shared" si="9"/>
        <v>0</v>
      </c>
      <c r="P194" s="16" t="e">
        <f t="shared" si="11"/>
        <v>#N/A</v>
      </c>
      <c r="Q194" s="16" t="e">
        <f>VLOOKUP(K194,'Active data'!P:S,2,0)</f>
        <v>#N/A</v>
      </c>
      <c r="R194" s="16" t="e">
        <f>VLOOKUP(K194,'Active data'!P:S,4,0)</f>
        <v>#N/A</v>
      </c>
      <c r="S194" s="16" t="e">
        <f>VLOOKUP(K194,'Active data'!K:N,2,0)</f>
        <v>#N/A</v>
      </c>
      <c r="T194" s="16" t="e">
        <f>VLOOKUP(K194,'Active data'!K:N,4,0)</f>
        <v>#N/A</v>
      </c>
      <c r="U194" s="16" t="e">
        <f>VLOOKUP(K194,'Reserve data'!A:M,13,0)</f>
        <v>#N/A</v>
      </c>
      <c r="V194" s="16">
        <f>VLOOKUP(K194,'Pick_ticket data'!L:N,2,0)</f>
        <v>0</v>
      </c>
    </row>
    <row r="195" spans="2:22" x14ac:dyDescent="0.2">
      <c r="B195" s="11">
        <f>'Pick_ticket data'!I195</f>
        <v>0</v>
      </c>
      <c r="C195" s="12">
        <f>'Pick_ticket data'!J195</f>
        <v>0</v>
      </c>
      <c r="H195" s="11">
        <f>'Active data'!A195</f>
        <v>0</v>
      </c>
      <c r="I195" s="11">
        <f>'Active data'!E195</f>
        <v>0</v>
      </c>
      <c r="K195" s="16">
        <f t="shared" si="10"/>
        <v>0</v>
      </c>
      <c r="L195" s="16" t="e">
        <f>VLOOKUP(K195,'Active data'!P:S,3,0)</f>
        <v>#N/A</v>
      </c>
      <c r="M195" s="16" t="e">
        <f>VLOOKUP(K195,'Active data'!K:N,3,0)</f>
        <v>#N/A</v>
      </c>
      <c r="N195" s="16" t="e">
        <f t="shared" ref="N195:N258" si="12">VLOOKUP(K195,E:F,2,0)</f>
        <v>#N/A</v>
      </c>
      <c r="O195" s="16">
        <f t="shared" ref="O195:O258" si="13">VLOOKUP(K195,H:I,2,0)</f>
        <v>0</v>
      </c>
      <c r="P195" s="16" t="e">
        <f t="shared" si="11"/>
        <v>#N/A</v>
      </c>
      <c r="Q195" s="16" t="e">
        <f>VLOOKUP(K195,'Active data'!P:S,2,0)</f>
        <v>#N/A</v>
      </c>
      <c r="R195" s="16" t="e">
        <f>VLOOKUP(K195,'Active data'!P:S,4,0)</f>
        <v>#N/A</v>
      </c>
      <c r="S195" s="16" t="e">
        <f>VLOOKUP(K195,'Active data'!K:N,2,0)</f>
        <v>#N/A</v>
      </c>
      <c r="T195" s="16" t="e">
        <f>VLOOKUP(K195,'Active data'!K:N,4,0)</f>
        <v>#N/A</v>
      </c>
      <c r="U195" s="16" t="e">
        <f>VLOOKUP(K195,'Reserve data'!A:M,13,0)</f>
        <v>#N/A</v>
      </c>
      <c r="V195" s="16">
        <f>VLOOKUP(K195,'Pick_ticket data'!L:N,2,0)</f>
        <v>0</v>
      </c>
    </row>
    <row r="196" spans="2:22" x14ac:dyDescent="0.2">
      <c r="B196" s="11">
        <f>'Pick_ticket data'!I196</f>
        <v>0</v>
      </c>
      <c r="C196" s="12">
        <f>'Pick_ticket data'!J196</f>
        <v>0</v>
      </c>
      <c r="H196" s="11">
        <f>'Active data'!A196</f>
        <v>0</v>
      </c>
      <c r="I196" s="11">
        <f>'Active data'!E196</f>
        <v>0</v>
      </c>
      <c r="K196" s="16">
        <f t="shared" ref="K196:K259" si="14">E197</f>
        <v>0</v>
      </c>
      <c r="L196" s="16" t="e">
        <f>VLOOKUP(K196,'Active data'!P:S,3,0)</f>
        <v>#N/A</v>
      </c>
      <c r="M196" s="16" t="e">
        <f>VLOOKUP(K196,'Active data'!K:N,3,0)</f>
        <v>#N/A</v>
      </c>
      <c r="N196" s="16" t="e">
        <f t="shared" si="12"/>
        <v>#N/A</v>
      </c>
      <c r="O196" s="16">
        <f t="shared" si="13"/>
        <v>0</v>
      </c>
      <c r="P196" s="16" t="e">
        <f t="shared" ref="P196:P259" si="15">IF(O196&gt;=N196,"Good","Discrapancy")</f>
        <v>#N/A</v>
      </c>
      <c r="Q196" s="16" t="e">
        <f>VLOOKUP(K196,'Active data'!P:S,2,0)</f>
        <v>#N/A</v>
      </c>
      <c r="R196" s="16" t="e">
        <f>VLOOKUP(K196,'Active data'!P:S,4,0)</f>
        <v>#N/A</v>
      </c>
      <c r="S196" s="16" t="e">
        <f>VLOOKUP(K196,'Active data'!K:N,2,0)</f>
        <v>#N/A</v>
      </c>
      <c r="T196" s="16" t="e">
        <f>VLOOKUP(K196,'Active data'!K:N,4,0)</f>
        <v>#N/A</v>
      </c>
      <c r="U196" s="16" t="e">
        <f>VLOOKUP(K196,'Reserve data'!A:M,13,0)</f>
        <v>#N/A</v>
      </c>
      <c r="V196" s="16">
        <f>VLOOKUP(K196,'Pick_ticket data'!L:N,2,0)</f>
        <v>0</v>
      </c>
    </row>
    <row r="197" spans="2:22" x14ac:dyDescent="0.2">
      <c r="B197" s="11">
        <f>'Pick_ticket data'!I197</f>
        <v>0</v>
      </c>
      <c r="C197" s="12">
        <f>'Pick_ticket data'!J197</f>
        <v>0</v>
      </c>
      <c r="H197" s="11">
        <f>'Active data'!A197</f>
        <v>0</v>
      </c>
      <c r="I197" s="11">
        <f>'Active data'!E197</f>
        <v>0</v>
      </c>
      <c r="K197" s="16">
        <f t="shared" si="14"/>
        <v>0</v>
      </c>
      <c r="L197" s="16" t="e">
        <f>VLOOKUP(K197,'Active data'!P:S,3,0)</f>
        <v>#N/A</v>
      </c>
      <c r="M197" s="16" t="e">
        <f>VLOOKUP(K197,'Active data'!K:N,3,0)</f>
        <v>#N/A</v>
      </c>
      <c r="N197" s="16" t="e">
        <f t="shared" si="12"/>
        <v>#N/A</v>
      </c>
      <c r="O197" s="16">
        <f t="shared" si="13"/>
        <v>0</v>
      </c>
      <c r="P197" s="16" t="e">
        <f t="shared" si="15"/>
        <v>#N/A</v>
      </c>
      <c r="Q197" s="16" t="e">
        <f>VLOOKUP(K197,'Active data'!P:S,2,0)</f>
        <v>#N/A</v>
      </c>
      <c r="R197" s="16" t="e">
        <f>VLOOKUP(K197,'Active data'!P:S,4,0)</f>
        <v>#N/A</v>
      </c>
      <c r="S197" s="16" t="e">
        <f>VLOOKUP(K197,'Active data'!K:N,2,0)</f>
        <v>#N/A</v>
      </c>
      <c r="T197" s="16" t="e">
        <f>VLOOKUP(K197,'Active data'!K:N,4,0)</f>
        <v>#N/A</v>
      </c>
      <c r="U197" s="16" t="e">
        <f>VLOOKUP(K197,'Reserve data'!A:M,13,0)</f>
        <v>#N/A</v>
      </c>
      <c r="V197" s="16">
        <f>VLOOKUP(K197,'Pick_ticket data'!L:N,2,0)</f>
        <v>0</v>
      </c>
    </row>
    <row r="198" spans="2:22" x14ac:dyDescent="0.2">
      <c r="B198" s="11">
        <f>'Pick_ticket data'!I198</f>
        <v>0</v>
      </c>
      <c r="C198" s="12">
        <f>'Pick_ticket data'!J198</f>
        <v>0</v>
      </c>
      <c r="H198" s="11">
        <f>'Active data'!A198</f>
        <v>0</v>
      </c>
      <c r="I198" s="11">
        <f>'Active data'!E198</f>
        <v>0</v>
      </c>
      <c r="K198" s="16">
        <f t="shared" si="14"/>
        <v>0</v>
      </c>
      <c r="L198" s="16" t="e">
        <f>VLOOKUP(K198,'Active data'!P:S,3,0)</f>
        <v>#N/A</v>
      </c>
      <c r="M198" s="16" t="e">
        <f>VLOOKUP(K198,'Active data'!K:N,3,0)</f>
        <v>#N/A</v>
      </c>
      <c r="N198" s="16" t="e">
        <f t="shared" si="12"/>
        <v>#N/A</v>
      </c>
      <c r="O198" s="16">
        <f t="shared" si="13"/>
        <v>0</v>
      </c>
      <c r="P198" s="16" t="e">
        <f t="shared" si="15"/>
        <v>#N/A</v>
      </c>
      <c r="Q198" s="16" t="e">
        <f>VLOOKUP(K198,'Active data'!P:S,2,0)</f>
        <v>#N/A</v>
      </c>
      <c r="R198" s="16" t="e">
        <f>VLOOKUP(K198,'Active data'!P:S,4,0)</f>
        <v>#N/A</v>
      </c>
      <c r="S198" s="16" t="e">
        <f>VLOOKUP(K198,'Active data'!K:N,2,0)</f>
        <v>#N/A</v>
      </c>
      <c r="T198" s="16" t="e">
        <f>VLOOKUP(K198,'Active data'!K:N,4,0)</f>
        <v>#N/A</v>
      </c>
      <c r="U198" s="16" t="e">
        <f>VLOOKUP(K198,'Reserve data'!A:M,13,0)</f>
        <v>#N/A</v>
      </c>
      <c r="V198" s="16">
        <f>VLOOKUP(K198,'Pick_ticket data'!L:N,2,0)</f>
        <v>0</v>
      </c>
    </row>
    <row r="199" spans="2:22" x14ac:dyDescent="0.2">
      <c r="B199" s="11">
        <f>'Pick_ticket data'!I199</f>
        <v>0</v>
      </c>
      <c r="C199" s="12">
        <f>'Pick_ticket data'!J199</f>
        <v>0</v>
      </c>
      <c r="H199" s="11">
        <f>'Active data'!A199</f>
        <v>0</v>
      </c>
      <c r="I199" s="11">
        <f>'Active data'!E199</f>
        <v>0</v>
      </c>
      <c r="K199" s="16">
        <f t="shared" si="14"/>
        <v>0</v>
      </c>
      <c r="L199" s="16" t="e">
        <f>VLOOKUP(K199,'Active data'!P:S,3,0)</f>
        <v>#N/A</v>
      </c>
      <c r="M199" s="16" t="e">
        <f>VLOOKUP(K199,'Active data'!K:N,3,0)</f>
        <v>#N/A</v>
      </c>
      <c r="N199" s="16" t="e">
        <f t="shared" si="12"/>
        <v>#N/A</v>
      </c>
      <c r="O199" s="16">
        <f t="shared" si="13"/>
        <v>0</v>
      </c>
      <c r="P199" s="16" t="e">
        <f t="shared" si="15"/>
        <v>#N/A</v>
      </c>
      <c r="Q199" s="16" t="e">
        <f>VLOOKUP(K199,'Active data'!P:S,2,0)</f>
        <v>#N/A</v>
      </c>
      <c r="R199" s="16" t="e">
        <f>VLOOKUP(K199,'Active data'!P:S,4,0)</f>
        <v>#N/A</v>
      </c>
      <c r="S199" s="16" t="e">
        <f>VLOOKUP(K199,'Active data'!K:N,2,0)</f>
        <v>#N/A</v>
      </c>
      <c r="T199" s="16" t="e">
        <f>VLOOKUP(K199,'Active data'!K:N,4,0)</f>
        <v>#N/A</v>
      </c>
      <c r="U199" s="16" t="e">
        <f>VLOOKUP(K199,'Reserve data'!A:M,13,0)</f>
        <v>#N/A</v>
      </c>
      <c r="V199" s="16">
        <f>VLOOKUP(K199,'Pick_ticket data'!L:N,2,0)</f>
        <v>0</v>
      </c>
    </row>
    <row r="200" spans="2:22" x14ac:dyDescent="0.2">
      <c r="B200" s="11">
        <f>'Pick_ticket data'!I200</f>
        <v>0</v>
      </c>
      <c r="C200" s="12">
        <f>'Pick_ticket data'!J200</f>
        <v>0</v>
      </c>
      <c r="H200" s="11">
        <f>'Active data'!A200</f>
        <v>0</v>
      </c>
      <c r="I200" s="11">
        <f>'Active data'!E200</f>
        <v>0</v>
      </c>
      <c r="K200" s="16">
        <f t="shared" si="14"/>
        <v>0</v>
      </c>
      <c r="L200" s="16" t="e">
        <f>VLOOKUP(K200,'Active data'!P:S,3,0)</f>
        <v>#N/A</v>
      </c>
      <c r="M200" s="16" t="e">
        <f>VLOOKUP(K200,'Active data'!K:N,3,0)</f>
        <v>#N/A</v>
      </c>
      <c r="N200" s="16" t="e">
        <f t="shared" si="12"/>
        <v>#N/A</v>
      </c>
      <c r="O200" s="16">
        <f t="shared" si="13"/>
        <v>0</v>
      </c>
      <c r="P200" s="16" t="e">
        <f t="shared" si="15"/>
        <v>#N/A</v>
      </c>
      <c r="Q200" s="16" t="e">
        <f>VLOOKUP(K200,'Active data'!P:S,2,0)</f>
        <v>#N/A</v>
      </c>
      <c r="R200" s="16" t="e">
        <f>VLOOKUP(K200,'Active data'!P:S,4,0)</f>
        <v>#N/A</v>
      </c>
      <c r="S200" s="16" t="e">
        <f>VLOOKUP(K200,'Active data'!K:N,2,0)</f>
        <v>#N/A</v>
      </c>
      <c r="T200" s="16" t="e">
        <f>VLOOKUP(K200,'Active data'!K:N,4,0)</f>
        <v>#N/A</v>
      </c>
      <c r="U200" s="16" t="e">
        <f>VLOOKUP(K200,'Reserve data'!A:M,13,0)</f>
        <v>#N/A</v>
      </c>
      <c r="V200" s="16">
        <f>VLOOKUP(K200,'Pick_ticket data'!L:N,2,0)</f>
        <v>0</v>
      </c>
    </row>
    <row r="201" spans="2:22" x14ac:dyDescent="0.2">
      <c r="B201" s="11">
        <f>'Pick_ticket data'!I201</f>
        <v>0</v>
      </c>
      <c r="C201" s="12">
        <f>'Pick_ticket data'!J201</f>
        <v>0</v>
      </c>
      <c r="H201" s="11">
        <f>'Active data'!A201</f>
        <v>0</v>
      </c>
      <c r="I201" s="11">
        <f>'Active data'!E201</f>
        <v>0</v>
      </c>
      <c r="K201" s="16">
        <f t="shared" si="14"/>
        <v>0</v>
      </c>
      <c r="L201" s="16" t="e">
        <f>VLOOKUP(K201,'Active data'!P:S,3,0)</f>
        <v>#N/A</v>
      </c>
      <c r="M201" s="16" t="e">
        <f>VLOOKUP(K201,'Active data'!K:N,3,0)</f>
        <v>#N/A</v>
      </c>
      <c r="N201" s="16" t="e">
        <f t="shared" si="12"/>
        <v>#N/A</v>
      </c>
      <c r="O201" s="16">
        <f t="shared" si="13"/>
        <v>0</v>
      </c>
      <c r="P201" s="16" t="e">
        <f t="shared" si="15"/>
        <v>#N/A</v>
      </c>
      <c r="Q201" s="16" t="e">
        <f>VLOOKUP(K201,'Active data'!P:S,2,0)</f>
        <v>#N/A</v>
      </c>
      <c r="R201" s="16" t="e">
        <f>VLOOKUP(K201,'Active data'!P:S,4,0)</f>
        <v>#N/A</v>
      </c>
      <c r="S201" s="16" t="e">
        <f>VLOOKUP(K201,'Active data'!K:N,2,0)</f>
        <v>#N/A</v>
      </c>
      <c r="T201" s="16" t="e">
        <f>VLOOKUP(K201,'Active data'!K:N,4,0)</f>
        <v>#N/A</v>
      </c>
      <c r="U201" s="16" t="e">
        <f>VLOOKUP(K201,'Reserve data'!A:M,13,0)</f>
        <v>#N/A</v>
      </c>
      <c r="V201" s="16">
        <f>VLOOKUP(K201,'Pick_ticket data'!L:N,2,0)</f>
        <v>0</v>
      </c>
    </row>
    <row r="202" spans="2:22" x14ac:dyDescent="0.2">
      <c r="B202" s="11">
        <f>'Pick_ticket data'!I202</f>
        <v>0</v>
      </c>
      <c r="C202" s="12">
        <f>'Pick_ticket data'!J202</f>
        <v>0</v>
      </c>
      <c r="H202" s="11">
        <f>'Active data'!A202</f>
        <v>0</v>
      </c>
      <c r="I202" s="11">
        <f>'Active data'!E202</f>
        <v>0</v>
      </c>
      <c r="K202" s="16">
        <f t="shared" si="14"/>
        <v>0</v>
      </c>
      <c r="L202" s="16" t="e">
        <f>VLOOKUP(K202,'Active data'!P:S,3,0)</f>
        <v>#N/A</v>
      </c>
      <c r="M202" s="16" t="e">
        <f>VLOOKUP(K202,'Active data'!K:N,3,0)</f>
        <v>#N/A</v>
      </c>
      <c r="N202" s="16" t="e">
        <f t="shared" si="12"/>
        <v>#N/A</v>
      </c>
      <c r="O202" s="16">
        <f t="shared" si="13"/>
        <v>0</v>
      </c>
      <c r="P202" s="16" t="e">
        <f t="shared" si="15"/>
        <v>#N/A</v>
      </c>
      <c r="Q202" s="16" t="e">
        <f>VLOOKUP(K202,'Active data'!P:S,2,0)</f>
        <v>#N/A</v>
      </c>
      <c r="R202" s="16" t="e">
        <f>VLOOKUP(K202,'Active data'!P:S,4,0)</f>
        <v>#N/A</v>
      </c>
      <c r="S202" s="16" t="e">
        <f>VLOOKUP(K202,'Active data'!K:N,2,0)</f>
        <v>#N/A</v>
      </c>
      <c r="T202" s="16" t="e">
        <f>VLOOKUP(K202,'Active data'!K:N,4,0)</f>
        <v>#N/A</v>
      </c>
      <c r="U202" s="16" t="e">
        <f>VLOOKUP(K202,'Reserve data'!A:M,13,0)</f>
        <v>#N/A</v>
      </c>
      <c r="V202" s="16">
        <f>VLOOKUP(K202,'Pick_ticket data'!L:N,2,0)</f>
        <v>0</v>
      </c>
    </row>
    <row r="203" spans="2:22" x14ac:dyDescent="0.2">
      <c r="B203" s="11">
        <f>'Pick_ticket data'!I203</f>
        <v>0</v>
      </c>
      <c r="C203" s="12">
        <f>'Pick_ticket data'!J203</f>
        <v>0</v>
      </c>
      <c r="H203" s="11">
        <f>'Active data'!A203</f>
        <v>0</v>
      </c>
      <c r="I203" s="11">
        <f>'Active data'!E203</f>
        <v>0</v>
      </c>
      <c r="K203" s="16">
        <f t="shared" si="14"/>
        <v>0</v>
      </c>
      <c r="L203" s="16" t="e">
        <f>VLOOKUP(K203,'Active data'!P:S,3,0)</f>
        <v>#N/A</v>
      </c>
      <c r="M203" s="16" t="e">
        <f>VLOOKUP(K203,'Active data'!K:N,3,0)</f>
        <v>#N/A</v>
      </c>
      <c r="N203" s="16" t="e">
        <f t="shared" si="12"/>
        <v>#N/A</v>
      </c>
      <c r="O203" s="16">
        <f t="shared" si="13"/>
        <v>0</v>
      </c>
      <c r="P203" s="16" t="e">
        <f t="shared" si="15"/>
        <v>#N/A</v>
      </c>
      <c r="Q203" s="16" t="e">
        <f>VLOOKUP(K203,'Active data'!P:S,2,0)</f>
        <v>#N/A</v>
      </c>
      <c r="R203" s="16" t="e">
        <f>VLOOKUP(K203,'Active data'!P:S,4,0)</f>
        <v>#N/A</v>
      </c>
      <c r="S203" s="16" t="e">
        <f>VLOOKUP(K203,'Active data'!K:N,2,0)</f>
        <v>#N/A</v>
      </c>
      <c r="T203" s="16" t="e">
        <f>VLOOKUP(K203,'Active data'!K:N,4,0)</f>
        <v>#N/A</v>
      </c>
      <c r="U203" s="16" t="e">
        <f>VLOOKUP(K203,'Reserve data'!A:M,13,0)</f>
        <v>#N/A</v>
      </c>
      <c r="V203" s="16">
        <f>VLOOKUP(K203,'Pick_ticket data'!L:N,2,0)</f>
        <v>0</v>
      </c>
    </row>
    <row r="204" spans="2:22" x14ac:dyDescent="0.2">
      <c r="B204" s="11">
        <f>'Pick_ticket data'!I204</f>
        <v>0</v>
      </c>
      <c r="C204" s="12">
        <f>'Pick_ticket data'!J204</f>
        <v>0</v>
      </c>
      <c r="H204" s="11">
        <f>'Active data'!A204</f>
        <v>0</v>
      </c>
      <c r="I204" s="11">
        <f>'Active data'!E204</f>
        <v>0</v>
      </c>
      <c r="K204" s="16">
        <f t="shared" si="14"/>
        <v>0</v>
      </c>
      <c r="L204" s="16" t="e">
        <f>VLOOKUP(K204,'Active data'!P:S,3,0)</f>
        <v>#N/A</v>
      </c>
      <c r="M204" s="16" t="e">
        <f>VLOOKUP(K204,'Active data'!K:N,3,0)</f>
        <v>#N/A</v>
      </c>
      <c r="N204" s="16" t="e">
        <f t="shared" si="12"/>
        <v>#N/A</v>
      </c>
      <c r="O204" s="16">
        <f t="shared" si="13"/>
        <v>0</v>
      </c>
      <c r="P204" s="16" t="e">
        <f t="shared" si="15"/>
        <v>#N/A</v>
      </c>
      <c r="Q204" s="16" t="e">
        <f>VLOOKUP(K204,'Active data'!P:S,2,0)</f>
        <v>#N/A</v>
      </c>
      <c r="R204" s="16" t="e">
        <f>VLOOKUP(K204,'Active data'!P:S,4,0)</f>
        <v>#N/A</v>
      </c>
      <c r="S204" s="16" t="e">
        <f>VLOOKUP(K204,'Active data'!K:N,2,0)</f>
        <v>#N/A</v>
      </c>
      <c r="T204" s="16" t="e">
        <f>VLOOKUP(K204,'Active data'!K:N,4,0)</f>
        <v>#N/A</v>
      </c>
      <c r="U204" s="16" t="e">
        <f>VLOOKUP(K204,'Reserve data'!A:M,13,0)</f>
        <v>#N/A</v>
      </c>
      <c r="V204" s="16">
        <f>VLOOKUP(K204,'Pick_ticket data'!L:N,2,0)</f>
        <v>0</v>
      </c>
    </row>
    <row r="205" spans="2:22" x14ac:dyDescent="0.2">
      <c r="B205" s="11">
        <f>'Pick_ticket data'!I205</f>
        <v>0</v>
      </c>
      <c r="C205" s="12">
        <f>'Pick_ticket data'!J205</f>
        <v>0</v>
      </c>
      <c r="H205" s="11">
        <f>'Active data'!A205</f>
        <v>0</v>
      </c>
      <c r="I205" s="11">
        <f>'Active data'!E205</f>
        <v>0</v>
      </c>
      <c r="K205" s="16">
        <f t="shared" si="14"/>
        <v>0</v>
      </c>
      <c r="L205" s="16" t="e">
        <f>VLOOKUP(K205,'Active data'!P:S,3,0)</f>
        <v>#N/A</v>
      </c>
      <c r="M205" s="16" t="e">
        <f>VLOOKUP(K205,'Active data'!K:N,3,0)</f>
        <v>#N/A</v>
      </c>
      <c r="N205" s="16" t="e">
        <f t="shared" si="12"/>
        <v>#N/A</v>
      </c>
      <c r="O205" s="16">
        <f t="shared" si="13"/>
        <v>0</v>
      </c>
      <c r="P205" s="16" t="e">
        <f t="shared" si="15"/>
        <v>#N/A</v>
      </c>
      <c r="Q205" s="16" t="e">
        <f>VLOOKUP(K205,'Active data'!P:S,2,0)</f>
        <v>#N/A</v>
      </c>
      <c r="R205" s="16" t="e">
        <f>VLOOKUP(K205,'Active data'!P:S,4,0)</f>
        <v>#N/A</v>
      </c>
      <c r="S205" s="16" t="e">
        <f>VLOOKUP(K205,'Active data'!K:N,2,0)</f>
        <v>#N/A</v>
      </c>
      <c r="T205" s="16" t="e">
        <f>VLOOKUP(K205,'Active data'!K:N,4,0)</f>
        <v>#N/A</v>
      </c>
      <c r="U205" s="16" t="e">
        <f>VLOOKUP(K205,'Reserve data'!A:M,13,0)</f>
        <v>#N/A</v>
      </c>
      <c r="V205" s="16">
        <f>VLOOKUP(K205,'Pick_ticket data'!L:N,2,0)</f>
        <v>0</v>
      </c>
    </row>
    <row r="206" spans="2:22" x14ac:dyDescent="0.2">
      <c r="B206" s="11">
        <f>'Pick_ticket data'!I206</f>
        <v>0</v>
      </c>
      <c r="C206" s="12">
        <f>'Pick_ticket data'!J206</f>
        <v>0</v>
      </c>
      <c r="H206" s="11">
        <f>'Active data'!A206</f>
        <v>0</v>
      </c>
      <c r="I206" s="11">
        <f>'Active data'!E206</f>
        <v>0</v>
      </c>
      <c r="K206" s="16">
        <f t="shared" si="14"/>
        <v>0</v>
      </c>
      <c r="L206" s="16" t="e">
        <f>VLOOKUP(K206,'Active data'!P:S,3,0)</f>
        <v>#N/A</v>
      </c>
      <c r="M206" s="16" t="e">
        <f>VLOOKUP(K206,'Active data'!K:N,3,0)</f>
        <v>#N/A</v>
      </c>
      <c r="N206" s="16" t="e">
        <f t="shared" si="12"/>
        <v>#N/A</v>
      </c>
      <c r="O206" s="16">
        <f t="shared" si="13"/>
        <v>0</v>
      </c>
      <c r="P206" s="16" t="e">
        <f t="shared" si="15"/>
        <v>#N/A</v>
      </c>
      <c r="Q206" s="16" t="e">
        <f>VLOOKUP(K206,'Active data'!P:S,2,0)</f>
        <v>#N/A</v>
      </c>
      <c r="R206" s="16" t="e">
        <f>VLOOKUP(K206,'Active data'!P:S,4,0)</f>
        <v>#N/A</v>
      </c>
      <c r="S206" s="16" t="e">
        <f>VLOOKUP(K206,'Active data'!K:N,2,0)</f>
        <v>#N/A</v>
      </c>
      <c r="T206" s="16" t="e">
        <f>VLOOKUP(K206,'Active data'!K:N,4,0)</f>
        <v>#N/A</v>
      </c>
      <c r="U206" s="16" t="e">
        <f>VLOOKUP(K206,'Reserve data'!A:M,13,0)</f>
        <v>#N/A</v>
      </c>
      <c r="V206" s="16">
        <f>VLOOKUP(K206,'Pick_ticket data'!L:N,2,0)</f>
        <v>0</v>
      </c>
    </row>
    <row r="207" spans="2:22" x14ac:dyDescent="0.2">
      <c r="B207" s="11">
        <f>'Pick_ticket data'!I207</f>
        <v>0</v>
      </c>
      <c r="C207" s="12">
        <f>'Pick_ticket data'!J207</f>
        <v>0</v>
      </c>
      <c r="H207" s="11">
        <f>'Active data'!A207</f>
        <v>0</v>
      </c>
      <c r="I207" s="11">
        <f>'Active data'!E207</f>
        <v>0</v>
      </c>
      <c r="K207" s="16">
        <f t="shared" si="14"/>
        <v>0</v>
      </c>
      <c r="L207" s="16" t="e">
        <f>VLOOKUP(K207,'Active data'!P:S,3,0)</f>
        <v>#N/A</v>
      </c>
      <c r="M207" s="16" t="e">
        <f>VLOOKUP(K207,'Active data'!K:N,3,0)</f>
        <v>#N/A</v>
      </c>
      <c r="N207" s="16" t="e">
        <f t="shared" si="12"/>
        <v>#N/A</v>
      </c>
      <c r="O207" s="16">
        <f t="shared" si="13"/>
        <v>0</v>
      </c>
      <c r="P207" s="16" t="e">
        <f t="shared" si="15"/>
        <v>#N/A</v>
      </c>
      <c r="Q207" s="16" t="e">
        <f>VLOOKUP(K207,'Active data'!P:S,2,0)</f>
        <v>#N/A</v>
      </c>
      <c r="R207" s="16" t="e">
        <f>VLOOKUP(K207,'Active data'!P:S,4,0)</f>
        <v>#N/A</v>
      </c>
      <c r="S207" s="16" t="e">
        <f>VLOOKUP(K207,'Active data'!K:N,2,0)</f>
        <v>#N/A</v>
      </c>
      <c r="T207" s="16" t="e">
        <f>VLOOKUP(K207,'Active data'!K:N,4,0)</f>
        <v>#N/A</v>
      </c>
      <c r="U207" s="16" t="e">
        <f>VLOOKUP(K207,'Reserve data'!A:M,13,0)</f>
        <v>#N/A</v>
      </c>
      <c r="V207" s="16">
        <f>VLOOKUP(K207,'Pick_ticket data'!L:N,2,0)</f>
        <v>0</v>
      </c>
    </row>
    <row r="208" spans="2:22" x14ac:dyDescent="0.2">
      <c r="B208" s="11">
        <f>'Pick_ticket data'!I208</f>
        <v>0</v>
      </c>
      <c r="C208" s="12">
        <f>'Pick_ticket data'!J208</f>
        <v>0</v>
      </c>
      <c r="H208" s="11">
        <f>'Active data'!A208</f>
        <v>0</v>
      </c>
      <c r="I208" s="11">
        <f>'Active data'!E208</f>
        <v>0</v>
      </c>
      <c r="K208" s="16">
        <f t="shared" si="14"/>
        <v>0</v>
      </c>
      <c r="L208" s="16" t="e">
        <f>VLOOKUP(K208,'Active data'!P:S,3,0)</f>
        <v>#N/A</v>
      </c>
      <c r="M208" s="16" t="e">
        <f>VLOOKUP(K208,'Active data'!K:N,3,0)</f>
        <v>#N/A</v>
      </c>
      <c r="N208" s="16" t="e">
        <f t="shared" si="12"/>
        <v>#N/A</v>
      </c>
      <c r="O208" s="16">
        <f t="shared" si="13"/>
        <v>0</v>
      </c>
      <c r="P208" s="16" t="e">
        <f t="shared" si="15"/>
        <v>#N/A</v>
      </c>
      <c r="Q208" s="16" t="e">
        <f>VLOOKUP(K208,'Active data'!P:S,2,0)</f>
        <v>#N/A</v>
      </c>
      <c r="R208" s="16" t="e">
        <f>VLOOKUP(K208,'Active data'!P:S,4,0)</f>
        <v>#N/A</v>
      </c>
      <c r="S208" s="16" t="e">
        <f>VLOOKUP(K208,'Active data'!K:N,2,0)</f>
        <v>#N/A</v>
      </c>
      <c r="T208" s="16" t="e">
        <f>VLOOKUP(K208,'Active data'!K:N,4,0)</f>
        <v>#N/A</v>
      </c>
      <c r="U208" s="16" t="e">
        <f>VLOOKUP(K208,'Reserve data'!A:M,13,0)</f>
        <v>#N/A</v>
      </c>
      <c r="V208" s="16">
        <f>VLOOKUP(K208,'Pick_ticket data'!L:N,2,0)</f>
        <v>0</v>
      </c>
    </row>
    <row r="209" spans="2:22" x14ac:dyDescent="0.2">
      <c r="B209" s="11">
        <f>'Pick_ticket data'!I209</f>
        <v>0</v>
      </c>
      <c r="C209" s="12">
        <f>'Pick_ticket data'!J209</f>
        <v>0</v>
      </c>
      <c r="H209" s="11">
        <f>'Active data'!A209</f>
        <v>0</v>
      </c>
      <c r="I209" s="11">
        <f>'Active data'!E209</f>
        <v>0</v>
      </c>
      <c r="K209" s="16">
        <f t="shared" si="14"/>
        <v>0</v>
      </c>
      <c r="L209" s="16" t="e">
        <f>VLOOKUP(K209,'Active data'!P:S,3,0)</f>
        <v>#N/A</v>
      </c>
      <c r="M209" s="16" t="e">
        <f>VLOOKUP(K209,'Active data'!K:N,3,0)</f>
        <v>#N/A</v>
      </c>
      <c r="N209" s="16" t="e">
        <f t="shared" si="12"/>
        <v>#N/A</v>
      </c>
      <c r="O209" s="16">
        <f t="shared" si="13"/>
        <v>0</v>
      </c>
      <c r="P209" s="16" t="e">
        <f t="shared" si="15"/>
        <v>#N/A</v>
      </c>
      <c r="Q209" s="16" t="e">
        <f>VLOOKUP(K209,'Active data'!P:S,2,0)</f>
        <v>#N/A</v>
      </c>
      <c r="R209" s="16" t="e">
        <f>VLOOKUP(K209,'Active data'!P:S,4,0)</f>
        <v>#N/A</v>
      </c>
      <c r="S209" s="16" t="e">
        <f>VLOOKUP(K209,'Active data'!K:N,2,0)</f>
        <v>#N/A</v>
      </c>
      <c r="T209" s="16" t="e">
        <f>VLOOKUP(K209,'Active data'!K:N,4,0)</f>
        <v>#N/A</v>
      </c>
      <c r="U209" s="16" t="e">
        <f>VLOOKUP(K209,'Reserve data'!A:M,13,0)</f>
        <v>#N/A</v>
      </c>
      <c r="V209" s="16">
        <f>VLOOKUP(K209,'Pick_ticket data'!L:N,2,0)</f>
        <v>0</v>
      </c>
    </row>
    <row r="210" spans="2:22" x14ac:dyDescent="0.2">
      <c r="B210" s="11">
        <f>'Pick_ticket data'!I210</f>
        <v>0</v>
      </c>
      <c r="C210" s="12">
        <f>'Pick_ticket data'!J210</f>
        <v>0</v>
      </c>
      <c r="H210" s="11">
        <f>'Active data'!A210</f>
        <v>0</v>
      </c>
      <c r="I210" s="11">
        <f>'Active data'!E210</f>
        <v>0</v>
      </c>
      <c r="K210" s="16">
        <f t="shared" si="14"/>
        <v>0</v>
      </c>
      <c r="L210" s="16" t="e">
        <f>VLOOKUP(K210,'Active data'!P:S,3,0)</f>
        <v>#N/A</v>
      </c>
      <c r="M210" s="16" t="e">
        <f>VLOOKUP(K210,'Active data'!K:N,3,0)</f>
        <v>#N/A</v>
      </c>
      <c r="N210" s="16" t="e">
        <f t="shared" si="12"/>
        <v>#N/A</v>
      </c>
      <c r="O210" s="16">
        <f t="shared" si="13"/>
        <v>0</v>
      </c>
      <c r="P210" s="16" t="e">
        <f t="shared" si="15"/>
        <v>#N/A</v>
      </c>
      <c r="Q210" s="16" t="e">
        <f>VLOOKUP(K210,'Active data'!P:S,2,0)</f>
        <v>#N/A</v>
      </c>
      <c r="R210" s="16" t="e">
        <f>VLOOKUP(K210,'Active data'!P:S,4,0)</f>
        <v>#N/A</v>
      </c>
      <c r="S210" s="16" t="e">
        <f>VLOOKUP(K210,'Active data'!K:N,2,0)</f>
        <v>#N/A</v>
      </c>
      <c r="T210" s="16" t="e">
        <f>VLOOKUP(K210,'Active data'!K:N,4,0)</f>
        <v>#N/A</v>
      </c>
      <c r="U210" s="16" t="e">
        <f>VLOOKUP(K210,'Reserve data'!A:M,13,0)</f>
        <v>#N/A</v>
      </c>
      <c r="V210" s="16">
        <f>VLOOKUP(K210,'Pick_ticket data'!L:N,2,0)</f>
        <v>0</v>
      </c>
    </row>
    <row r="211" spans="2:22" x14ac:dyDescent="0.2">
      <c r="B211" s="11">
        <f>'Pick_ticket data'!I211</f>
        <v>0</v>
      </c>
      <c r="C211" s="12">
        <f>'Pick_ticket data'!J211</f>
        <v>0</v>
      </c>
      <c r="H211" s="11">
        <f>'Active data'!A211</f>
        <v>0</v>
      </c>
      <c r="I211" s="11">
        <f>'Active data'!E211</f>
        <v>0</v>
      </c>
      <c r="K211" s="16">
        <f t="shared" si="14"/>
        <v>0</v>
      </c>
      <c r="L211" s="16" t="e">
        <f>VLOOKUP(K211,'Active data'!P:S,3,0)</f>
        <v>#N/A</v>
      </c>
      <c r="M211" s="16" t="e">
        <f>VLOOKUP(K211,'Active data'!K:N,3,0)</f>
        <v>#N/A</v>
      </c>
      <c r="N211" s="16" t="e">
        <f t="shared" si="12"/>
        <v>#N/A</v>
      </c>
      <c r="O211" s="16">
        <f t="shared" si="13"/>
        <v>0</v>
      </c>
      <c r="P211" s="16" t="e">
        <f t="shared" si="15"/>
        <v>#N/A</v>
      </c>
      <c r="Q211" s="16" t="e">
        <f>VLOOKUP(K211,'Active data'!P:S,2,0)</f>
        <v>#N/A</v>
      </c>
      <c r="R211" s="16" t="e">
        <f>VLOOKUP(K211,'Active data'!P:S,4,0)</f>
        <v>#N/A</v>
      </c>
      <c r="S211" s="16" t="e">
        <f>VLOOKUP(K211,'Active data'!K:N,2,0)</f>
        <v>#N/A</v>
      </c>
      <c r="T211" s="16" t="e">
        <f>VLOOKUP(K211,'Active data'!K:N,4,0)</f>
        <v>#N/A</v>
      </c>
      <c r="U211" s="16" t="e">
        <f>VLOOKUP(K211,'Reserve data'!A:M,13,0)</f>
        <v>#N/A</v>
      </c>
      <c r="V211" s="16">
        <f>VLOOKUP(K211,'Pick_ticket data'!L:N,2,0)</f>
        <v>0</v>
      </c>
    </row>
    <row r="212" spans="2:22" x14ac:dyDescent="0.2">
      <c r="B212" s="11">
        <f>'Pick_ticket data'!I212</f>
        <v>0</v>
      </c>
      <c r="C212" s="12">
        <f>'Pick_ticket data'!J212</f>
        <v>0</v>
      </c>
      <c r="H212" s="11">
        <f>'Active data'!A212</f>
        <v>0</v>
      </c>
      <c r="I212" s="11">
        <f>'Active data'!E212</f>
        <v>0</v>
      </c>
      <c r="K212" s="16">
        <f t="shared" si="14"/>
        <v>0</v>
      </c>
      <c r="L212" s="16" t="e">
        <f>VLOOKUP(K212,'Active data'!P:S,3,0)</f>
        <v>#N/A</v>
      </c>
      <c r="M212" s="16" t="e">
        <f>VLOOKUP(K212,'Active data'!K:N,3,0)</f>
        <v>#N/A</v>
      </c>
      <c r="N212" s="16" t="e">
        <f t="shared" si="12"/>
        <v>#N/A</v>
      </c>
      <c r="O212" s="16">
        <f t="shared" si="13"/>
        <v>0</v>
      </c>
      <c r="P212" s="16" t="e">
        <f t="shared" si="15"/>
        <v>#N/A</v>
      </c>
      <c r="Q212" s="16" t="e">
        <f>VLOOKUP(K212,'Active data'!P:S,2,0)</f>
        <v>#N/A</v>
      </c>
      <c r="R212" s="16" t="e">
        <f>VLOOKUP(K212,'Active data'!P:S,4,0)</f>
        <v>#N/A</v>
      </c>
      <c r="S212" s="16" t="e">
        <f>VLOOKUP(K212,'Active data'!K:N,2,0)</f>
        <v>#N/A</v>
      </c>
      <c r="T212" s="16" t="e">
        <f>VLOOKUP(K212,'Active data'!K:N,4,0)</f>
        <v>#N/A</v>
      </c>
      <c r="U212" s="16" t="e">
        <f>VLOOKUP(K212,'Reserve data'!A:M,13,0)</f>
        <v>#N/A</v>
      </c>
      <c r="V212" s="16">
        <f>VLOOKUP(K212,'Pick_ticket data'!L:N,2,0)</f>
        <v>0</v>
      </c>
    </row>
    <row r="213" spans="2:22" x14ac:dyDescent="0.2">
      <c r="B213" s="11">
        <f>'Pick_ticket data'!I213</f>
        <v>0</v>
      </c>
      <c r="C213" s="12">
        <f>'Pick_ticket data'!J213</f>
        <v>0</v>
      </c>
      <c r="H213" s="11">
        <f>'Active data'!A213</f>
        <v>0</v>
      </c>
      <c r="I213" s="11">
        <f>'Active data'!E213</f>
        <v>0</v>
      </c>
      <c r="K213" s="16">
        <f t="shared" si="14"/>
        <v>0</v>
      </c>
      <c r="L213" s="16" t="e">
        <f>VLOOKUP(K213,'Active data'!P:S,3,0)</f>
        <v>#N/A</v>
      </c>
      <c r="M213" s="16" t="e">
        <f>VLOOKUP(K213,'Active data'!K:N,3,0)</f>
        <v>#N/A</v>
      </c>
      <c r="N213" s="16" t="e">
        <f t="shared" si="12"/>
        <v>#N/A</v>
      </c>
      <c r="O213" s="16">
        <f t="shared" si="13"/>
        <v>0</v>
      </c>
      <c r="P213" s="16" t="e">
        <f t="shared" si="15"/>
        <v>#N/A</v>
      </c>
      <c r="Q213" s="16" t="e">
        <f>VLOOKUP(K213,'Active data'!P:S,2,0)</f>
        <v>#N/A</v>
      </c>
      <c r="R213" s="16" t="e">
        <f>VLOOKUP(K213,'Active data'!P:S,4,0)</f>
        <v>#N/A</v>
      </c>
      <c r="S213" s="16" t="e">
        <f>VLOOKUP(K213,'Active data'!K:N,2,0)</f>
        <v>#N/A</v>
      </c>
      <c r="T213" s="16" t="e">
        <f>VLOOKUP(K213,'Active data'!K:N,4,0)</f>
        <v>#N/A</v>
      </c>
      <c r="U213" s="16" t="e">
        <f>VLOOKUP(K213,'Reserve data'!A:M,13,0)</f>
        <v>#N/A</v>
      </c>
      <c r="V213" s="16">
        <f>VLOOKUP(K213,'Pick_ticket data'!L:N,2,0)</f>
        <v>0</v>
      </c>
    </row>
    <row r="214" spans="2:22" x14ac:dyDescent="0.2">
      <c r="B214" s="11">
        <f>'Pick_ticket data'!I214</f>
        <v>0</v>
      </c>
      <c r="C214" s="12">
        <f>'Pick_ticket data'!J214</f>
        <v>0</v>
      </c>
      <c r="H214" s="11">
        <f>'Active data'!A214</f>
        <v>0</v>
      </c>
      <c r="I214" s="11">
        <f>'Active data'!E214</f>
        <v>0</v>
      </c>
      <c r="K214" s="16">
        <f t="shared" si="14"/>
        <v>0</v>
      </c>
      <c r="L214" s="16" t="e">
        <f>VLOOKUP(K214,'Active data'!P:S,3,0)</f>
        <v>#N/A</v>
      </c>
      <c r="M214" s="16" t="e">
        <f>VLOOKUP(K214,'Active data'!K:N,3,0)</f>
        <v>#N/A</v>
      </c>
      <c r="N214" s="16" t="e">
        <f t="shared" si="12"/>
        <v>#N/A</v>
      </c>
      <c r="O214" s="16">
        <f t="shared" si="13"/>
        <v>0</v>
      </c>
      <c r="P214" s="16" t="e">
        <f t="shared" si="15"/>
        <v>#N/A</v>
      </c>
      <c r="Q214" s="16" t="e">
        <f>VLOOKUP(K214,'Active data'!P:S,2,0)</f>
        <v>#N/A</v>
      </c>
      <c r="R214" s="16" t="e">
        <f>VLOOKUP(K214,'Active data'!P:S,4,0)</f>
        <v>#N/A</v>
      </c>
      <c r="S214" s="16" t="e">
        <f>VLOOKUP(K214,'Active data'!K:N,2,0)</f>
        <v>#N/A</v>
      </c>
      <c r="T214" s="16" t="e">
        <f>VLOOKUP(K214,'Active data'!K:N,4,0)</f>
        <v>#N/A</v>
      </c>
      <c r="U214" s="16" t="e">
        <f>VLOOKUP(K214,'Reserve data'!A:M,13,0)</f>
        <v>#N/A</v>
      </c>
      <c r="V214" s="16">
        <f>VLOOKUP(K214,'Pick_ticket data'!L:N,2,0)</f>
        <v>0</v>
      </c>
    </row>
    <row r="215" spans="2:22" x14ac:dyDescent="0.2">
      <c r="B215" s="11">
        <f>'Pick_ticket data'!I215</f>
        <v>0</v>
      </c>
      <c r="C215" s="12">
        <f>'Pick_ticket data'!J215</f>
        <v>0</v>
      </c>
      <c r="H215" s="11">
        <f>'Active data'!A215</f>
        <v>0</v>
      </c>
      <c r="I215" s="11">
        <f>'Active data'!E215</f>
        <v>0</v>
      </c>
      <c r="K215" s="16">
        <f t="shared" si="14"/>
        <v>0</v>
      </c>
      <c r="L215" s="16" t="e">
        <f>VLOOKUP(K215,'Active data'!P:S,3,0)</f>
        <v>#N/A</v>
      </c>
      <c r="M215" s="16" t="e">
        <f>VLOOKUP(K215,'Active data'!K:N,3,0)</f>
        <v>#N/A</v>
      </c>
      <c r="N215" s="16" t="e">
        <f t="shared" si="12"/>
        <v>#N/A</v>
      </c>
      <c r="O215" s="16">
        <f t="shared" si="13"/>
        <v>0</v>
      </c>
      <c r="P215" s="16" t="e">
        <f t="shared" si="15"/>
        <v>#N/A</v>
      </c>
      <c r="Q215" s="16" t="e">
        <f>VLOOKUP(K215,'Active data'!P:S,2,0)</f>
        <v>#N/A</v>
      </c>
      <c r="R215" s="16" t="e">
        <f>VLOOKUP(K215,'Active data'!P:S,4,0)</f>
        <v>#N/A</v>
      </c>
      <c r="S215" s="16" t="e">
        <f>VLOOKUP(K215,'Active data'!K:N,2,0)</f>
        <v>#N/A</v>
      </c>
      <c r="T215" s="16" t="e">
        <f>VLOOKUP(K215,'Active data'!K:N,4,0)</f>
        <v>#N/A</v>
      </c>
      <c r="U215" s="16" t="e">
        <f>VLOOKUP(K215,'Reserve data'!A:M,13,0)</f>
        <v>#N/A</v>
      </c>
      <c r="V215" s="16">
        <f>VLOOKUP(K215,'Pick_ticket data'!L:N,2,0)</f>
        <v>0</v>
      </c>
    </row>
    <row r="216" spans="2:22" x14ac:dyDescent="0.2">
      <c r="B216" s="11">
        <f>'Pick_ticket data'!I216</f>
        <v>0</v>
      </c>
      <c r="C216" s="12">
        <f>'Pick_ticket data'!J216</f>
        <v>0</v>
      </c>
      <c r="H216" s="11">
        <f>'Active data'!A216</f>
        <v>0</v>
      </c>
      <c r="I216" s="11">
        <f>'Active data'!E216</f>
        <v>0</v>
      </c>
      <c r="K216" s="16">
        <f t="shared" si="14"/>
        <v>0</v>
      </c>
      <c r="L216" s="16" t="e">
        <f>VLOOKUP(K216,'Active data'!P:S,3,0)</f>
        <v>#N/A</v>
      </c>
      <c r="M216" s="16" t="e">
        <f>VLOOKUP(K216,'Active data'!K:N,3,0)</f>
        <v>#N/A</v>
      </c>
      <c r="N216" s="16" t="e">
        <f t="shared" si="12"/>
        <v>#N/A</v>
      </c>
      <c r="O216" s="16">
        <f t="shared" si="13"/>
        <v>0</v>
      </c>
      <c r="P216" s="16" t="e">
        <f t="shared" si="15"/>
        <v>#N/A</v>
      </c>
      <c r="Q216" s="16" t="e">
        <f>VLOOKUP(K216,'Active data'!P:S,2,0)</f>
        <v>#N/A</v>
      </c>
      <c r="R216" s="16" t="e">
        <f>VLOOKUP(K216,'Active data'!P:S,4,0)</f>
        <v>#N/A</v>
      </c>
      <c r="S216" s="16" t="e">
        <f>VLOOKUP(K216,'Active data'!K:N,2,0)</f>
        <v>#N/A</v>
      </c>
      <c r="T216" s="16" t="e">
        <f>VLOOKUP(K216,'Active data'!K:N,4,0)</f>
        <v>#N/A</v>
      </c>
      <c r="U216" s="16" t="e">
        <f>VLOOKUP(K216,'Reserve data'!A:M,13,0)</f>
        <v>#N/A</v>
      </c>
      <c r="V216" s="16">
        <f>VLOOKUP(K216,'Pick_ticket data'!L:N,2,0)</f>
        <v>0</v>
      </c>
    </row>
    <row r="217" spans="2:22" x14ac:dyDescent="0.2">
      <c r="B217" s="11">
        <f>'Pick_ticket data'!I217</f>
        <v>0</v>
      </c>
      <c r="C217" s="12">
        <f>'Pick_ticket data'!J217</f>
        <v>0</v>
      </c>
      <c r="H217" s="11">
        <f>'Active data'!A217</f>
        <v>0</v>
      </c>
      <c r="I217" s="11">
        <f>'Active data'!E217</f>
        <v>0</v>
      </c>
      <c r="K217" s="16">
        <f t="shared" si="14"/>
        <v>0</v>
      </c>
      <c r="L217" s="16" t="e">
        <f>VLOOKUP(K217,'Active data'!P:S,3,0)</f>
        <v>#N/A</v>
      </c>
      <c r="M217" s="16" t="e">
        <f>VLOOKUP(K217,'Active data'!K:N,3,0)</f>
        <v>#N/A</v>
      </c>
      <c r="N217" s="16" t="e">
        <f t="shared" si="12"/>
        <v>#N/A</v>
      </c>
      <c r="O217" s="16">
        <f t="shared" si="13"/>
        <v>0</v>
      </c>
      <c r="P217" s="16" t="e">
        <f t="shared" si="15"/>
        <v>#N/A</v>
      </c>
      <c r="Q217" s="16" t="e">
        <f>VLOOKUP(K217,'Active data'!P:S,2,0)</f>
        <v>#N/A</v>
      </c>
      <c r="R217" s="16" t="e">
        <f>VLOOKUP(K217,'Active data'!P:S,4,0)</f>
        <v>#N/A</v>
      </c>
      <c r="S217" s="16" t="e">
        <f>VLOOKUP(K217,'Active data'!K:N,2,0)</f>
        <v>#N/A</v>
      </c>
      <c r="T217" s="16" t="e">
        <f>VLOOKUP(K217,'Active data'!K:N,4,0)</f>
        <v>#N/A</v>
      </c>
      <c r="U217" s="16" t="e">
        <f>VLOOKUP(K217,'Reserve data'!A:M,13,0)</f>
        <v>#N/A</v>
      </c>
      <c r="V217" s="16">
        <f>VLOOKUP(K217,'Pick_ticket data'!L:N,2,0)</f>
        <v>0</v>
      </c>
    </row>
    <row r="218" spans="2:22" x14ac:dyDescent="0.2">
      <c r="B218" s="11">
        <f>'Pick_ticket data'!I218</f>
        <v>0</v>
      </c>
      <c r="C218" s="12">
        <f>'Pick_ticket data'!J218</f>
        <v>0</v>
      </c>
      <c r="H218" s="11">
        <f>'Active data'!A218</f>
        <v>0</v>
      </c>
      <c r="I218" s="11">
        <f>'Active data'!E218</f>
        <v>0</v>
      </c>
      <c r="K218" s="16">
        <f t="shared" si="14"/>
        <v>0</v>
      </c>
      <c r="L218" s="16" t="e">
        <f>VLOOKUP(K218,'Active data'!P:S,3,0)</f>
        <v>#N/A</v>
      </c>
      <c r="M218" s="16" t="e">
        <f>VLOOKUP(K218,'Active data'!K:N,3,0)</f>
        <v>#N/A</v>
      </c>
      <c r="N218" s="16" t="e">
        <f t="shared" si="12"/>
        <v>#N/A</v>
      </c>
      <c r="O218" s="16">
        <f t="shared" si="13"/>
        <v>0</v>
      </c>
      <c r="P218" s="16" t="e">
        <f t="shared" si="15"/>
        <v>#N/A</v>
      </c>
      <c r="Q218" s="16" t="e">
        <f>VLOOKUP(K218,'Active data'!P:S,2,0)</f>
        <v>#N/A</v>
      </c>
      <c r="R218" s="16" t="e">
        <f>VLOOKUP(K218,'Active data'!P:S,4,0)</f>
        <v>#N/A</v>
      </c>
      <c r="S218" s="16" t="e">
        <f>VLOOKUP(K218,'Active data'!K:N,2,0)</f>
        <v>#N/A</v>
      </c>
      <c r="T218" s="16" t="e">
        <f>VLOOKUP(K218,'Active data'!K:N,4,0)</f>
        <v>#N/A</v>
      </c>
      <c r="U218" s="16" t="e">
        <f>VLOOKUP(K218,'Reserve data'!A:M,13,0)</f>
        <v>#N/A</v>
      </c>
      <c r="V218" s="16">
        <f>VLOOKUP(K218,'Pick_ticket data'!L:N,2,0)</f>
        <v>0</v>
      </c>
    </row>
    <row r="219" spans="2:22" x14ac:dyDescent="0.2">
      <c r="B219" s="11">
        <f>'Pick_ticket data'!I219</f>
        <v>0</v>
      </c>
      <c r="C219" s="12">
        <f>'Pick_ticket data'!J219</f>
        <v>0</v>
      </c>
      <c r="H219" s="11">
        <f>'Active data'!A219</f>
        <v>0</v>
      </c>
      <c r="I219" s="11">
        <f>'Active data'!E219</f>
        <v>0</v>
      </c>
      <c r="K219" s="16">
        <f t="shared" si="14"/>
        <v>0</v>
      </c>
      <c r="L219" s="16" t="e">
        <f>VLOOKUP(K219,'Active data'!P:S,3,0)</f>
        <v>#N/A</v>
      </c>
      <c r="M219" s="16" t="e">
        <f>VLOOKUP(K219,'Active data'!K:N,3,0)</f>
        <v>#N/A</v>
      </c>
      <c r="N219" s="16" t="e">
        <f t="shared" si="12"/>
        <v>#N/A</v>
      </c>
      <c r="O219" s="16">
        <f t="shared" si="13"/>
        <v>0</v>
      </c>
      <c r="P219" s="16" t="e">
        <f t="shared" si="15"/>
        <v>#N/A</v>
      </c>
      <c r="Q219" s="16" t="e">
        <f>VLOOKUP(K219,'Active data'!P:S,2,0)</f>
        <v>#N/A</v>
      </c>
      <c r="R219" s="16" t="e">
        <f>VLOOKUP(K219,'Active data'!P:S,4,0)</f>
        <v>#N/A</v>
      </c>
      <c r="S219" s="16" t="e">
        <f>VLOOKUP(K219,'Active data'!K:N,2,0)</f>
        <v>#N/A</v>
      </c>
      <c r="T219" s="16" t="e">
        <f>VLOOKUP(K219,'Active data'!K:N,4,0)</f>
        <v>#N/A</v>
      </c>
      <c r="U219" s="16" t="e">
        <f>VLOOKUP(K219,'Reserve data'!A:M,13,0)</f>
        <v>#N/A</v>
      </c>
      <c r="V219" s="16">
        <f>VLOOKUP(K219,'Pick_ticket data'!L:N,2,0)</f>
        <v>0</v>
      </c>
    </row>
    <row r="220" spans="2:22" x14ac:dyDescent="0.2">
      <c r="B220" s="11">
        <f>'Pick_ticket data'!I220</f>
        <v>0</v>
      </c>
      <c r="C220" s="12">
        <f>'Pick_ticket data'!J220</f>
        <v>0</v>
      </c>
      <c r="H220" s="11">
        <f>'Active data'!A220</f>
        <v>0</v>
      </c>
      <c r="I220" s="11">
        <f>'Active data'!E220</f>
        <v>0</v>
      </c>
      <c r="K220" s="16">
        <f t="shared" si="14"/>
        <v>0</v>
      </c>
      <c r="L220" s="16" t="e">
        <f>VLOOKUP(K220,'Active data'!P:S,3,0)</f>
        <v>#N/A</v>
      </c>
      <c r="M220" s="16" t="e">
        <f>VLOOKUP(K220,'Active data'!K:N,3,0)</f>
        <v>#N/A</v>
      </c>
      <c r="N220" s="16" t="e">
        <f t="shared" si="12"/>
        <v>#N/A</v>
      </c>
      <c r="O220" s="16">
        <f t="shared" si="13"/>
        <v>0</v>
      </c>
      <c r="P220" s="16" t="e">
        <f t="shared" si="15"/>
        <v>#N/A</v>
      </c>
      <c r="Q220" s="16" t="e">
        <f>VLOOKUP(K220,'Active data'!P:S,2,0)</f>
        <v>#N/A</v>
      </c>
      <c r="R220" s="16" t="e">
        <f>VLOOKUP(K220,'Active data'!P:S,4,0)</f>
        <v>#N/A</v>
      </c>
      <c r="S220" s="16" t="e">
        <f>VLOOKUP(K220,'Active data'!K:N,2,0)</f>
        <v>#N/A</v>
      </c>
      <c r="T220" s="16" t="e">
        <f>VLOOKUP(K220,'Active data'!K:N,4,0)</f>
        <v>#N/A</v>
      </c>
      <c r="U220" s="16" t="e">
        <f>VLOOKUP(K220,'Reserve data'!A:M,13,0)</f>
        <v>#N/A</v>
      </c>
      <c r="V220" s="16">
        <f>VLOOKUP(K220,'Pick_ticket data'!L:N,2,0)</f>
        <v>0</v>
      </c>
    </row>
    <row r="221" spans="2:22" x14ac:dyDescent="0.2">
      <c r="B221" s="11">
        <f>'Pick_ticket data'!I221</f>
        <v>0</v>
      </c>
      <c r="C221" s="12">
        <f>'Pick_ticket data'!J221</f>
        <v>0</v>
      </c>
      <c r="H221" s="11">
        <f>'Active data'!A221</f>
        <v>0</v>
      </c>
      <c r="I221" s="11">
        <f>'Active data'!E221</f>
        <v>0</v>
      </c>
      <c r="K221" s="16">
        <f t="shared" si="14"/>
        <v>0</v>
      </c>
      <c r="L221" s="16" t="e">
        <f>VLOOKUP(K221,'Active data'!P:S,3,0)</f>
        <v>#N/A</v>
      </c>
      <c r="M221" s="16" t="e">
        <f>VLOOKUP(K221,'Active data'!K:N,3,0)</f>
        <v>#N/A</v>
      </c>
      <c r="N221" s="16" t="e">
        <f t="shared" si="12"/>
        <v>#N/A</v>
      </c>
      <c r="O221" s="16">
        <f t="shared" si="13"/>
        <v>0</v>
      </c>
      <c r="P221" s="16" t="e">
        <f t="shared" si="15"/>
        <v>#N/A</v>
      </c>
      <c r="Q221" s="16" t="e">
        <f>VLOOKUP(K221,'Active data'!P:S,2,0)</f>
        <v>#N/A</v>
      </c>
      <c r="R221" s="16" t="e">
        <f>VLOOKUP(K221,'Active data'!P:S,4,0)</f>
        <v>#N/A</v>
      </c>
      <c r="S221" s="16" t="e">
        <f>VLOOKUP(K221,'Active data'!K:N,2,0)</f>
        <v>#N/A</v>
      </c>
      <c r="T221" s="16" t="e">
        <f>VLOOKUP(K221,'Active data'!K:N,4,0)</f>
        <v>#N/A</v>
      </c>
      <c r="U221" s="16" t="e">
        <f>VLOOKUP(K221,'Reserve data'!A:M,13,0)</f>
        <v>#N/A</v>
      </c>
      <c r="V221" s="16">
        <f>VLOOKUP(K221,'Pick_ticket data'!L:N,2,0)</f>
        <v>0</v>
      </c>
    </row>
    <row r="222" spans="2:22" x14ac:dyDescent="0.2">
      <c r="B222" s="11">
        <f>'Pick_ticket data'!I222</f>
        <v>0</v>
      </c>
      <c r="C222" s="12">
        <f>'Pick_ticket data'!J222</f>
        <v>0</v>
      </c>
      <c r="H222" s="11">
        <f>'Active data'!A222</f>
        <v>0</v>
      </c>
      <c r="I222" s="11">
        <f>'Active data'!E222</f>
        <v>0</v>
      </c>
      <c r="K222" s="16">
        <f t="shared" si="14"/>
        <v>0</v>
      </c>
      <c r="L222" s="16" t="e">
        <f>VLOOKUP(K222,'Active data'!P:S,3,0)</f>
        <v>#N/A</v>
      </c>
      <c r="M222" s="16" t="e">
        <f>VLOOKUP(K222,'Active data'!K:N,3,0)</f>
        <v>#N/A</v>
      </c>
      <c r="N222" s="16" t="e">
        <f t="shared" si="12"/>
        <v>#N/A</v>
      </c>
      <c r="O222" s="16">
        <f t="shared" si="13"/>
        <v>0</v>
      </c>
      <c r="P222" s="16" t="e">
        <f t="shared" si="15"/>
        <v>#N/A</v>
      </c>
      <c r="Q222" s="16" t="e">
        <f>VLOOKUP(K222,'Active data'!P:S,2,0)</f>
        <v>#N/A</v>
      </c>
      <c r="R222" s="16" t="e">
        <f>VLOOKUP(K222,'Active data'!P:S,4,0)</f>
        <v>#N/A</v>
      </c>
      <c r="S222" s="16" t="e">
        <f>VLOOKUP(K222,'Active data'!K:N,2,0)</f>
        <v>#N/A</v>
      </c>
      <c r="T222" s="16" t="e">
        <f>VLOOKUP(K222,'Active data'!K:N,4,0)</f>
        <v>#N/A</v>
      </c>
      <c r="U222" s="16" t="e">
        <f>VLOOKUP(K222,'Reserve data'!A:M,13,0)</f>
        <v>#N/A</v>
      </c>
      <c r="V222" s="16">
        <f>VLOOKUP(K222,'Pick_ticket data'!L:N,2,0)</f>
        <v>0</v>
      </c>
    </row>
    <row r="223" spans="2:22" x14ac:dyDescent="0.2">
      <c r="B223" s="11">
        <f>'Pick_ticket data'!I223</f>
        <v>0</v>
      </c>
      <c r="C223" s="12">
        <f>'Pick_ticket data'!J223</f>
        <v>0</v>
      </c>
      <c r="H223" s="11">
        <f>'Active data'!A223</f>
        <v>0</v>
      </c>
      <c r="I223" s="11">
        <f>'Active data'!E223</f>
        <v>0</v>
      </c>
      <c r="K223" s="16">
        <f t="shared" si="14"/>
        <v>0</v>
      </c>
      <c r="L223" s="16" t="e">
        <f>VLOOKUP(K223,'Active data'!P:S,3,0)</f>
        <v>#N/A</v>
      </c>
      <c r="M223" s="16" t="e">
        <f>VLOOKUP(K223,'Active data'!K:N,3,0)</f>
        <v>#N/A</v>
      </c>
      <c r="N223" s="16" t="e">
        <f t="shared" si="12"/>
        <v>#N/A</v>
      </c>
      <c r="O223" s="16">
        <f t="shared" si="13"/>
        <v>0</v>
      </c>
      <c r="P223" s="16" t="e">
        <f t="shared" si="15"/>
        <v>#N/A</v>
      </c>
      <c r="Q223" s="16" t="e">
        <f>VLOOKUP(K223,'Active data'!P:S,2,0)</f>
        <v>#N/A</v>
      </c>
      <c r="R223" s="16" t="e">
        <f>VLOOKUP(K223,'Active data'!P:S,4,0)</f>
        <v>#N/A</v>
      </c>
      <c r="S223" s="16" t="e">
        <f>VLOOKUP(K223,'Active data'!K:N,2,0)</f>
        <v>#N/A</v>
      </c>
      <c r="T223" s="16" t="e">
        <f>VLOOKUP(K223,'Active data'!K:N,4,0)</f>
        <v>#N/A</v>
      </c>
      <c r="U223" s="16" t="e">
        <f>VLOOKUP(K223,'Reserve data'!A:M,13,0)</f>
        <v>#N/A</v>
      </c>
      <c r="V223" s="16">
        <f>VLOOKUP(K223,'Pick_ticket data'!L:N,2,0)</f>
        <v>0</v>
      </c>
    </row>
    <row r="224" spans="2:22" x14ac:dyDescent="0.2">
      <c r="B224" s="11">
        <f>'Pick_ticket data'!I224</f>
        <v>0</v>
      </c>
      <c r="C224" s="12">
        <f>'Pick_ticket data'!J224</f>
        <v>0</v>
      </c>
      <c r="H224" s="11">
        <f>'Active data'!A224</f>
        <v>0</v>
      </c>
      <c r="I224" s="11">
        <f>'Active data'!E224</f>
        <v>0</v>
      </c>
      <c r="K224" s="16">
        <f t="shared" si="14"/>
        <v>0</v>
      </c>
      <c r="L224" s="16" t="e">
        <f>VLOOKUP(K224,'Active data'!P:S,3,0)</f>
        <v>#N/A</v>
      </c>
      <c r="M224" s="16" t="e">
        <f>VLOOKUP(K224,'Active data'!K:N,3,0)</f>
        <v>#N/A</v>
      </c>
      <c r="N224" s="16" t="e">
        <f t="shared" si="12"/>
        <v>#N/A</v>
      </c>
      <c r="O224" s="16">
        <f t="shared" si="13"/>
        <v>0</v>
      </c>
      <c r="P224" s="16" t="e">
        <f t="shared" si="15"/>
        <v>#N/A</v>
      </c>
      <c r="Q224" s="16" t="e">
        <f>VLOOKUP(K224,'Active data'!P:S,2,0)</f>
        <v>#N/A</v>
      </c>
      <c r="R224" s="16" t="e">
        <f>VLOOKUP(K224,'Active data'!P:S,4,0)</f>
        <v>#N/A</v>
      </c>
      <c r="S224" s="16" t="e">
        <f>VLOOKUP(K224,'Active data'!K:N,2,0)</f>
        <v>#N/A</v>
      </c>
      <c r="T224" s="16" t="e">
        <f>VLOOKUP(K224,'Active data'!K:N,4,0)</f>
        <v>#N/A</v>
      </c>
      <c r="U224" s="16" t="e">
        <f>VLOOKUP(K224,'Reserve data'!A:M,13,0)</f>
        <v>#N/A</v>
      </c>
      <c r="V224" s="16">
        <f>VLOOKUP(K224,'Pick_ticket data'!L:N,2,0)</f>
        <v>0</v>
      </c>
    </row>
    <row r="225" spans="2:22" x14ac:dyDescent="0.2">
      <c r="B225" s="11">
        <f>'Pick_ticket data'!I225</f>
        <v>0</v>
      </c>
      <c r="C225" s="12">
        <f>'Pick_ticket data'!J225</f>
        <v>0</v>
      </c>
      <c r="H225" s="11">
        <f>'Active data'!A225</f>
        <v>0</v>
      </c>
      <c r="I225" s="11">
        <f>'Active data'!E225</f>
        <v>0</v>
      </c>
      <c r="K225" s="16">
        <f t="shared" si="14"/>
        <v>0</v>
      </c>
      <c r="L225" s="16" t="e">
        <f>VLOOKUP(K225,'Active data'!P:S,3,0)</f>
        <v>#N/A</v>
      </c>
      <c r="M225" s="16" t="e">
        <f>VLOOKUP(K225,'Active data'!K:N,3,0)</f>
        <v>#N/A</v>
      </c>
      <c r="N225" s="16" t="e">
        <f t="shared" si="12"/>
        <v>#N/A</v>
      </c>
      <c r="O225" s="16">
        <f t="shared" si="13"/>
        <v>0</v>
      </c>
      <c r="P225" s="16" t="e">
        <f t="shared" si="15"/>
        <v>#N/A</v>
      </c>
      <c r="Q225" s="16" t="e">
        <f>VLOOKUP(K225,'Active data'!P:S,2,0)</f>
        <v>#N/A</v>
      </c>
      <c r="R225" s="16" t="e">
        <f>VLOOKUP(K225,'Active data'!P:S,4,0)</f>
        <v>#N/A</v>
      </c>
      <c r="S225" s="16" t="e">
        <f>VLOOKUP(K225,'Active data'!K:N,2,0)</f>
        <v>#N/A</v>
      </c>
      <c r="T225" s="16" t="e">
        <f>VLOOKUP(K225,'Active data'!K:N,4,0)</f>
        <v>#N/A</v>
      </c>
      <c r="U225" s="16" t="e">
        <f>VLOOKUP(K225,'Reserve data'!A:M,13,0)</f>
        <v>#N/A</v>
      </c>
      <c r="V225" s="16">
        <f>VLOOKUP(K225,'Pick_ticket data'!L:N,2,0)</f>
        <v>0</v>
      </c>
    </row>
    <row r="226" spans="2:22" x14ac:dyDescent="0.2">
      <c r="B226" s="11">
        <f>'Pick_ticket data'!I226</f>
        <v>0</v>
      </c>
      <c r="C226" s="12">
        <f>'Pick_ticket data'!J226</f>
        <v>0</v>
      </c>
      <c r="H226" s="11">
        <f>'Active data'!A226</f>
        <v>0</v>
      </c>
      <c r="I226" s="11">
        <f>'Active data'!E226</f>
        <v>0</v>
      </c>
      <c r="K226" s="16">
        <f t="shared" si="14"/>
        <v>0</v>
      </c>
      <c r="L226" s="16" t="e">
        <f>VLOOKUP(K226,'Active data'!P:S,3,0)</f>
        <v>#N/A</v>
      </c>
      <c r="M226" s="16" t="e">
        <f>VLOOKUP(K226,'Active data'!K:N,3,0)</f>
        <v>#N/A</v>
      </c>
      <c r="N226" s="16" t="e">
        <f t="shared" si="12"/>
        <v>#N/A</v>
      </c>
      <c r="O226" s="16">
        <f t="shared" si="13"/>
        <v>0</v>
      </c>
      <c r="P226" s="16" t="e">
        <f t="shared" si="15"/>
        <v>#N/A</v>
      </c>
      <c r="Q226" s="16" t="e">
        <f>VLOOKUP(K226,'Active data'!P:S,2,0)</f>
        <v>#N/A</v>
      </c>
      <c r="R226" s="16" t="e">
        <f>VLOOKUP(K226,'Active data'!P:S,4,0)</f>
        <v>#N/A</v>
      </c>
      <c r="S226" s="16" t="e">
        <f>VLOOKUP(K226,'Active data'!K:N,2,0)</f>
        <v>#N/A</v>
      </c>
      <c r="T226" s="16" t="e">
        <f>VLOOKUP(K226,'Active data'!K:N,4,0)</f>
        <v>#N/A</v>
      </c>
      <c r="U226" s="16" t="e">
        <f>VLOOKUP(K226,'Reserve data'!A:M,13,0)</f>
        <v>#N/A</v>
      </c>
      <c r="V226" s="16">
        <f>VLOOKUP(K226,'Pick_ticket data'!L:N,2,0)</f>
        <v>0</v>
      </c>
    </row>
    <row r="227" spans="2:22" x14ac:dyDescent="0.2">
      <c r="B227" s="11">
        <f>'Pick_ticket data'!I227</f>
        <v>0</v>
      </c>
      <c r="C227" s="12">
        <f>'Pick_ticket data'!J227</f>
        <v>0</v>
      </c>
      <c r="H227" s="11">
        <f>'Active data'!A227</f>
        <v>0</v>
      </c>
      <c r="I227" s="11">
        <f>'Active data'!E227</f>
        <v>0</v>
      </c>
      <c r="K227" s="16">
        <f t="shared" si="14"/>
        <v>0</v>
      </c>
      <c r="L227" s="16" t="e">
        <f>VLOOKUP(K227,'Active data'!P:S,3,0)</f>
        <v>#N/A</v>
      </c>
      <c r="M227" s="16" t="e">
        <f>VLOOKUP(K227,'Active data'!K:N,3,0)</f>
        <v>#N/A</v>
      </c>
      <c r="N227" s="16" t="e">
        <f t="shared" si="12"/>
        <v>#N/A</v>
      </c>
      <c r="O227" s="16">
        <f t="shared" si="13"/>
        <v>0</v>
      </c>
      <c r="P227" s="16" t="e">
        <f t="shared" si="15"/>
        <v>#N/A</v>
      </c>
      <c r="Q227" s="16" t="e">
        <f>VLOOKUP(K227,'Active data'!P:S,2,0)</f>
        <v>#N/A</v>
      </c>
      <c r="R227" s="16" t="e">
        <f>VLOOKUP(K227,'Active data'!P:S,4,0)</f>
        <v>#N/A</v>
      </c>
      <c r="S227" s="16" t="e">
        <f>VLOOKUP(K227,'Active data'!K:N,2,0)</f>
        <v>#N/A</v>
      </c>
      <c r="T227" s="16" t="e">
        <f>VLOOKUP(K227,'Active data'!K:N,4,0)</f>
        <v>#N/A</v>
      </c>
      <c r="U227" s="16" t="e">
        <f>VLOOKUP(K227,'Reserve data'!A:M,13,0)</f>
        <v>#N/A</v>
      </c>
      <c r="V227" s="16">
        <f>VLOOKUP(K227,'Pick_ticket data'!L:N,2,0)</f>
        <v>0</v>
      </c>
    </row>
    <row r="228" spans="2:22" x14ac:dyDescent="0.2">
      <c r="B228" s="11">
        <f>'Pick_ticket data'!I228</f>
        <v>0</v>
      </c>
      <c r="C228" s="12">
        <f>'Pick_ticket data'!J228</f>
        <v>0</v>
      </c>
      <c r="H228" s="11">
        <f>'Active data'!A228</f>
        <v>0</v>
      </c>
      <c r="I228" s="11">
        <f>'Active data'!E228</f>
        <v>0</v>
      </c>
      <c r="K228" s="16">
        <f t="shared" si="14"/>
        <v>0</v>
      </c>
      <c r="L228" s="16" t="e">
        <f>VLOOKUP(K228,'Active data'!P:S,3,0)</f>
        <v>#N/A</v>
      </c>
      <c r="M228" s="16" t="e">
        <f>VLOOKUP(K228,'Active data'!K:N,3,0)</f>
        <v>#N/A</v>
      </c>
      <c r="N228" s="16" t="e">
        <f t="shared" si="12"/>
        <v>#N/A</v>
      </c>
      <c r="O228" s="16">
        <f t="shared" si="13"/>
        <v>0</v>
      </c>
      <c r="P228" s="16" t="e">
        <f t="shared" si="15"/>
        <v>#N/A</v>
      </c>
      <c r="Q228" s="16" t="e">
        <f>VLOOKUP(K228,'Active data'!P:S,2,0)</f>
        <v>#N/A</v>
      </c>
      <c r="R228" s="16" t="e">
        <f>VLOOKUP(K228,'Active data'!P:S,4,0)</f>
        <v>#N/A</v>
      </c>
      <c r="S228" s="16" t="e">
        <f>VLOOKUP(K228,'Active data'!K:N,2,0)</f>
        <v>#N/A</v>
      </c>
      <c r="T228" s="16" t="e">
        <f>VLOOKUP(K228,'Active data'!K:N,4,0)</f>
        <v>#N/A</v>
      </c>
      <c r="U228" s="16" t="e">
        <f>VLOOKUP(K228,'Reserve data'!A:M,13,0)</f>
        <v>#N/A</v>
      </c>
      <c r="V228" s="16">
        <f>VLOOKUP(K228,'Pick_ticket data'!L:N,2,0)</f>
        <v>0</v>
      </c>
    </row>
    <row r="229" spans="2:22" x14ac:dyDescent="0.2">
      <c r="B229" s="11">
        <f>'Pick_ticket data'!I229</f>
        <v>0</v>
      </c>
      <c r="C229" s="12">
        <f>'Pick_ticket data'!J229</f>
        <v>0</v>
      </c>
      <c r="H229" s="11">
        <f>'Active data'!A229</f>
        <v>0</v>
      </c>
      <c r="I229" s="11">
        <f>'Active data'!E229</f>
        <v>0</v>
      </c>
      <c r="K229" s="16">
        <f t="shared" si="14"/>
        <v>0</v>
      </c>
      <c r="L229" s="16" t="e">
        <f>VLOOKUP(K229,'Active data'!P:S,3,0)</f>
        <v>#N/A</v>
      </c>
      <c r="M229" s="16" t="e">
        <f>VLOOKUP(K229,'Active data'!K:N,3,0)</f>
        <v>#N/A</v>
      </c>
      <c r="N229" s="16" t="e">
        <f t="shared" si="12"/>
        <v>#N/A</v>
      </c>
      <c r="O229" s="16">
        <f t="shared" si="13"/>
        <v>0</v>
      </c>
      <c r="P229" s="16" t="e">
        <f t="shared" si="15"/>
        <v>#N/A</v>
      </c>
      <c r="Q229" s="16" t="e">
        <f>VLOOKUP(K229,'Active data'!P:S,2,0)</f>
        <v>#N/A</v>
      </c>
      <c r="R229" s="16" t="e">
        <f>VLOOKUP(K229,'Active data'!P:S,4,0)</f>
        <v>#N/A</v>
      </c>
      <c r="S229" s="16" t="e">
        <f>VLOOKUP(K229,'Active data'!K:N,2,0)</f>
        <v>#N/A</v>
      </c>
      <c r="T229" s="16" t="e">
        <f>VLOOKUP(K229,'Active data'!K:N,4,0)</f>
        <v>#N/A</v>
      </c>
      <c r="U229" s="16" t="e">
        <f>VLOOKUP(K229,'Reserve data'!A:M,13,0)</f>
        <v>#N/A</v>
      </c>
      <c r="V229" s="16">
        <f>VLOOKUP(K229,'Pick_ticket data'!L:N,2,0)</f>
        <v>0</v>
      </c>
    </row>
    <row r="230" spans="2:22" x14ac:dyDescent="0.2">
      <c r="B230" s="11">
        <f>'Pick_ticket data'!I230</f>
        <v>0</v>
      </c>
      <c r="C230" s="12">
        <f>'Pick_ticket data'!J230</f>
        <v>0</v>
      </c>
      <c r="H230" s="11">
        <f>'Active data'!A230</f>
        <v>0</v>
      </c>
      <c r="I230" s="11">
        <f>'Active data'!E230</f>
        <v>0</v>
      </c>
      <c r="K230" s="16">
        <f t="shared" si="14"/>
        <v>0</v>
      </c>
      <c r="L230" s="16" t="e">
        <f>VLOOKUP(K230,'Active data'!P:S,3,0)</f>
        <v>#N/A</v>
      </c>
      <c r="M230" s="16" t="e">
        <f>VLOOKUP(K230,'Active data'!K:N,3,0)</f>
        <v>#N/A</v>
      </c>
      <c r="N230" s="16" t="e">
        <f t="shared" si="12"/>
        <v>#N/A</v>
      </c>
      <c r="O230" s="16">
        <f t="shared" si="13"/>
        <v>0</v>
      </c>
      <c r="P230" s="16" t="e">
        <f t="shared" si="15"/>
        <v>#N/A</v>
      </c>
      <c r="Q230" s="16" t="e">
        <f>VLOOKUP(K230,'Active data'!P:S,2,0)</f>
        <v>#N/A</v>
      </c>
      <c r="R230" s="16" t="e">
        <f>VLOOKUP(K230,'Active data'!P:S,4,0)</f>
        <v>#N/A</v>
      </c>
      <c r="S230" s="16" t="e">
        <f>VLOOKUP(K230,'Active data'!K:N,2,0)</f>
        <v>#N/A</v>
      </c>
      <c r="T230" s="16" t="e">
        <f>VLOOKUP(K230,'Active data'!K:N,4,0)</f>
        <v>#N/A</v>
      </c>
      <c r="U230" s="16" t="e">
        <f>VLOOKUP(K230,'Reserve data'!A:M,13,0)</f>
        <v>#N/A</v>
      </c>
      <c r="V230" s="16">
        <f>VLOOKUP(K230,'Pick_ticket data'!L:N,2,0)</f>
        <v>0</v>
      </c>
    </row>
    <row r="231" spans="2:22" x14ac:dyDescent="0.2">
      <c r="B231" s="11">
        <f>'Pick_ticket data'!I231</f>
        <v>0</v>
      </c>
      <c r="C231" s="12">
        <f>'Pick_ticket data'!J231</f>
        <v>0</v>
      </c>
      <c r="H231" s="11">
        <f>'Active data'!A231</f>
        <v>0</v>
      </c>
      <c r="I231" s="11">
        <f>'Active data'!E231</f>
        <v>0</v>
      </c>
      <c r="K231" s="16">
        <f t="shared" si="14"/>
        <v>0</v>
      </c>
      <c r="L231" s="16" t="e">
        <f>VLOOKUP(K231,'Active data'!P:S,3,0)</f>
        <v>#N/A</v>
      </c>
      <c r="M231" s="16" t="e">
        <f>VLOOKUP(K231,'Active data'!K:N,3,0)</f>
        <v>#N/A</v>
      </c>
      <c r="N231" s="16" t="e">
        <f t="shared" si="12"/>
        <v>#N/A</v>
      </c>
      <c r="O231" s="16">
        <f t="shared" si="13"/>
        <v>0</v>
      </c>
      <c r="P231" s="16" t="e">
        <f t="shared" si="15"/>
        <v>#N/A</v>
      </c>
      <c r="Q231" s="16" t="e">
        <f>VLOOKUP(K231,'Active data'!P:S,2,0)</f>
        <v>#N/A</v>
      </c>
      <c r="R231" s="16" t="e">
        <f>VLOOKUP(K231,'Active data'!P:S,4,0)</f>
        <v>#N/A</v>
      </c>
      <c r="S231" s="16" t="e">
        <f>VLOOKUP(K231,'Active data'!K:N,2,0)</f>
        <v>#N/A</v>
      </c>
      <c r="T231" s="16" t="e">
        <f>VLOOKUP(K231,'Active data'!K:N,4,0)</f>
        <v>#N/A</v>
      </c>
      <c r="U231" s="16" t="e">
        <f>VLOOKUP(K231,'Reserve data'!A:M,13,0)</f>
        <v>#N/A</v>
      </c>
      <c r="V231" s="16">
        <f>VLOOKUP(K231,'Pick_ticket data'!L:N,2,0)</f>
        <v>0</v>
      </c>
    </row>
    <row r="232" spans="2:22" x14ac:dyDescent="0.2">
      <c r="B232" s="11">
        <f>'Pick_ticket data'!I232</f>
        <v>0</v>
      </c>
      <c r="C232" s="12">
        <f>'Pick_ticket data'!J232</f>
        <v>0</v>
      </c>
      <c r="H232" s="11">
        <f>'Active data'!A232</f>
        <v>0</v>
      </c>
      <c r="I232" s="11">
        <f>'Active data'!E232</f>
        <v>0</v>
      </c>
      <c r="K232" s="16">
        <f t="shared" si="14"/>
        <v>0</v>
      </c>
      <c r="L232" s="16" t="e">
        <f>VLOOKUP(K232,'Active data'!P:S,3,0)</f>
        <v>#N/A</v>
      </c>
      <c r="M232" s="16" t="e">
        <f>VLOOKUP(K232,'Active data'!K:N,3,0)</f>
        <v>#N/A</v>
      </c>
      <c r="N232" s="16" t="e">
        <f t="shared" si="12"/>
        <v>#N/A</v>
      </c>
      <c r="O232" s="16">
        <f t="shared" si="13"/>
        <v>0</v>
      </c>
      <c r="P232" s="16" t="e">
        <f t="shared" si="15"/>
        <v>#N/A</v>
      </c>
      <c r="Q232" s="16" t="e">
        <f>VLOOKUP(K232,'Active data'!P:S,2,0)</f>
        <v>#N/A</v>
      </c>
      <c r="R232" s="16" t="e">
        <f>VLOOKUP(K232,'Active data'!P:S,4,0)</f>
        <v>#N/A</v>
      </c>
      <c r="S232" s="16" t="e">
        <f>VLOOKUP(K232,'Active data'!K:N,2,0)</f>
        <v>#N/A</v>
      </c>
      <c r="T232" s="16" t="e">
        <f>VLOOKUP(K232,'Active data'!K:N,4,0)</f>
        <v>#N/A</v>
      </c>
      <c r="U232" s="16" t="e">
        <f>VLOOKUP(K232,'Reserve data'!A:M,13,0)</f>
        <v>#N/A</v>
      </c>
      <c r="V232" s="16">
        <f>VLOOKUP(K232,'Pick_ticket data'!L:N,2,0)</f>
        <v>0</v>
      </c>
    </row>
    <row r="233" spans="2:22" x14ac:dyDescent="0.2">
      <c r="B233" s="11">
        <f>'Pick_ticket data'!I233</f>
        <v>0</v>
      </c>
      <c r="C233" s="12">
        <f>'Pick_ticket data'!J233</f>
        <v>0</v>
      </c>
      <c r="H233" s="11">
        <f>'Active data'!A233</f>
        <v>0</v>
      </c>
      <c r="I233" s="11">
        <f>'Active data'!E233</f>
        <v>0</v>
      </c>
      <c r="K233" s="16">
        <f t="shared" si="14"/>
        <v>0</v>
      </c>
      <c r="L233" s="16" t="e">
        <f>VLOOKUP(K233,'Active data'!P:S,3,0)</f>
        <v>#N/A</v>
      </c>
      <c r="M233" s="16" t="e">
        <f>VLOOKUP(K233,'Active data'!K:N,3,0)</f>
        <v>#N/A</v>
      </c>
      <c r="N233" s="16" t="e">
        <f t="shared" si="12"/>
        <v>#N/A</v>
      </c>
      <c r="O233" s="16">
        <f t="shared" si="13"/>
        <v>0</v>
      </c>
      <c r="P233" s="16" t="e">
        <f t="shared" si="15"/>
        <v>#N/A</v>
      </c>
      <c r="Q233" s="16" t="e">
        <f>VLOOKUP(K233,'Active data'!P:S,2,0)</f>
        <v>#N/A</v>
      </c>
      <c r="R233" s="16" t="e">
        <f>VLOOKUP(K233,'Active data'!P:S,4,0)</f>
        <v>#N/A</v>
      </c>
      <c r="S233" s="16" t="e">
        <f>VLOOKUP(K233,'Active data'!K:N,2,0)</f>
        <v>#N/A</v>
      </c>
      <c r="T233" s="16" t="e">
        <f>VLOOKUP(K233,'Active data'!K:N,4,0)</f>
        <v>#N/A</v>
      </c>
      <c r="U233" s="16" t="e">
        <f>VLOOKUP(K233,'Reserve data'!A:M,13,0)</f>
        <v>#N/A</v>
      </c>
      <c r="V233" s="16">
        <f>VLOOKUP(K233,'Pick_ticket data'!L:N,2,0)</f>
        <v>0</v>
      </c>
    </row>
    <row r="234" spans="2:22" x14ac:dyDescent="0.2">
      <c r="B234" s="11">
        <f>'Pick_ticket data'!I234</f>
        <v>0</v>
      </c>
      <c r="C234" s="12">
        <f>'Pick_ticket data'!J234</f>
        <v>0</v>
      </c>
      <c r="H234" s="11">
        <f>'Active data'!A234</f>
        <v>0</v>
      </c>
      <c r="I234" s="11">
        <f>'Active data'!E234</f>
        <v>0</v>
      </c>
      <c r="K234" s="16">
        <f t="shared" si="14"/>
        <v>0</v>
      </c>
      <c r="L234" s="16" t="e">
        <f>VLOOKUP(K234,'Active data'!P:S,3,0)</f>
        <v>#N/A</v>
      </c>
      <c r="M234" s="16" t="e">
        <f>VLOOKUP(K234,'Active data'!K:N,3,0)</f>
        <v>#N/A</v>
      </c>
      <c r="N234" s="16" t="e">
        <f t="shared" si="12"/>
        <v>#N/A</v>
      </c>
      <c r="O234" s="16">
        <f t="shared" si="13"/>
        <v>0</v>
      </c>
      <c r="P234" s="16" t="e">
        <f t="shared" si="15"/>
        <v>#N/A</v>
      </c>
      <c r="Q234" s="16" t="e">
        <f>VLOOKUP(K234,'Active data'!P:S,2,0)</f>
        <v>#N/A</v>
      </c>
      <c r="R234" s="16" t="e">
        <f>VLOOKUP(K234,'Active data'!P:S,4,0)</f>
        <v>#N/A</v>
      </c>
      <c r="S234" s="16" t="e">
        <f>VLOOKUP(K234,'Active data'!K:N,2,0)</f>
        <v>#N/A</v>
      </c>
      <c r="T234" s="16" t="e">
        <f>VLOOKUP(K234,'Active data'!K:N,4,0)</f>
        <v>#N/A</v>
      </c>
      <c r="U234" s="16" t="e">
        <f>VLOOKUP(K234,'Reserve data'!A:M,13,0)</f>
        <v>#N/A</v>
      </c>
      <c r="V234" s="16">
        <f>VLOOKUP(K234,'Pick_ticket data'!L:N,2,0)</f>
        <v>0</v>
      </c>
    </row>
    <row r="235" spans="2:22" x14ac:dyDescent="0.2">
      <c r="B235" s="11">
        <f>'Pick_ticket data'!I235</f>
        <v>0</v>
      </c>
      <c r="C235" s="12">
        <f>'Pick_ticket data'!J235</f>
        <v>0</v>
      </c>
      <c r="H235" s="11">
        <f>'Active data'!A235</f>
        <v>0</v>
      </c>
      <c r="I235" s="11">
        <f>'Active data'!E235</f>
        <v>0</v>
      </c>
      <c r="K235" s="16">
        <f t="shared" si="14"/>
        <v>0</v>
      </c>
      <c r="L235" s="16" t="e">
        <f>VLOOKUP(K235,'Active data'!P:S,3,0)</f>
        <v>#N/A</v>
      </c>
      <c r="M235" s="16" t="e">
        <f>VLOOKUP(K235,'Active data'!K:N,3,0)</f>
        <v>#N/A</v>
      </c>
      <c r="N235" s="16" t="e">
        <f t="shared" si="12"/>
        <v>#N/A</v>
      </c>
      <c r="O235" s="16">
        <f t="shared" si="13"/>
        <v>0</v>
      </c>
      <c r="P235" s="16" t="e">
        <f t="shared" si="15"/>
        <v>#N/A</v>
      </c>
      <c r="Q235" s="16" t="e">
        <f>VLOOKUP(K235,'Active data'!P:S,2,0)</f>
        <v>#N/A</v>
      </c>
      <c r="R235" s="16" t="e">
        <f>VLOOKUP(K235,'Active data'!P:S,4,0)</f>
        <v>#N/A</v>
      </c>
      <c r="S235" s="16" t="e">
        <f>VLOOKUP(K235,'Active data'!K:N,2,0)</f>
        <v>#N/A</v>
      </c>
      <c r="T235" s="16" t="e">
        <f>VLOOKUP(K235,'Active data'!K:N,4,0)</f>
        <v>#N/A</v>
      </c>
      <c r="U235" s="16" t="e">
        <f>VLOOKUP(K235,'Reserve data'!A:M,13,0)</f>
        <v>#N/A</v>
      </c>
      <c r="V235" s="16">
        <f>VLOOKUP(K235,'Pick_ticket data'!L:N,2,0)</f>
        <v>0</v>
      </c>
    </row>
    <row r="236" spans="2:22" x14ac:dyDescent="0.2">
      <c r="B236" s="11">
        <f>'Pick_ticket data'!I236</f>
        <v>0</v>
      </c>
      <c r="C236" s="12">
        <f>'Pick_ticket data'!J236</f>
        <v>0</v>
      </c>
      <c r="H236" s="11">
        <f>'Active data'!A236</f>
        <v>0</v>
      </c>
      <c r="I236" s="11">
        <f>'Active data'!E236</f>
        <v>0</v>
      </c>
      <c r="K236" s="16">
        <f t="shared" si="14"/>
        <v>0</v>
      </c>
      <c r="L236" s="16" t="e">
        <f>VLOOKUP(K236,'Active data'!P:S,3,0)</f>
        <v>#N/A</v>
      </c>
      <c r="M236" s="16" t="e">
        <f>VLOOKUP(K236,'Active data'!K:N,3,0)</f>
        <v>#N/A</v>
      </c>
      <c r="N236" s="16" t="e">
        <f t="shared" si="12"/>
        <v>#N/A</v>
      </c>
      <c r="O236" s="16">
        <f t="shared" si="13"/>
        <v>0</v>
      </c>
      <c r="P236" s="16" t="e">
        <f t="shared" si="15"/>
        <v>#N/A</v>
      </c>
      <c r="Q236" s="16" t="e">
        <f>VLOOKUP(K236,'Active data'!P:S,2,0)</f>
        <v>#N/A</v>
      </c>
      <c r="R236" s="16" t="e">
        <f>VLOOKUP(K236,'Active data'!P:S,4,0)</f>
        <v>#N/A</v>
      </c>
      <c r="S236" s="16" t="e">
        <f>VLOOKUP(K236,'Active data'!K:N,2,0)</f>
        <v>#N/A</v>
      </c>
      <c r="T236" s="16" t="e">
        <f>VLOOKUP(K236,'Active data'!K:N,4,0)</f>
        <v>#N/A</v>
      </c>
      <c r="U236" s="16" t="e">
        <f>VLOOKUP(K236,'Reserve data'!A:M,13,0)</f>
        <v>#N/A</v>
      </c>
      <c r="V236" s="16">
        <f>VLOOKUP(K236,'Pick_ticket data'!L:N,2,0)</f>
        <v>0</v>
      </c>
    </row>
    <row r="237" spans="2:22" x14ac:dyDescent="0.2">
      <c r="B237" s="11">
        <f>'Pick_ticket data'!I237</f>
        <v>0</v>
      </c>
      <c r="C237" s="12">
        <f>'Pick_ticket data'!J237</f>
        <v>0</v>
      </c>
      <c r="H237" s="11">
        <f>'Active data'!A237</f>
        <v>0</v>
      </c>
      <c r="I237" s="11">
        <f>'Active data'!E237</f>
        <v>0</v>
      </c>
      <c r="K237" s="16">
        <f t="shared" si="14"/>
        <v>0</v>
      </c>
      <c r="L237" s="16" t="e">
        <f>VLOOKUP(K237,'Active data'!P:S,3,0)</f>
        <v>#N/A</v>
      </c>
      <c r="M237" s="16" t="e">
        <f>VLOOKUP(K237,'Active data'!K:N,3,0)</f>
        <v>#N/A</v>
      </c>
      <c r="N237" s="16" t="e">
        <f t="shared" si="12"/>
        <v>#N/A</v>
      </c>
      <c r="O237" s="16">
        <f t="shared" si="13"/>
        <v>0</v>
      </c>
      <c r="P237" s="16" t="e">
        <f t="shared" si="15"/>
        <v>#N/A</v>
      </c>
      <c r="Q237" s="16" t="e">
        <f>VLOOKUP(K237,'Active data'!P:S,2,0)</f>
        <v>#N/A</v>
      </c>
      <c r="R237" s="16" t="e">
        <f>VLOOKUP(K237,'Active data'!P:S,4,0)</f>
        <v>#N/A</v>
      </c>
      <c r="S237" s="16" t="e">
        <f>VLOOKUP(K237,'Active data'!K:N,2,0)</f>
        <v>#N/A</v>
      </c>
      <c r="T237" s="16" t="e">
        <f>VLOOKUP(K237,'Active data'!K:N,4,0)</f>
        <v>#N/A</v>
      </c>
      <c r="U237" s="16" t="e">
        <f>VLOOKUP(K237,'Reserve data'!A:M,13,0)</f>
        <v>#N/A</v>
      </c>
      <c r="V237" s="16">
        <f>VLOOKUP(K237,'Pick_ticket data'!L:N,2,0)</f>
        <v>0</v>
      </c>
    </row>
    <row r="238" spans="2:22" x14ac:dyDescent="0.2">
      <c r="B238" s="11">
        <f>'Pick_ticket data'!I238</f>
        <v>0</v>
      </c>
      <c r="C238" s="12">
        <f>'Pick_ticket data'!J238</f>
        <v>0</v>
      </c>
      <c r="H238" s="11">
        <f>'Active data'!A238</f>
        <v>0</v>
      </c>
      <c r="I238" s="11">
        <f>'Active data'!E238</f>
        <v>0</v>
      </c>
      <c r="K238" s="16">
        <f t="shared" si="14"/>
        <v>0</v>
      </c>
      <c r="L238" s="16" t="e">
        <f>VLOOKUP(K238,'Active data'!P:S,3,0)</f>
        <v>#N/A</v>
      </c>
      <c r="M238" s="16" t="e">
        <f>VLOOKUP(K238,'Active data'!K:N,3,0)</f>
        <v>#N/A</v>
      </c>
      <c r="N238" s="16" t="e">
        <f t="shared" si="12"/>
        <v>#N/A</v>
      </c>
      <c r="O238" s="16">
        <f t="shared" si="13"/>
        <v>0</v>
      </c>
      <c r="P238" s="16" t="e">
        <f t="shared" si="15"/>
        <v>#N/A</v>
      </c>
      <c r="Q238" s="16" t="e">
        <f>VLOOKUP(K238,'Active data'!P:S,2,0)</f>
        <v>#N/A</v>
      </c>
      <c r="R238" s="16" t="e">
        <f>VLOOKUP(K238,'Active data'!P:S,4,0)</f>
        <v>#N/A</v>
      </c>
      <c r="S238" s="16" t="e">
        <f>VLOOKUP(K238,'Active data'!K:N,2,0)</f>
        <v>#N/A</v>
      </c>
      <c r="T238" s="16" t="e">
        <f>VLOOKUP(K238,'Active data'!K:N,4,0)</f>
        <v>#N/A</v>
      </c>
      <c r="U238" s="16" t="e">
        <f>VLOOKUP(K238,'Reserve data'!A:M,13,0)</f>
        <v>#N/A</v>
      </c>
      <c r="V238" s="16">
        <f>VLOOKUP(K238,'Pick_ticket data'!L:N,2,0)</f>
        <v>0</v>
      </c>
    </row>
    <row r="239" spans="2:22" x14ac:dyDescent="0.2">
      <c r="B239" s="11">
        <f>'Pick_ticket data'!I239</f>
        <v>0</v>
      </c>
      <c r="C239" s="12">
        <f>'Pick_ticket data'!J239</f>
        <v>0</v>
      </c>
      <c r="H239" s="11">
        <f>'Active data'!A239</f>
        <v>0</v>
      </c>
      <c r="I239" s="11">
        <f>'Active data'!E239</f>
        <v>0</v>
      </c>
      <c r="K239" s="16">
        <f t="shared" si="14"/>
        <v>0</v>
      </c>
      <c r="L239" s="16" t="e">
        <f>VLOOKUP(K239,'Active data'!P:S,3,0)</f>
        <v>#N/A</v>
      </c>
      <c r="M239" s="16" t="e">
        <f>VLOOKUP(K239,'Active data'!K:N,3,0)</f>
        <v>#N/A</v>
      </c>
      <c r="N239" s="16" t="e">
        <f t="shared" si="12"/>
        <v>#N/A</v>
      </c>
      <c r="O239" s="16">
        <f t="shared" si="13"/>
        <v>0</v>
      </c>
      <c r="P239" s="16" t="e">
        <f t="shared" si="15"/>
        <v>#N/A</v>
      </c>
      <c r="Q239" s="16" t="e">
        <f>VLOOKUP(K239,'Active data'!P:S,2,0)</f>
        <v>#N/A</v>
      </c>
      <c r="R239" s="16" t="e">
        <f>VLOOKUP(K239,'Active data'!P:S,4,0)</f>
        <v>#N/A</v>
      </c>
      <c r="S239" s="16" t="e">
        <f>VLOOKUP(K239,'Active data'!K:N,2,0)</f>
        <v>#N/A</v>
      </c>
      <c r="T239" s="16" t="e">
        <f>VLOOKUP(K239,'Active data'!K:N,4,0)</f>
        <v>#N/A</v>
      </c>
      <c r="U239" s="16" t="e">
        <f>VLOOKUP(K239,'Reserve data'!A:M,13,0)</f>
        <v>#N/A</v>
      </c>
      <c r="V239" s="16">
        <f>VLOOKUP(K239,'Pick_ticket data'!L:N,2,0)</f>
        <v>0</v>
      </c>
    </row>
    <row r="240" spans="2:22" x14ac:dyDescent="0.2">
      <c r="B240" s="11">
        <f>'Pick_ticket data'!I240</f>
        <v>0</v>
      </c>
      <c r="C240" s="12">
        <f>'Pick_ticket data'!J240</f>
        <v>0</v>
      </c>
      <c r="H240" s="11">
        <f>'Active data'!A240</f>
        <v>0</v>
      </c>
      <c r="I240" s="11">
        <f>'Active data'!E240</f>
        <v>0</v>
      </c>
      <c r="K240" s="16">
        <f t="shared" si="14"/>
        <v>0</v>
      </c>
      <c r="L240" s="16" t="e">
        <f>VLOOKUP(K240,'Active data'!P:S,3,0)</f>
        <v>#N/A</v>
      </c>
      <c r="M240" s="16" t="e">
        <f>VLOOKUP(K240,'Active data'!K:N,3,0)</f>
        <v>#N/A</v>
      </c>
      <c r="N240" s="16" t="e">
        <f t="shared" si="12"/>
        <v>#N/A</v>
      </c>
      <c r="O240" s="16">
        <f t="shared" si="13"/>
        <v>0</v>
      </c>
      <c r="P240" s="16" t="e">
        <f t="shared" si="15"/>
        <v>#N/A</v>
      </c>
      <c r="Q240" s="16" t="e">
        <f>VLOOKUP(K240,'Active data'!P:S,2,0)</f>
        <v>#N/A</v>
      </c>
      <c r="R240" s="16" t="e">
        <f>VLOOKUP(K240,'Active data'!P:S,4,0)</f>
        <v>#N/A</v>
      </c>
      <c r="S240" s="16" t="e">
        <f>VLOOKUP(K240,'Active data'!K:N,2,0)</f>
        <v>#N/A</v>
      </c>
      <c r="T240" s="16" t="e">
        <f>VLOOKUP(K240,'Active data'!K:N,4,0)</f>
        <v>#N/A</v>
      </c>
      <c r="U240" s="16" t="e">
        <f>VLOOKUP(K240,'Reserve data'!A:M,13,0)</f>
        <v>#N/A</v>
      </c>
      <c r="V240" s="16">
        <f>VLOOKUP(K240,'Pick_ticket data'!L:N,2,0)</f>
        <v>0</v>
      </c>
    </row>
    <row r="241" spans="2:22" x14ac:dyDescent="0.2">
      <c r="B241" s="11">
        <f>'Pick_ticket data'!I241</f>
        <v>0</v>
      </c>
      <c r="C241" s="12">
        <f>'Pick_ticket data'!J241</f>
        <v>0</v>
      </c>
      <c r="H241" s="11">
        <f>'Active data'!A241</f>
        <v>0</v>
      </c>
      <c r="I241" s="11">
        <f>'Active data'!E241</f>
        <v>0</v>
      </c>
      <c r="K241" s="16">
        <f t="shared" si="14"/>
        <v>0</v>
      </c>
      <c r="L241" s="16" t="e">
        <f>VLOOKUP(K241,'Active data'!P:S,3,0)</f>
        <v>#N/A</v>
      </c>
      <c r="M241" s="16" t="e">
        <f>VLOOKUP(K241,'Active data'!K:N,3,0)</f>
        <v>#N/A</v>
      </c>
      <c r="N241" s="16" t="e">
        <f t="shared" si="12"/>
        <v>#N/A</v>
      </c>
      <c r="O241" s="16">
        <f t="shared" si="13"/>
        <v>0</v>
      </c>
      <c r="P241" s="16" t="e">
        <f t="shared" si="15"/>
        <v>#N/A</v>
      </c>
      <c r="Q241" s="16" t="e">
        <f>VLOOKUP(K241,'Active data'!P:S,2,0)</f>
        <v>#N/A</v>
      </c>
      <c r="R241" s="16" t="e">
        <f>VLOOKUP(K241,'Active data'!P:S,4,0)</f>
        <v>#N/A</v>
      </c>
      <c r="S241" s="16" t="e">
        <f>VLOOKUP(K241,'Active data'!K:N,2,0)</f>
        <v>#N/A</v>
      </c>
      <c r="T241" s="16" t="e">
        <f>VLOOKUP(K241,'Active data'!K:N,4,0)</f>
        <v>#N/A</v>
      </c>
      <c r="U241" s="16" t="e">
        <f>VLOOKUP(K241,'Reserve data'!A:M,13,0)</f>
        <v>#N/A</v>
      </c>
      <c r="V241" s="16">
        <f>VLOOKUP(K241,'Pick_ticket data'!L:N,2,0)</f>
        <v>0</v>
      </c>
    </row>
    <row r="242" spans="2:22" x14ac:dyDescent="0.2">
      <c r="B242" s="11">
        <f>'Pick_ticket data'!I242</f>
        <v>0</v>
      </c>
      <c r="C242" s="12">
        <f>'Pick_ticket data'!J242</f>
        <v>0</v>
      </c>
      <c r="H242" s="11">
        <f>'Active data'!A242</f>
        <v>0</v>
      </c>
      <c r="I242" s="11">
        <f>'Active data'!E242</f>
        <v>0</v>
      </c>
      <c r="K242" s="16">
        <f t="shared" si="14"/>
        <v>0</v>
      </c>
      <c r="L242" s="16" t="e">
        <f>VLOOKUP(K242,'Active data'!P:S,3,0)</f>
        <v>#N/A</v>
      </c>
      <c r="M242" s="16" t="e">
        <f>VLOOKUP(K242,'Active data'!K:N,3,0)</f>
        <v>#N/A</v>
      </c>
      <c r="N242" s="16" t="e">
        <f t="shared" si="12"/>
        <v>#N/A</v>
      </c>
      <c r="O242" s="16">
        <f t="shared" si="13"/>
        <v>0</v>
      </c>
      <c r="P242" s="16" t="e">
        <f t="shared" si="15"/>
        <v>#N/A</v>
      </c>
      <c r="Q242" s="16" t="e">
        <f>VLOOKUP(K242,'Active data'!P:S,2,0)</f>
        <v>#N/A</v>
      </c>
      <c r="R242" s="16" t="e">
        <f>VLOOKUP(K242,'Active data'!P:S,4,0)</f>
        <v>#N/A</v>
      </c>
      <c r="S242" s="16" t="e">
        <f>VLOOKUP(K242,'Active data'!K:N,2,0)</f>
        <v>#N/A</v>
      </c>
      <c r="T242" s="16" t="e">
        <f>VLOOKUP(K242,'Active data'!K:N,4,0)</f>
        <v>#N/A</v>
      </c>
      <c r="U242" s="16" t="e">
        <f>VLOOKUP(K242,'Reserve data'!A:M,13,0)</f>
        <v>#N/A</v>
      </c>
      <c r="V242" s="16">
        <f>VLOOKUP(K242,'Pick_ticket data'!L:N,2,0)</f>
        <v>0</v>
      </c>
    </row>
    <row r="243" spans="2:22" x14ac:dyDescent="0.2">
      <c r="B243" s="11">
        <f>'Pick_ticket data'!I243</f>
        <v>0</v>
      </c>
      <c r="C243" s="12">
        <f>'Pick_ticket data'!J243</f>
        <v>0</v>
      </c>
      <c r="H243" s="11">
        <f>'Active data'!A243</f>
        <v>0</v>
      </c>
      <c r="I243" s="11">
        <f>'Active data'!E243</f>
        <v>0</v>
      </c>
      <c r="K243" s="16">
        <f t="shared" si="14"/>
        <v>0</v>
      </c>
      <c r="L243" s="16" t="e">
        <f>VLOOKUP(K243,'Active data'!P:S,3,0)</f>
        <v>#N/A</v>
      </c>
      <c r="M243" s="16" t="e">
        <f>VLOOKUP(K243,'Active data'!K:N,3,0)</f>
        <v>#N/A</v>
      </c>
      <c r="N243" s="16" t="e">
        <f t="shared" si="12"/>
        <v>#N/A</v>
      </c>
      <c r="O243" s="16">
        <f t="shared" si="13"/>
        <v>0</v>
      </c>
      <c r="P243" s="16" t="e">
        <f t="shared" si="15"/>
        <v>#N/A</v>
      </c>
      <c r="Q243" s="16" t="e">
        <f>VLOOKUP(K243,'Active data'!P:S,2,0)</f>
        <v>#N/A</v>
      </c>
      <c r="R243" s="16" t="e">
        <f>VLOOKUP(K243,'Active data'!P:S,4,0)</f>
        <v>#N/A</v>
      </c>
      <c r="S243" s="16" t="e">
        <f>VLOOKUP(K243,'Active data'!K:N,2,0)</f>
        <v>#N/A</v>
      </c>
      <c r="T243" s="16" t="e">
        <f>VLOOKUP(K243,'Active data'!K:N,4,0)</f>
        <v>#N/A</v>
      </c>
      <c r="U243" s="16" t="e">
        <f>VLOOKUP(K243,'Reserve data'!A:M,13,0)</f>
        <v>#N/A</v>
      </c>
      <c r="V243" s="16">
        <f>VLOOKUP(K243,'Pick_ticket data'!L:N,2,0)</f>
        <v>0</v>
      </c>
    </row>
    <row r="244" spans="2:22" x14ac:dyDescent="0.2">
      <c r="B244" s="11">
        <f>'Pick_ticket data'!I244</f>
        <v>0</v>
      </c>
      <c r="C244" s="12">
        <f>'Pick_ticket data'!J244</f>
        <v>0</v>
      </c>
      <c r="H244" s="11">
        <f>'Active data'!A244</f>
        <v>0</v>
      </c>
      <c r="I244" s="11">
        <f>'Active data'!E244</f>
        <v>0</v>
      </c>
      <c r="K244" s="16">
        <f t="shared" si="14"/>
        <v>0</v>
      </c>
      <c r="L244" s="16" t="e">
        <f>VLOOKUP(K244,'Active data'!P:S,3,0)</f>
        <v>#N/A</v>
      </c>
      <c r="M244" s="16" t="e">
        <f>VLOOKUP(K244,'Active data'!K:N,3,0)</f>
        <v>#N/A</v>
      </c>
      <c r="N244" s="16" t="e">
        <f t="shared" si="12"/>
        <v>#N/A</v>
      </c>
      <c r="O244" s="16">
        <f t="shared" si="13"/>
        <v>0</v>
      </c>
      <c r="P244" s="16" t="e">
        <f t="shared" si="15"/>
        <v>#N/A</v>
      </c>
      <c r="Q244" s="16" t="e">
        <f>VLOOKUP(K244,'Active data'!P:S,2,0)</f>
        <v>#N/A</v>
      </c>
      <c r="R244" s="16" t="e">
        <f>VLOOKUP(K244,'Active data'!P:S,4,0)</f>
        <v>#N/A</v>
      </c>
      <c r="S244" s="16" t="e">
        <f>VLOOKUP(K244,'Active data'!K:N,2,0)</f>
        <v>#N/A</v>
      </c>
      <c r="T244" s="16" t="e">
        <f>VLOOKUP(K244,'Active data'!K:N,4,0)</f>
        <v>#N/A</v>
      </c>
      <c r="U244" s="16" t="e">
        <f>VLOOKUP(K244,'Reserve data'!A:M,13,0)</f>
        <v>#N/A</v>
      </c>
      <c r="V244" s="16">
        <f>VLOOKUP(K244,'Pick_ticket data'!L:N,2,0)</f>
        <v>0</v>
      </c>
    </row>
    <row r="245" spans="2:22" x14ac:dyDescent="0.2">
      <c r="B245" s="11">
        <f>'Pick_ticket data'!I245</f>
        <v>0</v>
      </c>
      <c r="C245" s="12">
        <f>'Pick_ticket data'!J245</f>
        <v>0</v>
      </c>
      <c r="H245" s="11">
        <f>'Active data'!A245</f>
        <v>0</v>
      </c>
      <c r="I245" s="11">
        <f>'Active data'!E245</f>
        <v>0</v>
      </c>
      <c r="K245" s="16">
        <f t="shared" si="14"/>
        <v>0</v>
      </c>
      <c r="L245" s="16" t="e">
        <f>VLOOKUP(K245,'Active data'!P:S,3,0)</f>
        <v>#N/A</v>
      </c>
      <c r="M245" s="16" t="e">
        <f>VLOOKUP(K245,'Active data'!K:N,3,0)</f>
        <v>#N/A</v>
      </c>
      <c r="N245" s="16" t="e">
        <f t="shared" si="12"/>
        <v>#N/A</v>
      </c>
      <c r="O245" s="16">
        <f t="shared" si="13"/>
        <v>0</v>
      </c>
      <c r="P245" s="16" t="e">
        <f t="shared" si="15"/>
        <v>#N/A</v>
      </c>
      <c r="Q245" s="16" t="e">
        <f>VLOOKUP(K245,'Active data'!P:S,2,0)</f>
        <v>#N/A</v>
      </c>
      <c r="R245" s="16" t="e">
        <f>VLOOKUP(K245,'Active data'!P:S,4,0)</f>
        <v>#N/A</v>
      </c>
      <c r="S245" s="16" t="e">
        <f>VLOOKUP(K245,'Active data'!K:N,2,0)</f>
        <v>#N/A</v>
      </c>
      <c r="T245" s="16" t="e">
        <f>VLOOKUP(K245,'Active data'!K:N,4,0)</f>
        <v>#N/A</v>
      </c>
      <c r="U245" s="16" t="e">
        <f>VLOOKUP(K245,'Reserve data'!A:M,13,0)</f>
        <v>#N/A</v>
      </c>
      <c r="V245" s="16">
        <f>VLOOKUP(K245,'Pick_ticket data'!L:N,2,0)</f>
        <v>0</v>
      </c>
    </row>
    <row r="246" spans="2:22" x14ac:dyDescent="0.2">
      <c r="B246" s="11">
        <f>'Pick_ticket data'!I246</f>
        <v>0</v>
      </c>
      <c r="C246" s="12">
        <f>'Pick_ticket data'!J246</f>
        <v>0</v>
      </c>
      <c r="H246" s="11">
        <f>'Active data'!A246</f>
        <v>0</v>
      </c>
      <c r="I246" s="11">
        <f>'Active data'!E246</f>
        <v>0</v>
      </c>
      <c r="K246" s="16">
        <f t="shared" si="14"/>
        <v>0</v>
      </c>
      <c r="L246" s="16" t="e">
        <f>VLOOKUP(K246,'Active data'!P:S,3,0)</f>
        <v>#N/A</v>
      </c>
      <c r="M246" s="16" t="e">
        <f>VLOOKUP(K246,'Active data'!K:N,3,0)</f>
        <v>#N/A</v>
      </c>
      <c r="N246" s="16" t="e">
        <f t="shared" si="12"/>
        <v>#N/A</v>
      </c>
      <c r="O246" s="16">
        <f t="shared" si="13"/>
        <v>0</v>
      </c>
      <c r="P246" s="16" t="e">
        <f t="shared" si="15"/>
        <v>#N/A</v>
      </c>
      <c r="Q246" s="16" t="e">
        <f>VLOOKUP(K246,'Active data'!P:S,2,0)</f>
        <v>#N/A</v>
      </c>
      <c r="R246" s="16" t="e">
        <f>VLOOKUP(K246,'Active data'!P:S,4,0)</f>
        <v>#N/A</v>
      </c>
      <c r="S246" s="16" t="e">
        <f>VLOOKUP(K246,'Active data'!K:N,2,0)</f>
        <v>#N/A</v>
      </c>
      <c r="T246" s="16" t="e">
        <f>VLOOKUP(K246,'Active data'!K:N,4,0)</f>
        <v>#N/A</v>
      </c>
      <c r="U246" s="16" t="e">
        <f>VLOOKUP(K246,'Reserve data'!A:M,13,0)</f>
        <v>#N/A</v>
      </c>
      <c r="V246" s="16">
        <f>VLOOKUP(K246,'Pick_ticket data'!L:N,2,0)</f>
        <v>0</v>
      </c>
    </row>
    <row r="247" spans="2:22" x14ac:dyDescent="0.2">
      <c r="B247" s="11">
        <f>'Pick_ticket data'!I247</f>
        <v>0</v>
      </c>
      <c r="C247" s="12">
        <f>'Pick_ticket data'!J247</f>
        <v>0</v>
      </c>
      <c r="H247" s="11">
        <f>'Active data'!A247</f>
        <v>0</v>
      </c>
      <c r="I247" s="11">
        <f>'Active data'!E247</f>
        <v>0</v>
      </c>
      <c r="K247" s="16">
        <f t="shared" si="14"/>
        <v>0</v>
      </c>
      <c r="L247" s="16" t="e">
        <f>VLOOKUP(K247,'Active data'!P:S,3,0)</f>
        <v>#N/A</v>
      </c>
      <c r="M247" s="16" t="e">
        <f>VLOOKUP(K247,'Active data'!K:N,3,0)</f>
        <v>#N/A</v>
      </c>
      <c r="N247" s="16" t="e">
        <f t="shared" si="12"/>
        <v>#N/A</v>
      </c>
      <c r="O247" s="16">
        <f t="shared" si="13"/>
        <v>0</v>
      </c>
      <c r="P247" s="16" t="e">
        <f t="shared" si="15"/>
        <v>#N/A</v>
      </c>
      <c r="Q247" s="16" t="e">
        <f>VLOOKUP(K247,'Active data'!P:S,2,0)</f>
        <v>#N/A</v>
      </c>
      <c r="R247" s="16" t="e">
        <f>VLOOKUP(K247,'Active data'!P:S,4,0)</f>
        <v>#N/A</v>
      </c>
      <c r="S247" s="16" t="e">
        <f>VLOOKUP(K247,'Active data'!K:N,2,0)</f>
        <v>#N/A</v>
      </c>
      <c r="T247" s="16" t="e">
        <f>VLOOKUP(K247,'Active data'!K:N,4,0)</f>
        <v>#N/A</v>
      </c>
      <c r="U247" s="16" t="e">
        <f>VLOOKUP(K247,'Reserve data'!A:M,13,0)</f>
        <v>#N/A</v>
      </c>
      <c r="V247" s="16">
        <f>VLOOKUP(K247,'Pick_ticket data'!L:N,2,0)</f>
        <v>0</v>
      </c>
    </row>
    <row r="248" spans="2:22" x14ac:dyDescent="0.2">
      <c r="B248" s="11">
        <f>'Pick_ticket data'!I248</f>
        <v>0</v>
      </c>
      <c r="C248" s="12">
        <f>'Pick_ticket data'!J248</f>
        <v>0</v>
      </c>
      <c r="H248" s="11">
        <f>'Active data'!A248</f>
        <v>0</v>
      </c>
      <c r="I248" s="11">
        <f>'Active data'!E248</f>
        <v>0</v>
      </c>
      <c r="K248" s="16">
        <f t="shared" si="14"/>
        <v>0</v>
      </c>
      <c r="L248" s="16" t="e">
        <f>VLOOKUP(K248,'Active data'!P:S,3,0)</f>
        <v>#N/A</v>
      </c>
      <c r="M248" s="16" t="e">
        <f>VLOOKUP(K248,'Active data'!K:N,3,0)</f>
        <v>#N/A</v>
      </c>
      <c r="N248" s="16" t="e">
        <f t="shared" si="12"/>
        <v>#N/A</v>
      </c>
      <c r="O248" s="16">
        <f t="shared" si="13"/>
        <v>0</v>
      </c>
      <c r="P248" s="16" t="e">
        <f t="shared" si="15"/>
        <v>#N/A</v>
      </c>
      <c r="Q248" s="16" t="e">
        <f>VLOOKUP(K248,'Active data'!P:S,2,0)</f>
        <v>#N/A</v>
      </c>
      <c r="R248" s="16" t="e">
        <f>VLOOKUP(K248,'Active data'!P:S,4,0)</f>
        <v>#N/A</v>
      </c>
      <c r="S248" s="16" t="e">
        <f>VLOOKUP(K248,'Active data'!K:N,2,0)</f>
        <v>#N/A</v>
      </c>
      <c r="T248" s="16" t="e">
        <f>VLOOKUP(K248,'Active data'!K:N,4,0)</f>
        <v>#N/A</v>
      </c>
      <c r="U248" s="16" t="e">
        <f>VLOOKUP(K248,'Reserve data'!A:M,13,0)</f>
        <v>#N/A</v>
      </c>
      <c r="V248" s="16">
        <f>VLOOKUP(K248,'Pick_ticket data'!L:N,2,0)</f>
        <v>0</v>
      </c>
    </row>
    <row r="249" spans="2:22" x14ac:dyDescent="0.2">
      <c r="B249" s="11">
        <f>'Pick_ticket data'!I249</f>
        <v>0</v>
      </c>
      <c r="C249" s="12">
        <f>'Pick_ticket data'!J249</f>
        <v>0</v>
      </c>
      <c r="H249" s="11">
        <f>'Active data'!A249</f>
        <v>0</v>
      </c>
      <c r="I249" s="11">
        <f>'Active data'!E249</f>
        <v>0</v>
      </c>
      <c r="K249" s="16">
        <f t="shared" si="14"/>
        <v>0</v>
      </c>
      <c r="L249" s="16" t="e">
        <f>VLOOKUP(K249,'Active data'!P:S,3,0)</f>
        <v>#N/A</v>
      </c>
      <c r="M249" s="16" t="e">
        <f>VLOOKUP(K249,'Active data'!K:N,3,0)</f>
        <v>#N/A</v>
      </c>
      <c r="N249" s="16" t="e">
        <f t="shared" si="12"/>
        <v>#N/A</v>
      </c>
      <c r="O249" s="16">
        <f t="shared" si="13"/>
        <v>0</v>
      </c>
      <c r="P249" s="16" t="e">
        <f t="shared" si="15"/>
        <v>#N/A</v>
      </c>
      <c r="Q249" s="16" t="e">
        <f>VLOOKUP(K249,'Active data'!P:S,2,0)</f>
        <v>#N/A</v>
      </c>
      <c r="R249" s="16" t="e">
        <f>VLOOKUP(K249,'Active data'!P:S,4,0)</f>
        <v>#N/A</v>
      </c>
      <c r="S249" s="16" t="e">
        <f>VLOOKUP(K249,'Active data'!K:N,2,0)</f>
        <v>#N/A</v>
      </c>
      <c r="T249" s="16" t="e">
        <f>VLOOKUP(K249,'Active data'!K:N,4,0)</f>
        <v>#N/A</v>
      </c>
      <c r="U249" s="16" t="e">
        <f>VLOOKUP(K249,'Reserve data'!A:M,13,0)</f>
        <v>#N/A</v>
      </c>
      <c r="V249" s="16">
        <f>VLOOKUP(K249,'Pick_ticket data'!L:N,2,0)</f>
        <v>0</v>
      </c>
    </row>
    <row r="250" spans="2:22" x14ac:dyDescent="0.2">
      <c r="B250" s="11">
        <f>'Pick_ticket data'!I250</f>
        <v>0</v>
      </c>
      <c r="C250" s="12">
        <f>'Pick_ticket data'!J250</f>
        <v>0</v>
      </c>
      <c r="H250" s="11">
        <f>'Active data'!A250</f>
        <v>0</v>
      </c>
      <c r="I250" s="11">
        <f>'Active data'!E250</f>
        <v>0</v>
      </c>
      <c r="K250" s="16">
        <f t="shared" si="14"/>
        <v>0</v>
      </c>
      <c r="L250" s="16" t="e">
        <f>VLOOKUP(K250,'Active data'!P:S,3,0)</f>
        <v>#N/A</v>
      </c>
      <c r="M250" s="16" t="e">
        <f>VLOOKUP(K250,'Active data'!K:N,3,0)</f>
        <v>#N/A</v>
      </c>
      <c r="N250" s="16" t="e">
        <f t="shared" si="12"/>
        <v>#N/A</v>
      </c>
      <c r="O250" s="16">
        <f t="shared" si="13"/>
        <v>0</v>
      </c>
      <c r="P250" s="16" t="e">
        <f t="shared" si="15"/>
        <v>#N/A</v>
      </c>
      <c r="Q250" s="16" t="e">
        <f>VLOOKUP(K250,'Active data'!P:S,2,0)</f>
        <v>#N/A</v>
      </c>
      <c r="R250" s="16" t="e">
        <f>VLOOKUP(K250,'Active data'!P:S,4,0)</f>
        <v>#N/A</v>
      </c>
      <c r="S250" s="16" t="e">
        <f>VLOOKUP(K250,'Active data'!K:N,2,0)</f>
        <v>#N/A</v>
      </c>
      <c r="T250" s="16" t="e">
        <f>VLOOKUP(K250,'Active data'!K:N,4,0)</f>
        <v>#N/A</v>
      </c>
      <c r="U250" s="16" t="e">
        <f>VLOOKUP(K250,'Reserve data'!A:M,13,0)</f>
        <v>#N/A</v>
      </c>
      <c r="V250" s="16">
        <f>VLOOKUP(K250,'Pick_ticket data'!L:N,2,0)</f>
        <v>0</v>
      </c>
    </row>
    <row r="251" spans="2:22" x14ac:dyDescent="0.2">
      <c r="B251" s="11">
        <f>'Pick_ticket data'!I251</f>
        <v>0</v>
      </c>
      <c r="C251" s="12">
        <f>'Pick_ticket data'!J251</f>
        <v>0</v>
      </c>
      <c r="H251" s="11">
        <f>'Active data'!A251</f>
        <v>0</v>
      </c>
      <c r="I251" s="11">
        <f>'Active data'!E251</f>
        <v>0</v>
      </c>
      <c r="K251" s="16">
        <f t="shared" si="14"/>
        <v>0</v>
      </c>
      <c r="L251" s="16" t="e">
        <f>VLOOKUP(K251,'Active data'!P:S,3,0)</f>
        <v>#N/A</v>
      </c>
      <c r="M251" s="16" t="e">
        <f>VLOOKUP(K251,'Active data'!K:N,3,0)</f>
        <v>#N/A</v>
      </c>
      <c r="N251" s="16" t="e">
        <f t="shared" si="12"/>
        <v>#N/A</v>
      </c>
      <c r="O251" s="16">
        <f t="shared" si="13"/>
        <v>0</v>
      </c>
      <c r="P251" s="16" t="e">
        <f t="shared" si="15"/>
        <v>#N/A</v>
      </c>
      <c r="Q251" s="16" t="e">
        <f>VLOOKUP(K251,'Active data'!P:S,2,0)</f>
        <v>#N/A</v>
      </c>
      <c r="R251" s="16" t="e">
        <f>VLOOKUP(K251,'Active data'!P:S,4,0)</f>
        <v>#N/A</v>
      </c>
      <c r="S251" s="16" t="e">
        <f>VLOOKUP(K251,'Active data'!K:N,2,0)</f>
        <v>#N/A</v>
      </c>
      <c r="T251" s="16" t="e">
        <f>VLOOKUP(K251,'Active data'!K:N,4,0)</f>
        <v>#N/A</v>
      </c>
      <c r="U251" s="16" t="e">
        <f>VLOOKUP(K251,'Reserve data'!A:M,13,0)</f>
        <v>#N/A</v>
      </c>
      <c r="V251" s="16">
        <f>VLOOKUP(K251,'Pick_ticket data'!L:N,2,0)</f>
        <v>0</v>
      </c>
    </row>
    <row r="252" spans="2:22" x14ac:dyDescent="0.2">
      <c r="B252" s="11">
        <f>'Pick_ticket data'!I252</f>
        <v>0</v>
      </c>
      <c r="C252" s="12">
        <f>'Pick_ticket data'!J252</f>
        <v>0</v>
      </c>
      <c r="H252" s="11">
        <f>'Active data'!A252</f>
        <v>0</v>
      </c>
      <c r="I252" s="11">
        <f>'Active data'!E252</f>
        <v>0</v>
      </c>
      <c r="K252" s="16">
        <f t="shared" si="14"/>
        <v>0</v>
      </c>
      <c r="L252" s="16" t="e">
        <f>VLOOKUP(K252,'Active data'!P:S,3,0)</f>
        <v>#N/A</v>
      </c>
      <c r="M252" s="16" t="e">
        <f>VLOOKUP(K252,'Active data'!K:N,3,0)</f>
        <v>#N/A</v>
      </c>
      <c r="N252" s="16" t="e">
        <f t="shared" si="12"/>
        <v>#N/A</v>
      </c>
      <c r="O252" s="16">
        <f t="shared" si="13"/>
        <v>0</v>
      </c>
      <c r="P252" s="16" t="e">
        <f t="shared" si="15"/>
        <v>#N/A</v>
      </c>
      <c r="Q252" s="16" t="e">
        <f>VLOOKUP(K252,'Active data'!P:S,2,0)</f>
        <v>#N/A</v>
      </c>
      <c r="R252" s="16" t="e">
        <f>VLOOKUP(K252,'Active data'!P:S,4,0)</f>
        <v>#N/A</v>
      </c>
      <c r="S252" s="16" t="e">
        <f>VLOOKUP(K252,'Active data'!K:N,2,0)</f>
        <v>#N/A</v>
      </c>
      <c r="T252" s="16" t="e">
        <f>VLOOKUP(K252,'Active data'!K:N,4,0)</f>
        <v>#N/A</v>
      </c>
      <c r="U252" s="16" t="e">
        <f>VLOOKUP(K252,'Reserve data'!A:M,13,0)</f>
        <v>#N/A</v>
      </c>
      <c r="V252" s="16">
        <f>VLOOKUP(K252,'Pick_ticket data'!L:N,2,0)</f>
        <v>0</v>
      </c>
    </row>
    <row r="253" spans="2:22" x14ac:dyDescent="0.2">
      <c r="B253" s="11">
        <f>'Pick_ticket data'!I253</f>
        <v>0</v>
      </c>
      <c r="C253" s="12">
        <f>'Pick_ticket data'!J253</f>
        <v>0</v>
      </c>
      <c r="H253" s="11">
        <f>'Active data'!A253</f>
        <v>0</v>
      </c>
      <c r="I253" s="11">
        <f>'Active data'!E253</f>
        <v>0</v>
      </c>
      <c r="K253" s="16">
        <f t="shared" si="14"/>
        <v>0</v>
      </c>
      <c r="L253" s="16" t="e">
        <f>VLOOKUP(K253,'Active data'!P:S,3,0)</f>
        <v>#N/A</v>
      </c>
      <c r="M253" s="16" t="e">
        <f>VLOOKUP(K253,'Active data'!K:N,3,0)</f>
        <v>#N/A</v>
      </c>
      <c r="N253" s="16" t="e">
        <f t="shared" si="12"/>
        <v>#N/A</v>
      </c>
      <c r="O253" s="16">
        <f t="shared" si="13"/>
        <v>0</v>
      </c>
      <c r="P253" s="16" t="e">
        <f t="shared" si="15"/>
        <v>#N/A</v>
      </c>
      <c r="Q253" s="16" t="e">
        <f>VLOOKUP(K253,'Active data'!P:S,2,0)</f>
        <v>#N/A</v>
      </c>
      <c r="R253" s="16" t="e">
        <f>VLOOKUP(K253,'Active data'!P:S,4,0)</f>
        <v>#N/A</v>
      </c>
      <c r="S253" s="16" t="e">
        <f>VLOOKUP(K253,'Active data'!K:N,2,0)</f>
        <v>#N/A</v>
      </c>
      <c r="T253" s="16" t="e">
        <f>VLOOKUP(K253,'Active data'!K:N,4,0)</f>
        <v>#N/A</v>
      </c>
      <c r="U253" s="16" t="e">
        <f>VLOOKUP(K253,'Reserve data'!A:M,13,0)</f>
        <v>#N/A</v>
      </c>
      <c r="V253" s="16">
        <f>VLOOKUP(K253,'Pick_ticket data'!L:N,2,0)</f>
        <v>0</v>
      </c>
    </row>
    <row r="254" spans="2:22" x14ac:dyDescent="0.2">
      <c r="B254" s="11">
        <f>'Pick_ticket data'!I254</f>
        <v>0</v>
      </c>
      <c r="C254" s="12">
        <f>'Pick_ticket data'!J254</f>
        <v>0</v>
      </c>
      <c r="H254" s="11">
        <f>'Active data'!A254</f>
        <v>0</v>
      </c>
      <c r="I254" s="11">
        <f>'Active data'!E254</f>
        <v>0</v>
      </c>
      <c r="K254" s="16">
        <f t="shared" si="14"/>
        <v>0</v>
      </c>
      <c r="L254" s="16" t="e">
        <f>VLOOKUP(K254,'Active data'!P:S,3,0)</f>
        <v>#N/A</v>
      </c>
      <c r="M254" s="16" t="e">
        <f>VLOOKUP(K254,'Active data'!K:N,3,0)</f>
        <v>#N/A</v>
      </c>
      <c r="N254" s="16" t="e">
        <f t="shared" si="12"/>
        <v>#N/A</v>
      </c>
      <c r="O254" s="16">
        <f t="shared" si="13"/>
        <v>0</v>
      </c>
      <c r="P254" s="16" t="e">
        <f t="shared" si="15"/>
        <v>#N/A</v>
      </c>
      <c r="Q254" s="16" t="e">
        <f>VLOOKUP(K254,'Active data'!P:S,2,0)</f>
        <v>#N/A</v>
      </c>
      <c r="R254" s="16" t="e">
        <f>VLOOKUP(K254,'Active data'!P:S,4,0)</f>
        <v>#N/A</v>
      </c>
      <c r="S254" s="16" t="e">
        <f>VLOOKUP(K254,'Active data'!K:N,2,0)</f>
        <v>#N/A</v>
      </c>
      <c r="T254" s="16" t="e">
        <f>VLOOKUP(K254,'Active data'!K:N,4,0)</f>
        <v>#N/A</v>
      </c>
      <c r="U254" s="16" t="e">
        <f>VLOOKUP(K254,'Reserve data'!A:M,13,0)</f>
        <v>#N/A</v>
      </c>
      <c r="V254" s="16">
        <f>VLOOKUP(K254,'Pick_ticket data'!L:N,2,0)</f>
        <v>0</v>
      </c>
    </row>
    <row r="255" spans="2:22" x14ac:dyDescent="0.2">
      <c r="B255" s="11">
        <f>'Pick_ticket data'!I255</f>
        <v>0</v>
      </c>
      <c r="C255" s="12">
        <f>'Pick_ticket data'!J255</f>
        <v>0</v>
      </c>
      <c r="H255" s="11">
        <f>'Active data'!A255</f>
        <v>0</v>
      </c>
      <c r="I255" s="11">
        <f>'Active data'!E255</f>
        <v>0</v>
      </c>
      <c r="K255" s="16">
        <f t="shared" si="14"/>
        <v>0</v>
      </c>
      <c r="L255" s="16" t="e">
        <f>VLOOKUP(K255,'Active data'!P:S,3,0)</f>
        <v>#N/A</v>
      </c>
      <c r="M255" s="16" t="e">
        <f>VLOOKUP(K255,'Active data'!K:N,3,0)</f>
        <v>#N/A</v>
      </c>
      <c r="N255" s="16" t="e">
        <f t="shared" si="12"/>
        <v>#N/A</v>
      </c>
      <c r="O255" s="16">
        <f t="shared" si="13"/>
        <v>0</v>
      </c>
      <c r="P255" s="16" t="e">
        <f t="shared" si="15"/>
        <v>#N/A</v>
      </c>
      <c r="Q255" s="16" t="e">
        <f>VLOOKUP(K255,'Active data'!P:S,2,0)</f>
        <v>#N/A</v>
      </c>
      <c r="R255" s="16" t="e">
        <f>VLOOKUP(K255,'Active data'!P:S,4,0)</f>
        <v>#N/A</v>
      </c>
      <c r="S255" s="16" t="e">
        <f>VLOOKUP(K255,'Active data'!K:N,2,0)</f>
        <v>#N/A</v>
      </c>
      <c r="T255" s="16" t="e">
        <f>VLOOKUP(K255,'Active data'!K:N,4,0)</f>
        <v>#N/A</v>
      </c>
      <c r="U255" s="16" t="e">
        <f>VLOOKUP(K255,'Reserve data'!A:M,13,0)</f>
        <v>#N/A</v>
      </c>
      <c r="V255" s="16">
        <f>VLOOKUP(K255,'Pick_ticket data'!L:N,2,0)</f>
        <v>0</v>
      </c>
    </row>
    <row r="256" spans="2:22" x14ac:dyDescent="0.2">
      <c r="B256" s="11">
        <f>'Pick_ticket data'!I256</f>
        <v>0</v>
      </c>
      <c r="C256" s="12">
        <f>'Pick_ticket data'!J256</f>
        <v>0</v>
      </c>
      <c r="H256" s="11">
        <f>'Active data'!A256</f>
        <v>0</v>
      </c>
      <c r="I256" s="11">
        <f>'Active data'!E256</f>
        <v>0</v>
      </c>
      <c r="K256" s="16">
        <f t="shared" si="14"/>
        <v>0</v>
      </c>
      <c r="L256" s="16" t="e">
        <f>VLOOKUP(K256,'Active data'!P:S,3,0)</f>
        <v>#N/A</v>
      </c>
      <c r="M256" s="16" t="e">
        <f>VLOOKUP(K256,'Active data'!K:N,3,0)</f>
        <v>#N/A</v>
      </c>
      <c r="N256" s="16" t="e">
        <f t="shared" si="12"/>
        <v>#N/A</v>
      </c>
      <c r="O256" s="16">
        <f t="shared" si="13"/>
        <v>0</v>
      </c>
      <c r="P256" s="16" t="e">
        <f t="shared" si="15"/>
        <v>#N/A</v>
      </c>
      <c r="Q256" s="16" t="e">
        <f>VLOOKUP(K256,'Active data'!P:S,2,0)</f>
        <v>#N/A</v>
      </c>
      <c r="R256" s="16" t="e">
        <f>VLOOKUP(K256,'Active data'!P:S,4,0)</f>
        <v>#N/A</v>
      </c>
      <c r="S256" s="16" t="e">
        <f>VLOOKUP(K256,'Active data'!K:N,2,0)</f>
        <v>#N/A</v>
      </c>
      <c r="T256" s="16" t="e">
        <f>VLOOKUP(K256,'Active data'!K:N,4,0)</f>
        <v>#N/A</v>
      </c>
      <c r="U256" s="16" t="e">
        <f>VLOOKUP(K256,'Reserve data'!A:M,13,0)</f>
        <v>#N/A</v>
      </c>
      <c r="V256" s="16">
        <f>VLOOKUP(K256,'Pick_ticket data'!L:N,2,0)</f>
        <v>0</v>
      </c>
    </row>
    <row r="257" spans="2:22" x14ac:dyDescent="0.2">
      <c r="B257" s="11">
        <f>'Pick_ticket data'!I257</f>
        <v>0</v>
      </c>
      <c r="C257" s="12">
        <f>'Pick_ticket data'!J257</f>
        <v>0</v>
      </c>
      <c r="H257" s="11">
        <f>'Active data'!A257</f>
        <v>0</v>
      </c>
      <c r="I257" s="11">
        <f>'Active data'!E257</f>
        <v>0</v>
      </c>
      <c r="K257" s="16">
        <f t="shared" si="14"/>
        <v>0</v>
      </c>
      <c r="L257" s="16" t="e">
        <f>VLOOKUP(K257,'Active data'!P:S,3,0)</f>
        <v>#N/A</v>
      </c>
      <c r="M257" s="16" t="e">
        <f>VLOOKUP(K257,'Active data'!K:N,3,0)</f>
        <v>#N/A</v>
      </c>
      <c r="N257" s="16" t="e">
        <f t="shared" si="12"/>
        <v>#N/A</v>
      </c>
      <c r="O257" s="16">
        <f t="shared" si="13"/>
        <v>0</v>
      </c>
      <c r="P257" s="16" t="e">
        <f t="shared" si="15"/>
        <v>#N/A</v>
      </c>
      <c r="Q257" s="16" t="e">
        <f>VLOOKUP(K257,'Active data'!P:S,2,0)</f>
        <v>#N/A</v>
      </c>
      <c r="R257" s="16" t="e">
        <f>VLOOKUP(K257,'Active data'!P:S,4,0)</f>
        <v>#N/A</v>
      </c>
      <c r="S257" s="16" t="e">
        <f>VLOOKUP(K257,'Active data'!K:N,2,0)</f>
        <v>#N/A</v>
      </c>
      <c r="T257" s="16" t="e">
        <f>VLOOKUP(K257,'Active data'!K:N,4,0)</f>
        <v>#N/A</v>
      </c>
      <c r="U257" s="16" t="e">
        <f>VLOOKUP(K257,'Reserve data'!A:M,13,0)</f>
        <v>#N/A</v>
      </c>
      <c r="V257" s="16">
        <f>VLOOKUP(K257,'Pick_ticket data'!L:N,2,0)</f>
        <v>0</v>
      </c>
    </row>
    <row r="258" spans="2:22" x14ac:dyDescent="0.2">
      <c r="B258" s="11">
        <f>'Pick_ticket data'!I258</f>
        <v>0</v>
      </c>
      <c r="C258" s="12">
        <f>'Pick_ticket data'!J258</f>
        <v>0</v>
      </c>
      <c r="H258" s="11">
        <f>'Active data'!A258</f>
        <v>0</v>
      </c>
      <c r="I258" s="11">
        <f>'Active data'!E258</f>
        <v>0</v>
      </c>
      <c r="K258" s="16">
        <f t="shared" si="14"/>
        <v>0</v>
      </c>
      <c r="L258" s="16" t="e">
        <f>VLOOKUP(K258,'Active data'!P:S,3,0)</f>
        <v>#N/A</v>
      </c>
      <c r="M258" s="16" t="e">
        <f>VLOOKUP(K258,'Active data'!K:N,3,0)</f>
        <v>#N/A</v>
      </c>
      <c r="N258" s="16" t="e">
        <f t="shared" si="12"/>
        <v>#N/A</v>
      </c>
      <c r="O258" s="16">
        <f t="shared" si="13"/>
        <v>0</v>
      </c>
      <c r="P258" s="16" t="e">
        <f t="shared" si="15"/>
        <v>#N/A</v>
      </c>
      <c r="Q258" s="16" t="e">
        <f>VLOOKUP(K258,'Active data'!P:S,2,0)</f>
        <v>#N/A</v>
      </c>
      <c r="R258" s="16" t="e">
        <f>VLOOKUP(K258,'Active data'!P:S,4,0)</f>
        <v>#N/A</v>
      </c>
      <c r="S258" s="16" t="e">
        <f>VLOOKUP(K258,'Active data'!K:N,2,0)</f>
        <v>#N/A</v>
      </c>
      <c r="T258" s="16" t="e">
        <f>VLOOKUP(K258,'Active data'!K:N,4,0)</f>
        <v>#N/A</v>
      </c>
      <c r="U258" s="16" t="e">
        <f>VLOOKUP(K258,'Reserve data'!A:M,13,0)</f>
        <v>#N/A</v>
      </c>
      <c r="V258" s="16">
        <f>VLOOKUP(K258,'Pick_ticket data'!L:N,2,0)</f>
        <v>0</v>
      </c>
    </row>
    <row r="259" spans="2:22" x14ac:dyDescent="0.2">
      <c r="B259" s="11">
        <f>'Pick_ticket data'!I259</f>
        <v>0</v>
      </c>
      <c r="C259" s="12">
        <f>'Pick_ticket data'!J259</f>
        <v>0</v>
      </c>
      <c r="H259" s="11">
        <f>'Active data'!A259</f>
        <v>0</v>
      </c>
      <c r="I259" s="11">
        <f>'Active data'!E259</f>
        <v>0</v>
      </c>
      <c r="K259" s="16">
        <f t="shared" si="14"/>
        <v>0</v>
      </c>
      <c r="L259" s="16" t="e">
        <f>VLOOKUP(K259,'Active data'!P:S,3,0)</f>
        <v>#N/A</v>
      </c>
      <c r="M259" s="16" t="e">
        <f>VLOOKUP(K259,'Active data'!K:N,3,0)</f>
        <v>#N/A</v>
      </c>
      <c r="N259" s="16" t="e">
        <f t="shared" ref="N259:N322" si="16">VLOOKUP(K259,E:F,2,0)</f>
        <v>#N/A</v>
      </c>
      <c r="O259" s="16">
        <f t="shared" ref="O259:O322" si="17">VLOOKUP(K259,H:I,2,0)</f>
        <v>0</v>
      </c>
      <c r="P259" s="16" t="e">
        <f t="shared" si="15"/>
        <v>#N/A</v>
      </c>
      <c r="Q259" s="16" t="e">
        <f>VLOOKUP(K259,'Active data'!P:S,2,0)</f>
        <v>#N/A</v>
      </c>
      <c r="R259" s="16" t="e">
        <f>VLOOKUP(K259,'Active data'!P:S,4,0)</f>
        <v>#N/A</v>
      </c>
      <c r="S259" s="16" t="e">
        <f>VLOOKUP(K259,'Active data'!K:N,2,0)</f>
        <v>#N/A</v>
      </c>
      <c r="T259" s="16" t="e">
        <f>VLOOKUP(K259,'Active data'!K:N,4,0)</f>
        <v>#N/A</v>
      </c>
      <c r="U259" s="16" t="e">
        <f>VLOOKUP(K259,'Reserve data'!A:M,13,0)</f>
        <v>#N/A</v>
      </c>
      <c r="V259" s="16">
        <f>VLOOKUP(K259,'Pick_ticket data'!L:N,2,0)</f>
        <v>0</v>
      </c>
    </row>
    <row r="260" spans="2:22" x14ac:dyDescent="0.2">
      <c r="B260" s="11">
        <f>'Pick_ticket data'!I260</f>
        <v>0</v>
      </c>
      <c r="C260" s="12">
        <f>'Pick_ticket data'!J260</f>
        <v>0</v>
      </c>
      <c r="H260" s="11">
        <f>'Active data'!A260</f>
        <v>0</v>
      </c>
      <c r="I260" s="11">
        <f>'Active data'!E260</f>
        <v>0</v>
      </c>
      <c r="K260" s="16">
        <f t="shared" ref="K260:K323" si="18">E261</f>
        <v>0</v>
      </c>
      <c r="L260" s="16" t="e">
        <f>VLOOKUP(K260,'Active data'!P:S,3,0)</f>
        <v>#N/A</v>
      </c>
      <c r="M260" s="16" t="e">
        <f>VLOOKUP(K260,'Active data'!K:N,3,0)</f>
        <v>#N/A</v>
      </c>
      <c r="N260" s="16" t="e">
        <f t="shared" si="16"/>
        <v>#N/A</v>
      </c>
      <c r="O260" s="16">
        <f t="shared" si="17"/>
        <v>0</v>
      </c>
      <c r="P260" s="16" t="e">
        <f t="shared" ref="P260:P323" si="19">IF(O260&gt;=N260,"Good","Discrapancy")</f>
        <v>#N/A</v>
      </c>
      <c r="Q260" s="16" t="e">
        <f>VLOOKUP(K260,'Active data'!P:S,2,0)</f>
        <v>#N/A</v>
      </c>
      <c r="R260" s="16" t="e">
        <f>VLOOKUP(K260,'Active data'!P:S,4,0)</f>
        <v>#N/A</v>
      </c>
      <c r="S260" s="16" t="e">
        <f>VLOOKUP(K260,'Active data'!K:N,2,0)</f>
        <v>#N/A</v>
      </c>
      <c r="T260" s="16" t="e">
        <f>VLOOKUP(K260,'Active data'!K:N,4,0)</f>
        <v>#N/A</v>
      </c>
      <c r="U260" s="16" t="e">
        <f>VLOOKUP(K260,'Reserve data'!A:M,13,0)</f>
        <v>#N/A</v>
      </c>
      <c r="V260" s="16">
        <f>VLOOKUP(K260,'Pick_ticket data'!L:N,2,0)</f>
        <v>0</v>
      </c>
    </row>
    <row r="261" spans="2:22" x14ac:dyDescent="0.2">
      <c r="B261" s="11">
        <f>'Pick_ticket data'!I261</f>
        <v>0</v>
      </c>
      <c r="C261" s="12">
        <f>'Pick_ticket data'!J261</f>
        <v>0</v>
      </c>
      <c r="H261" s="11">
        <f>'Active data'!A261</f>
        <v>0</v>
      </c>
      <c r="I261" s="11">
        <f>'Active data'!E261</f>
        <v>0</v>
      </c>
      <c r="K261" s="16">
        <f t="shared" si="18"/>
        <v>0</v>
      </c>
      <c r="L261" s="16" t="e">
        <f>VLOOKUP(K261,'Active data'!P:S,3,0)</f>
        <v>#N/A</v>
      </c>
      <c r="M261" s="16" t="e">
        <f>VLOOKUP(K261,'Active data'!K:N,3,0)</f>
        <v>#N/A</v>
      </c>
      <c r="N261" s="16" t="e">
        <f t="shared" si="16"/>
        <v>#N/A</v>
      </c>
      <c r="O261" s="16">
        <f t="shared" si="17"/>
        <v>0</v>
      </c>
      <c r="P261" s="16" t="e">
        <f t="shared" si="19"/>
        <v>#N/A</v>
      </c>
      <c r="Q261" s="16" t="e">
        <f>VLOOKUP(K261,'Active data'!P:S,2,0)</f>
        <v>#N/A</v>
      </c>
      <c r="R261" s="16" t="e">
        <f>VLOOKUP(K261,'Active data'!P:S,4,0)</f>
        <v>#N/A</v>
      </c>
      <c r="S261" s="16" t="e">
        <f>VLOOKUP(K261,'Active data'!K:N,2,0)</f>
        <v>#N/A</v>
      </c>
      <c r="T261" s="16" t="e">
        <f>VLOOKUP(K261,'Active data'!K:N,4,0)</f>
        <v>#N/A</v>
      </c>
      <c r="U261" s="16" t="e">
        <f>VLOOKUP(K261,'Reserve data'!A:M,13,0)</f>
        <v>#N/A</v>
      </c>
      <c r="V261" s="16">
        <f>VLOOKUP(K261,'Pick_ticket data'!L:N,2,0)</f>
        <v>0</v>
      </c>
    </row>
    <row r="262" spans="2:22" x14ac:dyDescent="0.2">
      <c r="B262" s="11">
        <f>'Pick_ticket data'!I262</f>
        <v>0</v>
      </c>
      <c r="C262" s="12">
        <f>'Pick_ticket data'!J262</f>
        <v>0</v>
      </c>
      <c r="H262" s="11">
        <f>'Active data'!A262</f>
        <v>0</v>
      </c>
      <c r="I262" s="11">
        <f>'Active data'!E262</f>
        <v>0</v>
      </c>
      <c r="K262" s="16">
        <f t="shared" si="18"/>
        <v>0</v>
      </c>
      <c r="L262" s="16" t="e">
        <f>VLOOKUP(K262,'Active data'!P:S,3,0)</f>
        <v>#N/A</v>
      </c>
      <c r="M262" s="16" t="e">
        <f>VLOOKUP(K262,'Active data'!K:N,3,0)</f>
        <v>#N/A</v>
      </c>
      <c r="N262" s="16" t="e">
        <f t="shared" si="16"/>
        <v>#N/A</v>
      </c>
      <c r="O262" s="16">
        <f t="shared" si="17"/>
        <v>0</v>
      </c>
      <c r="P262" s="16" t="e">
        <f t="shared" si="19"/>
        <v>#N/A</v>
      </c>
      <c r="Q262" s="16" t="e">
        <f>VLOOKUP(K262,'Active data'!P:S,2,0)</f>
        <v>#N/A</v>
      </c>
      <c r="R262" s="16" t="e">
        <f>VLOOKUP(K262,'Active data'!P:S,4,0)</f>
        <v>#N/A</v>
      </c>
      <c r="S262" s="16" t="e">
        <f>VLOOKUP(K262,'Active data'!K:N,2,0)</f>
        <v>#N/A</v>
      </c>
      <c r="T262" s="16" t="e">
        <f>VLOOKUP(K262,'Active data'!K:N,4,0)</f>
        <v>#N/A</v>
      </c>
      <c r="U262" s="16" t="e">
        <f>VLOOKUP(K262,'Reserve data'!A:M,13,0)</f>
        <v>#N/A</v>
      </c>
      <c r="V262" s="16">
        <f>VLOOKUP(K262,'Pick_ticket data'!L:N,2,0)</f>
        <v>0</v>
      </c>
    </row>
    <row r="263" spans="2:22" x14ac:dyDescent="0.2">
      <c r="B263" s="11">
        <f>'Pick_ticket data'!I263</f>
        <v>0</v>
      </c>
      <c r="C263" s="12">
        <f>'Pick_ticket data'!J263</f>
        <v>0</v>
      </c>
      <c r="H263" s="11">
        <f>'Active data'!A263</f>
        <v>0</v>
      </c>
      <c r="I263" s="11">
        <f>'Active data'!E263</f>
        <v>0</v>
      </c>
      <c r="K263" s="16">
        <f t="shared" si="18"/>
        <v>0</v>
      </c>
      <c r="L263" s="16" t="e">
        <f>VLOOKUP(K263,'Active data'!P:S,3,0)</f>
        <v>#N/A</v>
      </c>
      <c r="M263" s="16" t="e">
        <f>VLOOKUP(K263,'Active data'!K:N,3,0)</f>
        <v>#N/A</v>
      </c>
      <c r="N263" s="16" t="e">
        <f t="shared" si="16"/>
        <v>#N/A</v>
      </c>
      <c r="O263" s="16">
        <f t="shared" si="17"/>
        <v>0</v>
      </c>
      <c r="P263" s="16" t="e">
        <f t="shared" si="19"/>
        <v>#N/A</v>
      </c>
      <c r="Q263" s="16" t="e">
        <f>VLOOKUP(K263,'Active data'!P:S,2,0)</f>
        <v>#N/A</v>
      </c>
      <c r="R263" s="16" t="e">
        <f>VLOOKUP(K263,'Active data'!P:S,4,0)</f>
        <v>#N/A</v>
      </c>
      <c r="S263" s="16" t="e">
        <f>VLOOKUP(K263,'Active data'!K:N,2,0)</f>
        <v>#N/A</v>
      </c>
      <c r="T263" s="16" t="e">
        <f>VLOOKUP(K263,'Active data'!K:N,4,0)</f>
        <v>#N/A</v>
      </c>
      <c r="U263" s="16" t="e">
        <f>VLOOKUP(K263,'Reserve data'!A:M,13,0)</f>
        <v>#N/A</v>
      </c>
      <c r="V263" s="16">
        <f>VLOOKUP(K263,'Pick_ticket data'!L:N,2,0)</f>
        <v>0</v>
      </c>
    </row>
    <row r="264" spans="2:22" x14ac:dyDescent="0.2">
      <c r="B264" s="11">
        <f>'Pick_ticket data'!I264</f>
        <v>0</v>
      </c>
      <c r="C264" s="12">
        <f>'Pick_ticket data'!J264</f>
        <v>0</v>
      </c>
      <c r="H264" s="11">
        <f>'Active data'!A264</f>
        <v>0</v>
      </c>
      <c r="I264" s="11">
        <f>'Active data'!E264</f>
        <v>0</v>
      </c>
      <c r="K264" s="16">
        <f t="shared" si="18"/>
        <v>0</v>
      </c>
      <c r="L264" s="16" t="e">
        <f>VLOOKUP(K264,'Active data'!P:S,3,0)</f>
        <v>#N/A</v>
      </c>
      <c r="M264" s="16" t="e">
        <f>VLOOKUP(K264,'Active data'!K:N,3,0)</f>
        <v>#N/A</v>
      </c>
      <c r="N264" s="16" t="e">
        <f t="shared" si="16"/>
        <v>#N/A</v>
      </c>
      <c r="O264" s="16">
        <f t="shared" si="17"/>
        <v>0</v>
      </c>
      <c r="P264" s="16" t="e">
        <f t="shared" si="19"/>
        <v>#N/A</v>
      </c>
      <c r="Q264" s="16" t="e">
        <f>VLOOKUP(K264,'Active data'!P:S,2,0)</f>
        <v>#N/A</v>
      </c>
      <c r="R264" s="16" t="e">
        <f>VLOOKUP(K264,'Active data'!P:S,4,0)</f>
        <v>#N/A</v>
      </c>
      <c r="S264" s="16" t="e">
        <f>VLOOKUP(K264,'Active data'!K:N,2,0)</f>
        <v>#N/A</v>
      </c>
      <c r="T264" s="16" t="e">
        <f>VLOOKUP(K264,'Active data'!K:N,4,0)</f>
        <v>#N/A</v>
      </c>
      <c r="U264" s="16" t="e">
        <f>VLOOKUP(K264,'Reserve data'!A:M,13,0)</f>
        <v>#N/A</v>
      </c>
      <c r="V264" s="16">
        <f>VLOOKUP(K264,'Pick_ticket data'!L:N,2,0)</f>
        <v>0</v>
      </c>
    </row>
    <row r="265" spans="2:22" x14ac:dyDescent="0.2">
      <c r="B265" s="11">
        <f>'Pick_ticket data'!I265</f>
        <v>0</v>
      </c>
      <c r="C265" s="12">
        <f>'Pick_ticket data'!J265</f>
        <v>0</v>
      </c>
      <c r="H265" s="11">
        <f>'Active data'!A265</f>
        <v>0</v>
      </c>
      <c r="I265" s="11">
        <f>'Active data'!E265</f>
        <v>0</v>
      </c>
      <c r="K265" s="16">
        <f t="shared" si="18"/>
        <v>0</v>
      </c>
      <c r="L265" s="16" t="e">
        <f>VLOOKUP(K265,'Active data'!P:S,3,0)</f>
        <v>#N/A</v>
      </c>
      <c r="M265" s="16" t="e">
        <f>VLOOKUP(K265,'Active data'!K:N,3,0)</f>
        <v>#N/A</v>
      </c>
      <c r="N265" s="16" t="e">
        <f t="shared" si="16"/>
        <v>#N/A</v>
      </c>
      <c r="O265" s="16">
        <f t="shared" si="17"/>
        <v>0</v>
      </c>
      <c r="P265" s="16" t="e">
        <f t="shared" si="19"/>
        <v>#N/A</v>
      </c>
      <c r="Q265" s="16" t="e">
        <f>VLOOKUP(K265,'Active data'!P:S,2,0)</f>
        <v>#N/A</v>
      </c>
      <c r="R265" s="16" t="e">
        <f>VLOOKUP(K265,'Active data'!P:S,4,0)</f>
        <v>#N/A</v>
      </c>
      <c r="S265" s="16" t="e">
        <f>VLOOKUP(K265,'Active data'!K:N,2,0)</f>
        <v>#N/A</v>
      </c>
      <c r="T265" s="16" t="e">
        <f>VLOOKUP(K265,'Active data'!K:N,4,0)</f>
        <v>#N/A</v>
      </c>
      <c r="U265" s="16" t="e">
        <f>VLOOKUP(K265,'Reserve data'!A:M,13,0)</f>
        <v>#N/A</v>
      </c>
      <c r="V265" s="16">
        <f>VLOOKUP(K265,'Pick_ticket data'!L:N,2,0)</f>
        <v>0</v>
      </c>
    </row>
    <row r="266" spans="2:22" x14ac:dyDescent="0.2">
      <c r="B266" s="11">
        <f>'Pick_ticket data'!I266</f>
        <v>0</v>
      </c>
      <c r="C266" s="12">
        <f>'Pick_ticket data'!J266</f>
        <v>0</v>
      </c>
      <c r="H266" s="11">
        <f>'Active data'!A266</f>
        <v>0</v>
      </c>
      <c r="I266" s="11">
        <f>'Active data'!E266</f>
        <v>0</v>
      </c>
      <c r="K266" s="16">
        <f t="shared" si="18"/>
        <v>0</v>
      </c>
      <c r="L266" s="16" t="e">
        <f>VLOOKUP(K266,'Active data'!P:S,3,0)</f>
        <v>#N/A</v>
      </c>
      <c r="M266" s="16" t="e">
        <f>VLOOKUP(K266,'Active data'!K:N,3,0)</f>
        <v>#N/A</v>
      </c>
      <c r="N266" s="16" t="e">
        <f t="shared" si="16"/>
        <v>#N/A</v>
      </c>
      <c r="O266" s="16">
        <f t="shared" si="17"/>
        <v>0</v>
      </c>
      <c r="P266" s="16" t="e">
        <f t="shared" si="19"/>
        <v>#N/A</v>
      </c>
      <c r="Q266" s="16" t="e">
        <f>VLOOKUP(K266,'Active data'!P:S,2,0)</f>
        <v>#N/A</v>
      </c>
      <c r="R266" s="16" t="e">
        <f>VLOOKUP(K266,'Active data'!P:S,4,0)</f>
        <v>#N/A</v>
      </c>
      <c r="S266" s="16" t="e">
        <f>VLOOKUP(K266,'Active data'!K:N,2,0)</f>
        <v>#N/A</v>
      </c>
      <c r="T266" s="16" t="e">
        <f>VLOOKUP(K266,'Active data'!K:N,4,0)</f>
        <v>#N/A</v>
      </c>
      <c r="U266" s="16" t="e">
        <f>VLOOKUP(K266,'Reserve data'!A:M,13,0)</f>
        <v>#N/A</v>
      </c>
      <c r="V266" s="16">
        <f>VLOOKUP(K266,'Pick_ticket data'!L:N,2,0)</f>
        <v>0</v>
      </c>
    </row>
    <row r="267" spans="2:22" x14ac:dyDescent="0.2">
      <c r="B267" s="11">
        <f>'Pick_ticket data'!I267</f>
        <v>0</v>
      </c>
      <c r="C267" s="12">
        <f>'Pick_ticket data'!J267</f>
        <v>0</v>
      </c>
      <c r="H267" s="11">
        <f>'Active data'!A267</f>
        <v>0</v>
      </c>
      <c r="I267" s="11">
        <f>'Active data'!E267</f>
        <v>0</v>
      </c>
      <c r="K267" s="16">
        <f t="shared" si="18"/>
        <v>0</v>
      </c>
      <c r="L267" s="16" t="e">
        <f>VLOOKUP(K267,'Active data'!P:S,3,0)</f>
        <v>#N/A</v>
      </c>
      <c r="M267" s="16" t="e">
        <f>VLOOKUP(K267,'Active data'!K:N,3,0)</f>
        <v>#N/A</v>
      </c>
      <c r="N267" s="16" t="e">
        <f t="shared" si="16"/>
        <v>#N/A</v>
      </c>
      <c r="O267" s="16">
        <f t="shared" si="17"/>
        <v>0</v>
      </c>
      <c r="P267" s="16" t="e">
        <f t="shared" si="19"/>
        <v>#N/A</v>
      </c>
      <c r="Q267" s="16" t="e">
        <f>VLOOKUP(K267,'Active data'!P:S,2,0)</f>
        <v>#N/A</v>
      </c>
      <c r="R267" s="16" t="e">
        <f>VLOOKUP(K267,'Active data'!P:S,4,0)</f>
        <v>#N/A</v>
      </c>
      <c r="S267" s="16" t="e">
        <f>VLOOKUP(K267,'Active data'!K:N,2,0)</f>
        <v>#N/A</v>
      </c>
      <c r="T267" s="16" t="e">
        <f>VLOOKUP(K267,'Active data'!K:N,4,0)</f>
        <v>#N/A</v>
      </c>
      <c r="U267" s="16" t="e">
        <f>VLOOKUP(K267,'Reserve data'!A:M,13,0)</f>
        <v>#N/A</v>
      </c>
      <c r="V267" s="16">
        <f>VLOOKUP(K267,'Pick_ticket data'!L:N,2,0)</f>
        <v>0</v>
      </c>
    </row>
    <row r="268" spans="2:22" x14ac:dyDescent="0.2">
      <c r="B268" s="11">
        <f>'Pick_ticket data'!I268</f>
        <v>0</v>
      </c>
      <c r="C268" s="12">
        <f>'Pick_ticket data'!J268</f>
        <v>0</v>
      </c>
      <c r="H268" s="11">
        <f>'Active data'!A268</f>
        <v>0</v>
      </c>
      <c r="I268" s="11">
        <f>'Active data'!E268</f>
        <v>0</v>
      </c>
      <c r="K268" s="16">
        <f t="shared" si="18"/>
        <v>0</v>
      </c>
      <c r="L268" s="16" t="e">
        <f>VLOOKUP(K268,'Active data'!P:S,3,0)</f>
        <v>#N/A</v>
      </c>
      <c r="M268" s="16" t="e">
        <f>VLOOKUP(K268,'Active data'!K:N,3,0)</f>
        <v>#N/A</v>
      </c>
      <c r="N268" s="16" t="e">
        <f t="shared" si="16"/>
        <v>#N/A</v>
      </c>
      <c r="O268" s="16">
        <f t="shared" si="17"/>
        <v>0</v>
      </c>
      <c r="P268" s="16" t="e">
        <f t="shared" si="19"/>
        <v>#N/A</v>
      </c>
      <c r="Q268" s="16" t="e">
        <f>VLOOKUP(K268,'Active data'!P:S,2,0)</f>
        <v>#N/A</v>
      </c>
      <c r="R268" s="16" t="e">
        <f>VLOOKUP(K268,'Active data'!P:S,4,0)</f>
        <v>#N/A</v>
      </c>
      <c r="S268" s="16" t="e">
        <f>VLOOKUP(K268,'Active data'!K:N,2,0)</f>
        <v>#N/A</v>
      </c>
      <c r="T268" s="16" t="e">
        <f>VLOOKUP(K268,'Active data'!K:N,4,0)</f>
        <v>#N/A</v>
      </c>
      <c r="U268" s="16" t="e">
        <f>VLOOKUP(K268,'Reserve data'!A:M,13,0)</f>
        <v>#N/A</v>
      </c>
      <c r="V268" s="16">
        <f>VLOOKUP(K268,'Pick_ticket data'!L:N,2,0)</f>
        <v>0</v>
      </c>
    </row>
    <row r="269" spans="2:22" x14ac:dyDescent="0.2">
      <c r="B269" s="11">
        <f>'Pick_ticket data'!I269</f>
        <v>0</v>
      </c>
      <c r="C269" s="12">
        <f>'Pick_ticket data'!J269</f>
        <v>0</v>
      </c>
      <c r="H269" s="11">
        <f>'Active data'!A269</f>
        <v>0</v>
      </c>
      <c r="I269" s="11">
        <f>'Active data'!E269</f>
        <v>0</v>
      </c>
      <c r="K269" s="16">
        <f t="shared" si="18"/>
        <v>0</v>
      </c>
      <c r="L269" s="16" t="e">
        <f>VLOOKUP(K269,'Active data'!P:S,3,0)</f>
        <v>#N/A</v>
      </c>
      <c r="M269" s="16" t="e">
        <f>VLOOKUP(K269,'Active data'!K:N,3,0)</f>
        <v>#N/A</v>
      </c>
      <c r="N269" s="16" t="e">
        <f t="shared" si="16"/>
        <v>#N/A</v>
      </c>
      <c r="O269" s="16">
        <f t="shared" si="17"/>
        <v>0</v>
      </c>
      <c r="P269" s="16" t="e">
        <f t="shared" si="19"/>
        <v>#N/A</v>
      </c>
      <c r="Q269" s="16" t="e">
        <f>VLOOKUP(K269,'Active data'!P:S,2,0)</f>
        <v>#N/A</v>
      </c>
      <c r="R269" s="16" t="e">
        <f>VLOOKUP(K269,'Active data'!P:S,4,0)</f>
        <v>#N/A</v>
      </c>
      <c r="S269" s="16" t="e">
        <f>VLOOKUP(K269,'Active data'!K:N,2,0)</f>
        <v>#N/A</v>
      </c>
      <c r="T269" s="16" t="e">
        <f>VLOOKUP(K269,'Active data'!K:N,4,0)</f>
        <v>#N/A</v>
      </c>
      <c r="U269" s="16" t="e">
        <f>VLOOKUP(K269,'Reserve data'!A:M,13,0)</f>
        <v>#N/A</v>
      </c>
      <c r="V269" s="16">
        <f>VLOOKUP(K269,'Pick_ticket data'!L:N,2,0)</f>
        <v>0</v>
      </c>
    </row>
    <row r="270" spans="2:22" x14ac:dyDescent="0.2">
      <c r="B270" s="11">
        <f>'Pick_ticket data'!I270</f>
        <v>0</v>
      </c>
      <c r="C270" s="12">
        <f>'Pick_ticket data'!J270</f>
        <v>0</v>
      </c>
      <c r="H270" s="11">
        <f>'Active data'!A270</f>
        <v>0</v>
      </c>
      <c r="I270" s="11">
        <f>'Active data'!E270</f>
        <v>0</v>
      </c>
      <c r="K270" s="16">
        <f t="shared" si="18"/>
        <v>0</v>
      </c>
      <c r="L270" s="16" t="e">
        <f>VLOOKUP(K270,'Active data'!P:S,3,0)</f>
        <v>#N/A</v>
      </c>
      <c r="M270" s="16" t="e">
        <f>VLOOKUP(K270,'Active data'!K:N,3,0)</f>
        <v>#N/A</v>
      </c>
      <c r="N270" s="16" t="e">
        <f t="shared" si="16"/>
        <v>#N/A</v>
      </c>
      <c r="O270" s="16">
        <f t="shared" si="17"/>
        <v>0</v>
      </c>
      <c r="P270" s="16" t="e">
        <f t="shared" si="19"/>
        <v>#N/A</v>
      </c>
      <c r="Q270" s="16" t="e">
        <f>VLOOKUP(K270,'Active data'!P:S,2,0)</f>
        <v>#N/A</v>
      </c>
      <c r="R270" s="16" t="e">
        <f>VLOOKUP(K270,'Active data'!P:S,4,0)</f>
        <v>#N/A</v>
      </c>
      <c r="S270" s="16" t="e">
        <f>VLOOKUP(K270,'Active data'!K:N,2,0)</f>
        <v>#N/A</v>
      </c>
      <c r="T270" s="16" t="e">
        <f>VLOOKUP(K270,'Active data'!K:N,4,0)</f>
        <v>#N/A</v>
      </c>
      <c r="U270" s="16" t="e">
        <f>VLOOKUP(K270,'Reserve data'!A:M,13,0)</f>
        <v>#N/A</v>
      </c>
      <c r="V270" s="16">
        <f>VLOOKUP(K270,'Pick_ticket data'!L:N,2,0)</f>
        <v>0</v>
      </c>
    </row>
    <row r="271" spans="2:22" x14ac:dyDescent="0.2">
      <c r="B271" s="11">
        <f>'Pick_ticket data'!I271</f>
        <v>0</v>
      </c>
      <c r="C271" s="12">
        <f>'Pick_ticket data'!J271</f>
        <v>0</v>
      </c>
      <c r="H271" s="11">
        <f>'Active data'!A271</f>
        <v>0</v>
      </c>
      <c r="I271" s="11">
        <f>'Active data'!E271</f>
        <v>0</v>
      </c>
      <c r="K271" s="16">
        <f t="shared" si="18"/>
        <v>0</v>
      </c>
      <c r="L271" s="16" t="e">
        <f>VLOOKUP(K271,'Active data'!P:S,3,0)</f>
        <v>#N/A</v>
      </c>
      <c r="M271" s="16" t="e">
        <f>VLOOKUP(K271,'Active data'!K:N,3,0)</f>
        <v>#N/A</v>
      </c>
      <c r="N271" s="16" t="e">
        <f t="shared" si="16"/>
        <v>#N/A</v>
      </c>
      <c r="O271" s="16">
        <f t="shared" si="17"/>
        <v>0</v>
      </c>
      <c r="P271" s="16" t="e">
        <f t="shared" si="19"/>
        <v>#N/A</v>
      </c>
      <c r="Q271" s="16" t="e">
        <f>VLOOKUP(K271,'Active data'!P:S,2,0)</f>
        <v>#N/A</v>
      </c>
      <c r="R271" s="16" t="e">
        <f>VLOOKUP(K271,'Active data'!P:S,4,0)</f>
        <v>#N/A</v>
      </c>
      <c r="S271" s="16" t="e">
        <f>VLOOKUP(K271,'Active data'!K:N,2,0)</f>
        <v>#N/A</v>
      </c>
      <c r="T271" s="16" t="e">
        <f>VLOOKUP(K271,'Active data'!K:N,4,0)</f>
        <v>#N/A</v>
      </c>
      <c r="U271" s="16" t="e">
        <f>VLOOKUP(K271,'Reserve data'!A:M,13,0)</f>
        <v>#N/A</v>
      </c>
      <c r="V271" s="16">
        <f>VLOOKUP(K271,'Pick_ticket data'!L:N,2,0)</f>
        <v>0</v>
      </c>
    </row>
    <row r="272" spans="2:22" x14ac:dyDescent="0.2">
      <c r="B272" s="11">
        <f>'Pick_ticket data'!I272</f>
        <v>0</v>
      </c>
      <c r="C272" s="12">
        <f>'Pick_ticket data'!J272</f>
        <v>0</v>
      </c>
      <c r="H272" s="11">
        <f>'Active data'!A272</f>
        <v>0</v>
      </c>
      <c r="I272" s="11">
        <f>'Active data'!E272</f>
        <v>0</v>
      </c>
      <c r="K272" s="16">
        <f t="shared" si="18"/>
        <v>0</v>
      </c>
      <c r="L272" s="16" t="e">
        <f>VLOOKUP(K272,'Active data'!P:S,3,0)</f>
        <v>#N/A</v>
      </c>
      <c r="M272" s="16" t="e">
        <f>VLOOKUP(K272,'Active data'!K:N,3,0)</f>
        <v>#N/A</v>
      </c>
      <c r="N272" s="16" t="e">
        <f t="shared" si="16"/>
        <v>#N/A</v>
      </c>
      <c r="O272" s="16">
        <f t="shared" si="17"/>
        <v>0</v>
      </c>
      <c r="P272" s="16" t="e">
        <f t="shared" si="19"/>
        <v>#N/A</v>
      </c>
      <c r="Q272" s="16" t="e">
        <f>VLOOKUP(K272,'Active data'!P:S,2,0)</f>
        <v>#N/A</v>
      </c>
      <c r="R272" s="16" t="e">
        <f>VLOOKUP(K272,'Active data'!P:S,4,0)</f>
        <v>#N/A</v>
      </c>
      <c r="S272" s="16" t="e">
        <f>VLOOKUP(K272,'Active data'!K:N,2,0)</f>
        <v>#N/A</v>
      </c>
      <c r="T272" s="16" t="e">
        <f>VLOOKUP(K272,'Active data'!K:N,4,0)</f>
        <v>#N/A</v>
      </c>
      <c r="U272" s="16" t="e">
        <f>VLOOKUP(K272,'Reserve data'!A:M,13,0)</f>
        <v>#N/A</v>
      </c>
      <c r="V272" s="16">
        <f>VLOOKUP(K272,'Pick_ticket data'!L:N,2,0)</f>
        <v>0</v>
      </c>
    </row>
    <row r="273" spans="2:22" x14ac:dyDescent="0.2">
      <c r="B273" s="11">
        <f>'Pick_ticket data'!I273</f>
        <v>0</v>
      </c>
      <c r="C273" s="12">
        <f>'Pick_ticket data'!J273</f>
        <v>0</v>
      </c>
      <c r="H273" s="11">
        <f>'Active data'!A273</f>
        <v>0</v>
      </c>
      <c r="I273" s="11">
        <f>'Active data'!E273</f>
        <v>0</v>
      </c>
      <c r="K273" s="16">
        <f t="shared" si="18"/>
        <v>0</v>
      </c>
      <c r="L273" s="16" t="e">
        <f>VLOOKUP(K273,'Active data'!P:S,3,0)</f>
        <v>#N/A</v>
      </c>
      <c r="M273" s="16" t="e">
        <f>VLOOKUP(K273,'Active data'!K:N,3,0)</f>
        <v>#N/A</v>
      </c>
      <c r="N273" s="16" t="e">
        <f t="shared" si="16"/>
        <v>#N/A</v>
      </c>
      <c r="O273" s="16">
        <f t="shared" si="17"/>
        <v>0</v>
      </c>
      <c r="P273" s="16" t="e">
        <f t="shared" si="19"/>
        <v>#N/A</v>
      </c>
      <c r="Q273" s="16" t="e">
        <f>VLOOKUP(K273,'Active data'!P:S,2,0)</f>
        <v>#N/A</v>
      </c>
      <c r="R273" s="16" t="e">
        <f>VLOOKUP(K273,'Active data'!P:S,4,0)</f>
        <v>#N/A</v>
      </c>
      <c r="S273" s="16" t="e">
        <f>VLOOKUP(K273,'Active data'!K:N,2,0)</f>
        <v>#N/A</v>
      </c>
      <c r="T273" s="16" t="e">
        <f>VLOOKUP(K273,'Active data'!K:N,4,0)</f>
        <v>#N/A</v>
      </c>
      <c r="U273" s="16" t="e">
        <f>VLOOKUP(K273,'Reserve data'!A:M,13,0)</f>
        <v>#N/A</v>
      </c>
      <c r="V273" s="16">
        <f>VLOOKUP(K273,'Pick_ticket data'!L:N,2,0)</f>
        <v>0</v>
      </c>
    </row>
    <row r="274" spans="2:22" x14ac:dyDescent="0.2">
      <c r="B274" s="11">
        <f>'Pick_ticket data'!I274</f>
        <v>0</v>
      </c>
      <c r="C274" s="12">
        <f>'Pick_ticket data'!J274</f>
        <v>0</v>
      </c>
      <c r="H274" s="11">
        <f>'Active data'!A274</f>
        <v>0</v>
      </c>
      <c r="I274" s="11">
        <f>'Active data'!E274</f>
        <v>0</v>
      </c>
      <c r="K274" s="16">
        <f t="shared" si="18"/>
        <v>0</v>
      </c>
      <c r="L274" s="16" t="e">
        <f>VLOOKUP(K274,'Active data'!P:S,3,0)</f>
        <v>#N/A</v>
      </c>
      <c r="M274" s="16" t="e">
        <f>VLOOKUP(K274,'Active data'!K:N,3,0)</f>
        <v>#N/A</v>
      </c>
      <c r="N274" s="16" t="e">
        <f t="shared" si="16"/>
        <v>#N/A</v>
      </c>
      <c r="O274" s="16">
        <f t="shared" si="17"/>
        <v>0</v>
      </c>
      <c r="P274" s="16" t="e">
        <f t="shared" si="19"/>
        <v>#N/A</v>
      </c>
      <c r="Q274" s="16" t="e">
        <f>VLOOKUP(K274,'Active data'!P:S,2,0)</f>
        <v>#N/A</v>
      </c>
      <c r="R274" s="16" t="e">
        <f>VLOOKUP(K274,'Active data'!P:S,4,0)</f>
        <v>#N/A</v>
      </c>
      <c r="S274" s="16" t="e">
        <f>VLOOKUP(K274,'Active data'!K:N,2,0)</f>
        <v>#N/A</v>
      </c>
      <c r="T274" s="16" t="e">
        <f>VLOOKUP(K274,'Active data'!K:N,4,0)</f>
        <v>#N/A</v>
      </c>
      <c r="U274" s="16" t="e">
        <f>VLOOKUP(K274,'Reserve data'!A:M,13,0)</f>
        <v>#N/A</v>
      </c>
      <c r="V274" s="16">
        <f>VLOOKUP(K274,'Pick_ticket data'!L:N,2,0)</f>
        <v>0</v>
      </c>
    </row>
    <row r="275" spans="2:22" x14ac:dyDescent="0.2">
      <c r="B275" s="11">
        <f>'Pick_ticket data'!I275</f>
        <v>0</v>
      </c>
      <c r="C275" s="12">
        <f>'Pick_ticket data'!J275</f>
        <v>0</v>
      </c>
      <c r="H275" s="11">
        <f>'Active data'!A275</f>
        <v>0</v>
      </c>
      <c r="I275" s="11">
        <f>'Active data'!E275</f>
        <v>0</v>
      </c>
      <c r="K275" s="16">
        <f t="shared" si="18"/>
        <v>0</v>
      </c>
      <c r="L275" s="16" t="e">
        <f>VLOOKUP(K275,'Active data'!P:S,3,0)</f>
        <v>#N/A</v>
      </c>
      <c r="M275" s="16" t="e">
        <f>VLOOKUP(K275,'Active data'!K:N,3,0)</f>
        <v>#N/A</v>
      </c>
      <c r="N275" s="16" t="e">
        <f t="shared" si="16"/>
        <v>#N/A</v>
      </c>
      <c r="O275" s="16">
        <f t="shared" si="17"/>
        <v>0</v>
      </c>
      <c r="P275" s="16" t="e">
        <f t="shared" si="19"/>
        <v>#N/A</v>
      </c>
      <c r="Q275" s="16" t="e">
        <f>VLOOKUP(K275,'Active data'!P:S,2,0)</f>
        <v>#N/A</v>
      </c>
      <c r="R275" s="16" t="e">
        <f>VLOOKUP(K275,'Active data'!P:S,4,0)</f>
        <v>#N/A</v>
      </c>
      <c r="S275" s="16" t="e">
        <f>VLOOKUP(K275,'Active data'!K:N,2,0)</f>
        <v>#N/A</v>
      </c>
      <c r="T275" s="16" t="e">
        <f>VLOOKUP(K275,'Active data'!K:N,4,0)</f>
        <v>#N/A</v>
      </c>
      <c r="U275" s="16" t="e">
        <f>VLOOKUP(K275,'Reserve data'!A:M,13,0)</f>
        <v>#N/A</v>
      </c>
      <c r="V275" s="16">
        <f>VLOOKUP(K275,'Pick_ticket data'!L:N,2,0)</f>
        <v>0</v>
      </c>
    </row>
    <row r="276" spans="2:22" x14ac:dyDescent="0.2">
      <c r="B276" s="11">
        <f>'Pick_ticket data'!I276</f>
        <v>0</v>
      </c>
      <c r="C276" s="12">
        <f>'Pick_ticket data'!J276</f>
        <v>0</v>
      </c>
      <c r="H276" s="11">
        <f>'Active data'!A276</f>
        <v>0</v>
      </c>
      <c r="I276" s="11">
        <f>'Active data'!E276</f>
        <v>0</v>
      </c>
      <c r="K276" s="16">
        <f t="shared" si="18"/>
        <v>0</v>
      </c>
      <c r="L276" s="16" t="e">
        <f>VLOOKUP(K276,'Active data'!P:S,3,0)</f>
        <v>#N/A</v>
      </c>
      <c r="M276" s="16" t="e">
        <f>VLOOKUP(K276,'Active data'!K:N,3,0)</f>
        <v>#N/A</v>
      </c>
      <c r="N276" s="16" t="e">
        <f t="shared" si="16"/>
        <v>#N/A</v>
      </c>
      <c r="O276" s="16">
        <f t="shared" si="17"/>
        <v>0</v>
      </c>
      <c r="P276" s="16" t="e">
        <f t="shared" si="19"/>
        <v>#N/A</v>
      </c>
      <c r="Q276" s="16" t="e">
        <f>VLOOKUP(K276,'Active data'!P:S,2,0)</f>
        <v>#N/A</v>
      </c>
      <c r="R276" s="16" t="e">
        <f>VLOOKUP(K276,'Active data'!P:S,4,0)</f>
        <v>#N/A</v>
      </c>
      <c r="S276" s="16" t="e">
        <f>VLOOKUP(K276,'Active data'!K:N,2,0)</f>
        <v>#N/A</v>
      </c>
      <c r="T276" s="16" t="e">
        <f>VLOOKUP(K276,'Active data'!K:N,4,0)</f>
        <v>#N/A</v>
      </c>
      <c r="U276" s="16" t="e">
        <f>VLOOKUP(K276,'Reserve data'!A:M,13,0)</f>
        <v>#N/A</v>
      </c>
      <c r="V276" s="16">
        <f>VLOOKUP(K276,'Pick_ticket data'!L:N,2,0)</f>
        <v>0</v>
      </c>
    </row>
    <row r="277" spans="2:22" x14ac:dyDescent="0.2">
      <c r="B277" s="11">
        <f>'Pick_ticket data'!I277</f>
        <v>0</v>
      </c>
      <c r="C277" s="12">
        <f>'Pick_ticket data'!J277</f>
        <v>0</v>
      </c>
      <c r="H277" s="11">
        <f>'Active data'!A277</f>
        <v>0</v>
      </c>
      <c r="I277" s="11">
        <f>'Active data'!E277</f>
        <v>0</v>
      </c>
      <c r="K277" s="16">
        <f t="shared" si="18"/>
        <v>0</v>
      </c>
      <c r="L277" s="16" t="e">
        <f>VLOOKUP(K277,'Active data'!P:S,3,0)</f>
        <v>#N/A</v>
      </c>
      <c r="M277" s="16" t="e">
        <f>VLOOKUP(K277,'Active data'!K:N,3,0)</f>
        <v>#N/A</v>
      </c>
      <c r="N277" s="16" t="e">
        <f t="shared" si="16"/>
        <v>#N/A</v>
      </c>
      <c r="O277" s="16">
        <f t="shared" si="17"/>
        <v>0</v>
      </c>
      <c r="P277" s="16" t="e">
        <f t="shared" si="19"/>
        <v>#N/A</v>
      </c>
      <c r="Q277" s="16" t="e">
        <f>VLOOKUP(K277,'Active data'!P:S,2,0)</f>
        <v>#N/A</v>
      </c>
      <c r="R277" s="16" t="e">
        <f>VLOOKUP(K277,'Active data'!P:S,4,0)</f>
        <v>#N/A</v>
      </c>
      <c r="S277" s="16" t="e">
        <f>VLOOKUP(K277,'Active data'!K:N,2,0)</f>
        <v>#N/A</v>
      </c>
      <c r="T277" s="16" t="e">
        <f>VLOOKUP(K277,'Active data'!K:N,4,0)</f>
        <v>#N/A</v>
      </c>
      <c r="U277" s="16" t="e">
        <f>VLOOKUP(K277,'Reserve data'!A:M,13,0)</f>
        <v>#N/A</v>
      </c>
      <c r="V277" s="16">
        <f>VLOOKUP(K277,'Pick_ticket data'!L:N,2,0)</f>
        <v>0</v>
      </c>
    </row>
    <row r="278" spans="2:22" x14ac:dyDescent="0.2">
      <c r="B278" s="11">
        <f>'Pick_ticket data'!I278</f>
        <v>0</v>
      </c>
      <c r="C278" s="12">
        <f>'Pick_ticket data'!J278</f>
        <v>0</v>
      </c>
      <c r="H278" s="11">
        <f>'Active data'!A278</f>
        <v>0</v>
      </c>
      <c r="I278" s="11">
        <f>'Active data'!E278</f>
        <v>0</v>
      </c>
      <c r="K278" s="16">
        <f t="shared" si="18"/>
        <v>0</v>
      </c>
      <c r="L278" s="16" t="e">
        <f>VLOOKUP(K278,'Active data'!P:S,3,0)</f>
        <v>#N/A</v>
      </c>
      <c r="M278" s="16" t="e">
        <f>VLOOKUP(K278,'Active data'!K:N,3,0)</f>
        <v>#N/A</v>
      </c>
      <c r="N278" s="16" t="e">
        <f t="shared" si="16"/>
        <v>#N/A</v>
      </c>
      <c r="O278" s="16">
        <f t="shared" si="17"/>
        <v>0</v>
      </c>
      <c r="P278" s="16" t="e">
        <f t="shared" si="19"/>
        <v>#N/A</v>
      </c>
      <c r="Q278" s="16" t="e">
        <f>VLOOKUP(K278,'Active data'!P:S,2,0)</f>
        <v>#N/A</v>
      </c>
      <c r="R278" s="16" t="e">
        <f>VLOOKUP(K278,'Active data'!P:S,4,0)</f>
        <v>#N/A</v>
      </c>
      <c r="S278" s="16" t="e">
        <f>VLOOKUP(K278,'Active data'!K:N,2,0)</f>
        <v>#N/A</v>
      </c>
      <c r="T278" s="16" t="e">
        <f>VLOOKUP(K278,'Active data'!K:N,4,0)</f>
        <v>#N/A</v>
      </c>
      <c r="U278" s="16" t="e">
        <f>VLOOKUP(K278,'Reserve data'!A:M,13,0)</f>
        <v>#N/A</v>
      </c>
      <c r="V278" s="16">
        <f>VLOOKUP(K278,'Pick_ticket data'!L:N,2,0)</f>
        <v>0</v>
      </c>
    </row>
    <row r="279" spans="2:22" x14ac:dyDescent="0.2">
      <c r="B279" s="11">
        <f>'Pick_ticket data'!I279</f>
        <v>0</v>
      </c>
      <c r="C279" s="12">
        <f>'Pick_ticket data'!J279</f>
        <v>0</v>
      </c>
      <c r="H279" s="11">
        <f>'Active data'!A279</f>
        <v>0</v>
      </c>
      <c r="I279" s="11">
        <f>'Active data'!E279</f>
        <v>0</v>
      </c>
      <c r="K279" s="16">
        <f t="shared" si="18"/>
        <v>0</v>
      </c>
      <c r="L279" s="16" t="e">
        <f>VLOOKUP(K279,'Active data'!P:S,3,0)</f>
        <v>#N/A</v>
      </c>
      <c r="M279" s="16" t="e">
        <f>VLOOKUP(K279,'Active data'!K:N,3,0)</f>
        <v>#N/A</v>
      </c>
      <c r="N279" s="16" t="e">
        <f t="shared" si="16"/>
        <v>#N/A</v>
      </c>
      <c r="O279" s="16">
        <f t="shared" si="17"/>
        <v>0</v>
      </c>
      <c r="P279" s="16" t="e">
        <f t="shared" si="19"/>
        <v>#N/A</v>
      </c>
      <c r="Q279" s="16" t="e">
        <f>VLOOKUP(K279,'Active data'!P:S,2,0)</f>
        <v>#N/A</v>
      </c>
      <c r="R279" s="16" t="e">
        <f>VLOOKUP(K279,'Active data'!P:S,4,0)</f>
        <v>#N/A</v>
      </c>
      <c r="S279" s="16" t="e">
        <f>VLOOKUP(K279,'Active data'!K:N,2,0)</f>
        <v>#N/A</v>
      </c>
      <c r="T279" s="16" t="e">
        <f>VLOOKUP(K279,'Active data'!K:N,4,0)</f>
        <v>#N/A</v>
      </c>
      <c r="U279" s="16" t="e">
        <f>VLOOKUP(K279,'Reserve data'!A:M,13,0)</f>
        <v>#N/A</v>
      </c>
      <c r="V279" s="16">
        <f>VLOOKUP(K279,'Pick_ticket data'!L:N,2,0)</f>
        <v>0</v>
      </c>
    </row>
    <row r="280" spans="2:22" x14ac:dyDescent="0.2">
      <c r="B280" s="11">
        <f>'Pick_ticket data'!I280</f>
        <v>0</v>
      </c>
      <c r="C280" s="12">
        <f>'Pick_ticket data'!J280</f>
        <v>0</v>
      </c>
      <c r="H280" s="11">
        <f>'Active data'!A280</f>
        <v>0</v>
      </c>
      <c r="I280" s="11">
        <f>'Active data'!E280</f>
        <v>0</v>
      </c>
      <c r="K280" s="16">
        <f t="shared" si="18"/>
        <v>0</v>
      </c>
      <c r="L280" s="16" t="e">
        <f>VLOOKUP(K280,'Active data'!P:S,3,0)</f>
        <v>#N/A</v>
      </c>
      <c r="M280" s="16" t="e">
        <f>VLOOKUP(K280,'Active data'!K:N,3,0)</f>
        <v>#N/A</v>
      </c>
      <c r="N280" s="16" t="e">
        <f t="shared" si="16"/>
        <v>#N/A</v>
      </c>
      <c r="O280" s="16">
        <f t="shared" si="17"/>
        <v>0</v>
      </c>
      <c r="P280" s="16" t="e">
        <f t="shared" si="19"/>
        <v>#N/A</v>
      </c>
      <c r="Q280" s="16" t="e">
        <f>VLOOKUP(K280,'Active data'!P:S,2,0)</f>
        <v>#N/A</v>
      </c>
      <c r="R280" s="16" t="e">
        <f>VLOOKUP(K280,'Active data'!P:S,4,0)</f>
        <v>#N/A</v>
      </c>
      <c r="S280" s="16" t="e">
        <f>VLOOKUP(K280,'Active data'!K:N,2,0)</f>
        <v>#N/A</v>
      </c>
      <c r="T280" s="16" t="e">
        <f>VLOOKUP(K280,'Active data'!K:N,4,0)</f>
        <v>#N/A</v>
      </c>
      <c r="U280" s="16" t="e">
        <f>VLOOKUP(K280,'Reserve data'!A:M,13,0)</f>
        <v>#N/A</v>
      </c>
      <c r="V280" s="16">
        <f>VLOOKUP(K280,'Pick_ticket data'!L:N,2,0)</f>
        <v>0</v>
      </c>
    </row>
    <row r="281" spans="2:22" x14ac:dyDescent="0.2">
      <c r="B281" s="11">
        <f>'Pick_ticket data'!I281</f>
        <v>0</v>
      </c>
      <c r="C281" s="12">
        <f>'Pick_ticket data'!J281</f>
        <v>0</v>
      </c>
      <c r="H281" s="11">
        <f>'Active data'!A281</f>
        <v>0</v>
      </c>
      <c r="I281" s="11">
        <f>'Active data'!E281</f>
        <v>0</v>
      </c>
      <c r="K281" s="16">
        <f t="shared" si="18"/>
        <v>0</v>
      </c>
      <c r="L281" s="16" t="e">
        <f>VLOOKUP(K281,'Active data'!P:S,3,0)</f>
        <v>#N/A</v>
      </c>
      <c r="M281" s="16" t="e">
        <f>VLOOKUP(K281,'Active data'!K:N,3,0)</f>
        <v>#N/A</v>
      </c>
      <c r="N281" s="16" t="e">
        <f t="shared" si="16"/>
        <v>#N/A</v>
      </c>
      <c r="O281" s="16">
        <f t="shared" si="17"/>
        <v>0</v>
      </c>
      <c r="P281" s="16" t="e">
        <f t="shared" si="19"/>
        <v>#N/A</v>
      </c>
      <c r="Q281" s="16" t="e">
        <f>VLOOKUP(K281,'Active data'!P:S,2,0)</f>
        <v>#N/A</v>
      </c>
      <c r="R281" s="16" t="e">
        <f>VLOOKUP(K281,'Active data'!P:S,4,0)</f>
        <v>#N/A</v>
      </c>
      <c r="S281" s="16" t="e">
        <f>VLOOKUP(K281,'Active data'!K:N,2,0)</f>
        <v>#N/A</v>
      </c>
      <c r="T281" s="16" t="e">
        <f>VLOOKUP(K281,'Active data'!K:N,4,0)</f>
        <v>#N/A</v>
      </c>
      <c r="U281" s="16" t="e">
        <f>VLOOKUP(K281,'Reserve data'!A:M,13,0)</f>
        <v>#N/A</v>
      </c>
      <c r="V281" s="16">
        <f>VLOOKUP(K281,'Pick_ticket data'!L:N,2,0)</f>
        <v>0</v>
      </c>
    </row>
    <row r="282" spans="2:22" x14ac:dyDescent="0.2">
      <c r="B282" s="11">
        <f>'Pick_ticket data'!I282</f>
        <v>0</v>
      </c>
      <c r="C282" s="12">
        <f>'Pick_ticket data'!J282</f>
        <v>0</v>
      </c>
      <c r="H282" s="11">
        <f>'Active data'!A282</f>
        <v>0</v>
      </c>
      <c r="I282" s="11">
        <f>'Active data'!E282</f>
        <v>0</v>
      </c>
      <c r="K282" s="16">
        <f t="shared" si="18"/>
        <v>0</v>
      </c>
      <c r="L282" s="16" t="e">
        <f>VLOOKUP(K282,'Active data'!P:S,3,0)</f>
        <v>#N/A</v>
      </c>
      <c r="M282" s="16" t="e">
        <f>VLOOKUP(K282,'Active data'!K:N,3,0)</f>
        <v>#N/A</v>
      </c>
      <c r="N282" s="16" t="e">
        <f t="shared" si="16"/>
        <v>#N/A</v>
      </c>
      <c r="O282" s="16">
        <f t="shared" si="17"/>
        <v>0</v>
      </c>
      <c r="P282" s="16" t="e">
        <f t="shared" si="19"/>
        <v>#N/A</v>
      </c>
      <c r="Q282" s="16" t="e">
        <f>VLOOKUP(K282,'Active data'!P:S,2,0)</f>
        <v>#N/A</v>
      </c>
      <c r="R282" s="16" t="e">
        <f>VLOOKUP(K282,'Active data'!P:S,4,0)</f>
        <v>#N/A</v>
      </c>
      <c r="S282" s="16" t="e">
        <f>VLOOKUP(K282,'Active data'!K:N,2,0)</f>
        <v>#N/A</v>
      </c>
      <c r="T282" s="16" t="e">
        <f>VLOOKUP(K282,'Active data'!K:N,4,0)</f>
        <v>#N/A</v>
      </c>
      <c r="U282" s="16" t="e">
        <f>VLOOKUP(K282,'Reserve data'!A:M,13,0)</f>
        <v>#N/A</v>
      </c>
      <c r="V282" s="16">
        <f>VLOOKUP(K282,'Pick_ticket data'!L:N,2,0)</f>
        <v>0</v>
      </c>
    </row>
    <row r="283" spans="2:22" x14ac:dyDescent="0.2">
      <c r="B283" s="11">
        <f>'Pick_ticket data'!I283</f>
        <v>0</v>
      </c>
      <c r="C283" s="12">
        <f>'Pick_ticket data'!J283</f>
        <v>0</v>
      </c>
      <c r="H283" s="11">
        <f>'Active data'!A283</f>
        <v>0</v>
      </c>
      <c r="I283" s="11">
        <f>'Active data'!E283</f>
        <v>0</v>
      </c>
      <c r="K283" s="16">
        <f t="shared" si="18"/>
        <v>0</v>
      </c>
      <c r="L283" s="16" t="e">
        <f>VLOOKUP(K283,'Active data'!P:S,3,0)</f>
        <v>#N/A</v>
      </c>
      <c r="M283" s="16" t="e">
        <f>VLOOKUP(K283,'Active data'!K:N,3,0)</f>
        <v>#N/A</v>
      </c>
      <c r="N283" s="16" t="e">
        <f t="shared" si="16"/>
        <v>#N/A</v>
      </c>
      <c r="O283" s="16">
        <f t="shared" si="17"/>
        <v>0</v>
      </c>
      <c r="P283" s="16" t="e">
        <f t="shared" si="19"/>
        <v>#N/A</v>
      </c>
      <c r="Q283" s="16" t="e">
        <f>VLOOKUP(K283,'Active data'!P:S,2,0)</f>
        <v>#N/A</v>
      </c>
      <c r="R283" s="16" t="e">
        <f>VLOOKUP(K283,'Active data'!P:S,4,0)</f>
        <v>#N/A</v>
      </c>
      <c r="S283" s="16" t="e">
        <f>VLOOKUP(K283,'Active data'!K:N,2,0)</f>
        <v>#N/A</v>
      </c>
      <c r="T283" s="16" t="e">
        <f>VLOOKUP(K283,'Active data'!K:N,4,0)</f>
        <v>#N/A</v>
      </c>
      <c r="U283" s="16" t="e">
        <f>VLOOKUP(K283,'Reserve data'!A:M,13,0)</f>
        <v>#N/A</v>
      </c>
      <c r="V283" s="16">
        <f>VLOOKUP(K283,'Pick_ticket data'!L:N,2,0)</f>
        <v>0</v>
      </c>
    </row>
    <row r="284" spans="2:22" x14ac:dyDescent="0.2">
      <c r="B284" s="11">
        <f>'Pick_ticket data'!I284</f>
        <v>0</v>
      </c>
      <c r="C284" s="12">
        <f>'Pick_ticket data'!J284</f>
        <v>0</v>
      </c>
      <c r="H284" s="11">
        <f>'Active data'!A284</f>
        <v>0</v>
      </c>
      <c r="I284" s="11">
        <f>'Active data'!E284</f>
        <v>0</v>
      </c>
      <c r="K284" s="16">
        <f t="shared" si="18"/>
        <v>0</v>
      </c>
      <c r="L284" s="16" t="e">
        <f>VLOOKUP(K284,'Active data'!P:S,3,0)</f>
        <v>#N/A</v>
      </c>
      <c r="M284" s="16" t="e">
        <f>VLOOKUP(K284,'Active data'!K:N,3,0)</f>
        <v>#N/A</v>
      </c>
      <c r="N284" s="16" t="e">
        <f t="shared" si="16"/>
        <v>#N/A</v>
      </c>
      <c r="O284" s="16">
        <f t="shared" si="17"/>
        <v>0</v>
      </c>
      <c r="P284" s="16" t="e">
        <f t="shared" si="19"/>
        <v>#N/A</v>
      </c>
      <c r="Q284" s="16" t="e">
        <f>VLOOKUP(K284,'Active data'!P:S,2,0)</f>
        <v>#N/A</v>
      </c>
      <c r="R284" s="16" t="e">
        <f>VLOOKUP(K284,'Active data'!P:S,4,0)</f>
        <v>#N/A</v>
      </c>
      <c r="S284" s="16" t="e">
        <f>VLOOKUP(K284,'Active data'!K:N,2,0)</f>
        <v>#N/A</v>
      </c>
      <c r="T284" s="16" t="e">
        <f>VLOOKUP(K284,'Active data'!K:N,4,0)</f>
        <v>#N/A</v>
      </c>
      <c r="U284" s="16" t="e">
        <f>VLOOKUP(K284,'Reserve data'!A:M,13,0)</f>
        <v>#N/A</v>
      </c>
      <c r="V284" s="16">
        <f>VLOOKUP(K284,'Pick_ticket data'!L:N,2,0)</f>
        <v>0</v>
      </c>
    </row>
    <row r="285" spans="2:22" x14ac:dyDescent="0.2">
      <c r="B285" s="11">
        <f>'Pick_ticket data'!I285</f>
        <v>0</v>
      </c>
      <c r="C285" s="12">
        <f>'Pick_ticket data'!J285</f>
        <v>0</v>
      </c>
      <c r="H285" s="11">
        <f>'Active data'!A285</f>
        <v>0</v>
      </c>
      <c r="I285" s="11">
        <f>'Active data'!E285</f>
        <v>0</v>
      </c>
      <c r="K285" s="16">
        <f t="shared" si="18"/>
        <v>0</v>
      </c>
      <c r="L285" s="16" t="e">
        <f>VLOOKUP(K285,'Active data'!P:S,3,0)</f>
        <v>#N/A</v>
      </c>
      <c r="M285" s="16" t="e">
        <f>VLOOKUP(K285,'Active data'!K:N,3,0)</f>
        <v>#N/A</v>
      </c>
      <c r="N285" s="16" t="e">
        <f t="shared" si="16"/>
        <v>#N/A</v>
      </c>
      <c r="O285" s="16">
        <f t="shared" si="17"/>
        <v>0</v>
      </c>
      <c r="P285" s="16" t="e">
        <f t="shared" si="19"/>
        <v>#N/A</v>
      </c>
      <c r="Q285" s="16" t="e">
        <f>VLOOKUP(K285,'Active data'!P:S,2,0)</f>
        <v>#N/A</v>
      </c>
      <c r="R285" s="16" t="e">
        <f>VLOOKUP(K285,'Active data'!P:S,4,0)</f>
        <v>#N/A</v>
      </c>
      <c r="S285" s="16" t="e">
        <f>VLOOKUP(K285,'Active data'!K:N,2,0)</f>
        <v>#N/A</v>
      </c>
      <c r="T285" s="16" t="e">
        <f>VLOOKUP(K285,'Active data'!K:N,4,0)</f>
        <v>#N/A</v>
      </c>
      <c r="U285" s="16" t="e">
        <f>VLOOKUP(K285,'Reserve data'!A:M,13,0)</f>
        <v>#N/A</v>
      </c>
      <c r="V285" s="16">
        <f>VLOOKUP(K285,'Pick_ticket data'!L:N,2,0)</f>
        <v>0</v>
      </c>
    </row>
    <row r="286" spans="2:22" x14ac:dyDescent="0.2">
      <c r="B286" s="11">
        <f>'Pick_ticket data'!I286</f>
        <v>0</v>
      </c>
      <c r="C286" s="12">
        <f>'Pick_ticket data'!J286</f>
        <v>0</v>
      </c>
      <c r="H286" s="11">
        <f>'Active data'!A286</f>
        <v>0</v>
      </c>
      <c r="I286" s="11">
        <f>'Active data'!E286</f>
        <v>0</v>
      </c>
      <c r="K286" s="16">
        <f t="shared" si="18"/>
        <v>0</v>
      </c>
      <c r="L286" s="16" t="e">
        <f>VLOOKUP(K286,'Active data'!P:S,3,0)</f>
        <v>#N/A</v>
      </c>
      <c r="M286" s="16" t="e">
        <f>VLOOKUP(K286,'Active data'!K:N,3,0)</f>
        <v>#N/A</v>
      </c>
      <c r="N286" s="16" t="e">
        <f t="shared" si="16"/>
        <v>#N/A</v>
      </c>
      <c r="O286" s="16">
        <f t="shared" si="17"/>
        <v>0</v>
      </c>
      <c r="P286" s="16" t="e">
        <f t="shared" si="19"/>
        <v>#N/A</v>
      </c>
      <c r="Q286" s="16" t="e">
        <f>VLOOKUP(K286,'Active data'!P:S,2,0)</f>
        <v>#N/A</v>
      </c>
      <c r="R286" s="16" t="e">
        <f>VLOOKUP(K286,'Active data'!P:S,4,0)</f>
        <v>#N/A</v>
      </c>
      <c r="S286" s="16" t="e">
        <f>VLOOKUP(K286,'Active data'!K:N,2,0)</f>
        <v>#N/A</v>
      </c>
      <c r="T286" s="16" t="e">
        <f>VLOOKUP(K286,'Active data'!K:N,4,0)</f>
        <v>#N/A</v>
      </c>
      <c r="U286" s="16" t="e">
        <f>VLOOKUP(K286,'Reserve data'!A:M,13,0)</f>
        <v>#N/A</v>
      </c>
      <c r="V286" s="16">
        <f>VLOOKUP(K286,'Pick_ticket data'!L:N,2,0)</f>
        <v>0</v>
      </c>
    </row>
    <row r="287" spans="2:22" x14ac:dyDescent="0.2">
      <c r="B287" s="11">
        <f>'Pick_ticket data'!I287</f>
        <v>0</v>
      </c>
      <c r="C287" s="12">
        <f>'Pick_ticket data'!J287</f>
        <v>0</v>
      </c>
      <c r="H287" s="11">
        <f>'Active data'!A287</f>
        <v>0</v>
      </c>
      <c r="I287" s="11">
        <f>'Active data'!E287</f>
        <v>0</v>
      </c>
      <c r="K287" s="16">
        <f t="shared" si="18"/>
        <v>0</v>
      </c>
      <c r="L287" s="16" t="e">
        <f>VLOOKUP(K287,'Active data'!P:S,3,0)</f>
        <v>#N/A</v>
      </c>
      <c r="M287" s="16" t="e">
        <f>VLOOKUP(K287,'Active data'!K:N,3,0)</f>
        <v>#N/A</v>
      </c>
      <c r="N287" s="16" t="e">
        <f t="shared" si="16"/>
        <v>#N/A</v>
      </c>
      <c r="O287" s="16">
        <f t="shared" si="17"/>
        <v>0</v>
      </c>
      <c r="P287" s="16" t="e">
        <f t="shared" si="19"/>
        <v>#N/A</v>
      </c>
      <c r="Q287" s="16" t="e">
        <f>VLOOKUP(K287,'Active data'!P:S,2,0)</f>
        <v>#N/A</v>
      </c>
      <c r="R287" s="16" t="e">
        <f>VLOOKUP(K287,'Active data'!P:S,4,0)</f>
        <v>#N/A</v>
      </c>
      <c r="S287" s="16" t="e">
        <f>VLOOKUP(K287,'Active data'!K:N,2,0)</f>
        <v>#N/A</v>
      </c>
      <c r="T287" s="16" t="e">
        <f>VLOOKUP(K287,'Active data'!K:N,4,0)</f>
        <v>#N/A</v>
      </c>
      <c r="U287" s="16" t="e">
        <f>VLOOKUP(K287,'Reserve data'!A:M,13,0)</f>
        <v>#N/A</v>
      </c>
      <c r="V287" s="16">
        <f>VLOOKUP(K287,'Pick_ticket data'!L:N,2,0)</f>
        <v>0</v>
      </c>
    </row>
    <row r="288" spans="2:22" x14ac:dyDescent="0.2">
      <c r="B288" s="11">
        <f>'Pick_ticket data'!I288</f>
        <v>0</v>
      </c>
      <c r="C288" s="12">
        <f>'Pick_ticket data'!J288</f>
        <v>0</v>
      </c>
      <c r="H288" s="11">
        <f>'Active data'!A288</f>
        <v>0</v>
      </c>
      <c r="I288" s="11">
        <f>'Active data'!E288</f>
        <v>0</v>
      </c>
      <c r="K288" s="16">
        <f t="shared" si="18"/>
        <v>0</v>
      </c>
      <c r="L288" s="16" t="e">
        <f>VLOOKUP(K288,'Active data'!P:S,3,0)</f>
        <v>#N/A</v>
      </c>
      <c r="M288" s="16" t="e">
        <f>VLOOKUP(K288,'Active data'!K:N,3,0)</f>
        <v>#N/A</v>
      </c>
      <c r="N288" s="16" t="e">
        <f t="shared" si="16"/>
        <v>#N/A</v>
      </c>
      <c r="O288" s="16">
        <f t="shared" si="17"/>
        <v>0</v>
      </c>
      <c r="P288" s="16" t="e">
        <f t="shared" si="19"/>
        <v>#N/A</v>
      </c>
      <c r="Q288" s="16" t="e">
        <f>VLOOKUP(K288,'Active data'!P:S,2,0)</f>
        <v>#N/A</v>
      </c>
      <c r="R288" s="16" t="e">
        <f>VLOOKUP(K288,'Active data'!P:S,4,0)</f>
        <v>#N/A</v>
      </c>
      <c r="S288" s="16" t="e">
        <f>VLOOKUP(K288,'Active data'!K:N,2,0)</f>
        <v>#N/A</v>
      </c>
      <c r="T288" s="16" t="e">
        <f>VLOOKUP(K288,'Active data'!K:N,4,0)</f>
        <v>#N/A</v>
      </c>
      <c r="U288" s="16" t="e">
        <f>VLOOKUP(K288,'Reserve data'!A:M,13,0)</f>
        <v>#N/A</v>
      </c>
      <c r="V288" s="16">
        <f>VLOOKUP(K288,'Pick_ticket data'!L:N,2,0)</f>
        <v>0</v>
      </c>
    </row>
    <row r="289" spans="2:22" x14ac:dyDescent="0.2">
      <c r="B289" s="11">
        <f>'Pick_ticket data'!I289</f>
        <v>0</v>
      </c>
      <c r="C289" s="12">
        <f>'Pick_ticket data'!J289</f>
        <v>0</v>
      </c>
      <c r="H289" s="11">
        <f>'Active data'!A289</f>
        <v>0</v>
      </c>
      <c r="I289" s="11">
        <f>'Active data'!E289</f>
        <v>0</v>
      </c>
      <c r="K289" s="16">
        <f t="shared" si="18"/>
        <v>0</v>
      </c>
      <c r="L289" s="16" t="e">
        <f>VLOOKUP(K289,'Active data'!P:S,3,0)</f>
        <v>#N/A</v>
      </c>
      <c r="M289" s="16" t="e">
        <f>VLOOKUP(K289,'Active data'!K:N,3,0)</f>
        <v>#N/A</v>
      </c>
      <c r="N289" s="16" t="e">
        <f t="shared" si="16"/>
        <v>#N/A</v>
      </c>
      <c r="O289" s="16">
        <f t="shared" si="17"/>
        <v>0</v>
      </c>
      <c r="P289" s="16" t="e">
        <f t="shared" si="19"/>
        <v>#N/A</v>
      </c>
      <c r="Q289" s="16" t="e">
        <f>VLOOKUP(K289,'Active data'!P:S,2,0)</f>
        <v>#N/A</v>
      </c>
      <c r="R289" s="16" t="e">
        <f>VLOOKUP(K289,'Active data'!P:S,4,0)</f>
        <v>#N/A</v>
      </c>
      <c r="S289" s="16" t="e">
        <f>VLOOKUP(K289,'Active data'!K:N,2,0)</f>
        <v>#N/A</v>
      </c>
      <c r="T289" s="16" t="e">
        <f>VLOOKUP(K289,'Active data'!K:N,4,0)</f>
        <v>#N/A</v>
      </c>
      <c r="U289" s="16" t="e">
        <f>VLOOKUP(K289,'Reserve data'!A:M,13,0)</f>
        <v>#N/A</v>
      </c>
      <c r="V289" s="16">
        <f>VLOOKUP(K289,'Pick_ticket data'!L:N,2,0)</f>
        <v>0</v>
      </c>
    </row>
    <row r="290" spans="2:22" x14ac:dyDescent="0.2">
      <c r="B290" s="11">
        <f>'Pick_ticket data'!I290</f>
        <v>0</v>
      </c>
      <c r="C290" s="12">
        <f>'Pick_ticket data'!J290</f>
        <v>0</v>
      </c>
      <c r="H290" s="11">
        <f>'Active data'!A290</f>
        <v>0</v>
      </c>
      <c r="I290" s="11">
        <f>'Active data'!E290</f>
        <v>0</v>
      </c>
      <c r="K290" s="16">
        <f t="shared" si="18"/>
        <v>0</v>
      </c>
      <c r="L290" s="16" t="e">
        <f>VLOOKUP(K290,'Active data'!P:S,3,0)</f>
        <v>#N/A</v>
      </c>
      <c r="M290" s="16" t="e">
        <f>VLOOKUP(K290,'Active data'!K:N,3,0)</f>
        <v>#N/A</v>
      </c>
      <c r="N290" s="16" t="e">
        <f t="shared" si="16"/>
        <v>#N/A</v>
      </c>
      <c r="O290" s="16">
        <f t="shared" si="17"/>
        <v>0</v>
      </c>
      <c r="P290" s="16" t="e">
        <f t="shared" si="19"/>
        <v>#N/A</v>
      </c>
      <c r="Q290" s="16" t="e">
        <f>VLOOKUP(K290,'Active data'!P:S,2,0)</f>
        <v>#N/A</v>
      </c>
      <c r="R290" s="16" t="e">
        <f>VLOOKUP(K290,'Active data'!P:S,4,0)</f>
        <v>#N/A</v>
      </c>
      <c r="S290" s="16" t="e">
        <f>VLOOKUP(K290,'Active data'!K:N,2,0)</f>
        <v>#N/A</v>
      </c>
      <c r="T290" s="16" t="e">
        <f>VLOOKUP(K290,'Active data'!K:N,4,0)</f>
        <v>#N/A</v>
      </c>
      <c r="U290" s="16" t="e">
        <f>VLOOKUP(K290,'Reserve data'!A:M,13,0)</f>
        <v>#N/A</v>
      </c>
      <c r="V290" s="16">
        <f>VLOOKUP(K290,'Pick_ticket data'!L:N,2,0)</f>
        <v>0</v>
      </c>
    </row>
    <row r="291" spans="2:22" x14ac:dyDescent="0.2">
      <c r="B291" s="11">
        <f>'Pick_ticket data'!I291</f>
        <v>0</v>
      </c>
      <c r="C291" s="12">
        <f>'Pick_ticket data'!J291</f>
        <v>0</v>
      </c>
      <c r="H291" s="11">
        <f>'Active data'!A291</f>
        <v>0</v>
      </c>
      <c r="I291" s="11">
        <f>'Active data'!E291</f>
        <v>0</v>
      </c>
      <c r="K291" s="16">
        <f t="shared" si="18"/>
        <v>0</v>
      </c>
      <c r="L291" s="16" t="e">
        <f>VLOOKUP(K291,'Active data'!P:S,3,0)</f>
        <v>#N/A</v>
      </c>
      <c r="M291" s="16" t="e">
        <f>VLOOKUP(K291,'Active data'!K:N,3,0)</f>
        <v>#N/A</v>
      </c>
      <c r="N291" s="16" t="e">
        <f t="shared" si="16"/>
        <v>#N/A</v>
      </c>
      <c r="O291" s="16">
        <f t="shared" si="17"/>
        <v>0</v>
      </c>
      <c r="P291" s="16" t="e">
        <f t="shared" si="19"/>
        <v>#N/A</v>
      </c>
      <c r="Q291" s="16" t="e">
        <f>VLOOKUP(K291,'Active data'!P:S,2,0)</f>
        <v>#N/A</v>
      </c>
      <c r="R291" s="16" t="e">
        <f>VLOOKUP(K291,'Active data'!P:S,4,0)</f>
        <v>#N/A</v>
      </c>
      <c r="S291" s="16" t="e">
        <f>VLOOKUP(K291,'Active data'!K:N,2,0)</f>
        <v>#N/A</v>
      </c>
      <c r="T291" s="16" t="e">
        <f>VLOOKUP(K291,'Active data'!K:N,4,0)</f>
        <v>#N/A</v>
      </c>
      <c r="U291" s="16" t="e">
        <f>VLOOKUP(K291,'Reserve data'!A:M,13,0)</f>
        <v>#N/A</v>
      </c>
      <c r="V291" s="16">
        <f>VLOOKUP(K291,'Pick_ticket data'!L:N,2,0)</f>
        <v>0</v>
      </c>
    </row>
    <row r="292" spans="2:22" x14ac:dyDescent="0.2">
      <c r="B292" s="11">
        <f>'Pick_ticket data'!I292</f>
        <v>0</v>
      </c>
      <c r="C292" s="12">
        <f>'Pick_ticket data'!J292</f>
        <v>0</v>
      </c>
      <c r="H292" s="11">
        <f>'Active data'!A292</f>
        <v>0</v>
      </c>
      <c r="I292" s="11">
        <f>'Active data'!E292</f>
        <v>0</v>
      </c>
      <c r="K292" s="16">
        <f t="shared" si="18"/>
        <v>0</v>
      </c>
      <c r="L292" s="16" t="e">
        <f>VLOOKUP(K292,'Active data'!P:S,3,0)</f>
        <v>#N/A</v>
      </c>
      <c r="M292" s="16" t="e">
        <f>VLOOKUP(K292,'Active data'!K:N,3,0)</f>
        <v>#N/A</v>
      </c>
      <c r="N292" s="16" t="e">
        <f t="shared" si="16"/>
        <v>#N/A</v>
      </c>
      <c r="O292" s="16">
        <f t="shared" si="17"/>
        <v>0</v>
      </c>
      <c r="P292" s="16" t="e">
        <f t="shared" si="19"/>
        <v>#N/A</v>
      </c>
      <c r="Q292" s="16" t="e">
        <f>VLOOKUP(K292,'Active data'!P:S,2,0)</f>
        <v>#N/A</v>
      </c>
      <c r="R292" s="16" t="e">
        <f>VLOOKUP(K292,'Active data'!P:S,4,0)</f>
        <v>#N/A</v>
      </c>
      <c r="S292" s="16" t="e">
        <f>VLOOKUP(K292,'Active data'!K:N,2,0)</f>
        <v>#N/A</v>
      </c>
      <c r="T292" s="16" t="e">
        <f>VLOOKUP(K292,'Active data'!K:N,4,0)</f>
        <v>#N/A</v>
      </c>
      <c r="U292" s="16" t="e">
        <f>VLOOKUP(K292,'Reserve data'!A:M,13,0)</f>
        <v>#N/A</v>
      </c>
      <c r="V292" s="16">
        <f>VLOOKUP(K292,'Pick_ticket data'!L:N,2,0)</f>
        <v>0</v>
      </c>
    </row>
    <row r="293" spans="2:22" x14ac:dyDescent="0.2">
      <c r="B293" s="11">
        <f>'Pick_ticket data'!I293</f>
        <v>0</v>
      </c>
      <c r="C293" s="12">
        <f>'Pick_ticket data'!J293</f>
        <v>0</v>
      </c>
      <c r="H293" s="11">
        <f>'Active data'!A293</f>
        <v>0</v>
      </c>
      <c r="I293" s="11">
        <f>'Active data'!E293</f>
        <v>0</v>
      </c>
      <c r="K293" s="16">
        <f t="shared" si="18"/>
        <v>0</v>
      </c>
      <c r="L293" s="16" t="e">
        <f>VLOOKUP(K293,'Active data'!P:S,3,0)</f>
        <v>#N/A</v>
      </c>
      <c r="M293" s="16" t="e">
        <f>VLOOKUP(K293,'Active data'!K:N,3,0)</f>
        <v>#N/A</v>
      </c>
      <c r="N293" s="16" t="e">
        <f t="shared" si="16"/>
        <v>#N/A</v>
      </c>
      <c r="O293" s="16">
        <f t="shared" si="17"/>
        <v>0</v>
      </c>
      <c r="P293" s="16" t="e">
        <f t="shared" si="19"/>
        <v>#N/A</v>
      </c>
      <c r="Q293" s="16" t="e">
        <f>VLOOKUP(K293,'Active data'!P:S,2,0)</f>
        <v>#N/A</v>
      </c>
      <c r="R293" s="16" t="e">
        <f>VLOOKUP(K293,'Active data'!P:S,4,0)</f>
        <v>#N/A</v>
      </c>
      <c r="S293" s="16" t="e">
        <f>VLOOKUP(K293,'Active data'!K:N,2,0)</f>
        <v>#N/A</v>
      </c>
      <c r="T293" s="16" t="e">
        <f>VLOOKUP(K293,'Active data'!K:N,4,0)</f>
        <v>#N/A</v>
      </c>
      <c r="U293" s="16" t="e">
        <f>VLOOKUP(K293,'Reserve data'!A:M,13,0)</f>
        <v>#N/A</v>
      </c>
      <c r="V293" s="16">
        <f>VLOOKUP(K293,'Pick_ticket data'!L:N,2,0)</f>
        <v>0</v>
      </c>
    </row>
    <row r="294" spans="2:22" x14ac:dyDescent="0.2">
      <c r="B294" s="11">
        <f>'Pick_ticket data'!I294</f>
        <v>0</v>
      </c>
      <c r="C294" s="12">
        <f>'Pick_ticket data'!J294</f>
        <v>0</v>
      </c>
      <c r="H294" s="11">
        <f>'Active data'!A294</f>
        <v>0</v>
      </c>
      <c r="I294" s="11">
        <f>'Active data'!E294</f>
        <v>0</v>
      </c>
      <c r="K294" s="16">
        <f t="shared" si="18"/>
        <v>0</v>
      </c>
      <c r="L294" s="16" t="e">
        <f>VLOOKUP(K294,'Active data'!P:S,3,0)</f>
        <v>#N/A</v>
      </c>
      <c r="M294" s="16" t="e">
        <f>VLOOKUP(K294,'Active data'!K:N,3,0)</f>
        <v>#N/A</v>
      </c>
      <c r="N294" s="16" t="e">
        <f t="shared" si="16"/>
        <v>#N/A</v>
      </c>
      <c r="O294" s="16">
        <f t="shared" si="17"/>
        <v>0</v>
      </c>
      <c r="P294" s="16" t="e">
        <f t="shared" si="19"/>
        <v>#N/A</v>
      </c>
      <c r="Q294" s="16" t="e">
        <f>VLOOKUP(K294,'Active data'!P:S,2,0)</f>
        <v>#N/A</v>
      </c>
      <c r="R294" s="16" t="e">
        <f>VLOOKUP(K294,'Active data'!P:S,4,0)</f>
        <v>#N/A</v>
      </c>
      <c r="S294" s="16" t="e">
        <f>VLOOKUP(K294,'Active data'!K:N,2,0)</f>
        <v>#N/A</v>
      </c>
      <c r="T294" s="16" t="e">
        <f>VLOOKUP(K294,'Active data'!K:N,4,0)</f>
        <v>#N/A</v>
      </c>
      <c r="U294" s="16" t="e">
        <f>VLOOKUP(K294,'Reserve data'!A:M,13,0)</f>
        <v>#N/A</v>
      </c>
      <c r="V294" s="16">
        <f>VLOOKUP(K294,'Pick_ticket data'!L:N,2,0)</f>
        <v>0</v>
      </c>
    </row>
    <row r="295" spans="2:22" x14ac:dyDescent="0.2">
      <c r="B295" s="11">
        <f>'Pick_ticket data'!I295</f>
        <v>0</v>
      </c>
      <c r="C295" s="12">
        <f>'Pick_ticket data'!J295</f>
        <v>0</v>
      </c>
      <c r="H295" s="11">
        <f>'Active data'!A295</f>
        <v>0</v>
      </c>
      <c r="I295" s="11">
        <f>'Active data'!E295</f>
        <v>0</v>
      </c>
      <c r="K295" s="16">
        <f t="shared" si="18"/>
        <v>0</v>
      </c>
      <c r="L295" s="16" t="e">
        <f>VLOOKUP(K295,'Active data'!P:S,3,0)</f>
        <v>#N/A</v>
      </c>
      <c r="M295" s="16" t="e">
        <f>VLOOKUP(K295,'Active data'!K:N,3,0)</f>
        <v>#N/A</v>
      </c>
      <c r="N295" s="16" t="e">
        <f t="shared" si="16"/>
        <v>#N/A</v>
      </c>
      <c r="O295" s="16">
        <f t="shared" si="17"/>
        <v>0</v>
      </c>
      <c r="P295" s="16" t="e">
        <f t="shared" si="19"/>
        <v>#N/A</v>
      </c>
      <c r="Q295" s="16" t="e">
        <f>VLOOKUP(K295,'Active data'!P:S,2,0)</f>
        <v>#N/A</v>
      </c>
      <c r="R295" s="16" t="e">
        <f>VLOOKUP(K295,'Active data'!P:S,4,0)</f>
        <v>#N/A</v>
      </c>
      <c r="S295" s="16" t="e">
        <f>VLOOKUP(K295,'Active data'!K:N,2,0)</f>
        <v>#N/A</v>
      </c>
      <c r="T295" s="16" t="e">
        <f>VLOOKUP(K295,'Active data'!K:N,4,0)</f>
        <v>#N/A</v>
      </c>
      <c r="U295" s="16" t="e">
        <f>VLOOKUP(K295,'Reserve data'!A:M,13,0)</f>
        <v>#N/A</v>
      </c>
      <c r="V295" s="16">
        <f>VLOOKUP(K295,'Pick_ticket data'!L:N,2,0)</f>
        <v>0</v>
      </c>
    </row>
    <row r="296" spans="2:22" x14ac:dyDescent="0.2">
      <c r="B296" s="11">
        <f>'Pick_ticket data'!I296</f>
        <v>0</v>
      </c>
      <c r="C296" s="12">
        <f>'Pick_ticket data'!J296</f>
        <v>0</v>
      </c>
      <c r="H296" s="11">
        <f>'Active data'!A296</f>
        <v>0</v>
      </c>
      <c r="I296" s="11">
        <f>'Active data'!E296</f>
        <v>0</v>
      </c>
      <c r="K296" s="16">
        <f t="shared" si="18"/>
        <v>0</v>
      </c>
      <c r="L296" s="16" t="e">
        <f>VLOOKUP(K296,'Active data'!P:S,3,0)</f>
        <v>#N/A</v>
      </c>
      <c r="M296" s="16" t="e">
        <f>VLOOKUP(K296,'Active data'!K:N,3,0)</f>
        <v>#N/A</v>
      </c>
      <c r="N296" s="16" t="e">
        <f t="shared" si="16"/>
        <v>#N/A</v>
      </c>
      <c r="O296" s="16">
        <f t="shared" si="17"/>
        <v>0</v>
      </c>
      <c r="P296" s="16" t="e">
        <f t="shared" si="19"/>
        <v>#N/A</v>
      </c>
      <c r="Q296" s="16" t="e">
        <f>VLOOKUP(K296,'Active data'!P:S,2,0)</f>
        <v>#N/A</v>
      </c>
      <c r="R296" s="16" t="e">
        <f>VLOOKUP(K296,'Active data'!P:S,4,0)</f>
        <v>#N/A</v>
      </c>
      <c r="S296" s="16" t="e">
        <f>VLOOKUP(K296,'Active data'!K:N,2,0)</f>
        <v>#N/A</v>
      </c>
      <c r="T296" s="16" t="e">
        <f>VLOOKUP(K296,'Active data'!K:N,4,0)</f>
        <v>#N/A</v>
      </c>
      <c r="U296" s="16" t="e">
        <f>VLOOKUP(K296,'Reserve data'!A:M,13,0)</f>
        <v>#N/A</v>
      </c>
      <c r="V296" s="16">
        <f>VLOOKUP(K296,'Pick_ticket data'!L:N,2,0)</f>
        <v>0</v>
      </c>
    </row>
    <row r="297" spans="2:22" x14ac:dyDescent="0.2">
      <c r="B297" s="11">
        <f>'Pick_ticket data'!I297</f>
        <v>0</v>
      </c>
      <c r="C297" s="12">
        <f>'Pick_ticket data'!J297</f>
        <v>0</v>
      </c>
      <c r="H297" s="11">
        <f>'Active data'!A297</f>
        <v>0</v>
      </c>
      <c r="I297" s="11">
        <f>'Active data'!E297</f>
        <v>0</v>
      </c>
      <c r="K297" s="16">
        <f t="shared" si="18"/>
        <v>0</v>
      </c>
      <c r="L297" s="16" t="e">
        <f>VLOOKUP(K297,'Active data'!P:S,3,0)</f>
        <v>#N/A</v>
      </c>
      <c r="M297" s="16" t="e">
        <f>VLOOKUP(K297,'Active data'!K:N,3,0)</f>
        <v>#N/A</v>
      </c>
      <c r="N297" s="16" t="e">
        <f t="shared" si="16"/>
        <v>#N/A</v>
      </c>
      <c r="O297" s="16">
        <f t="shared" si="17"/>
        <v>0</v>
      </c>
      <c r="P297" s="16" t="e">
        <f t="shared" si="19"/>
        <v>#N/A</v>
      </c>
      <c r="Q297" s="16" t="e">
        <f>VLOOKUP(K297,'Active data'!P:S,2,0)</f>
        <v>#N/A</v>
      </c>
      <c r="R297" s="16" t="e">
        <f>VLOOKUP(K297,'Active data'!P:S,4,0)</f>
        <v>#N/A</v>
      </c>
      <c r="S297" s="16" t="e">
        <f>VLOOKUP(K297,'Active data'!K:N,2,0)</f>
        <v>#N/A</v>
      </c>
      <c r="T297" s="16" t="e">
        <f>VLOOKUP(K297,'Active data'!K:N,4,0)</f>
        <v>#N/A</v>
      </c>
      <c r="U297" s="16" t="e">
        <f>VLOOKUP(K297,'Reserve data'!A:M,13,0)</f>
        <v>#N/A</v>
      </c>
      <c r="V297" s="16">
        <f>VLOOKUP(K297,'Pick_ticket data'!L:N,2,0)</f>
        <v>0</v>
      </c>
    </row>
    <row r="298" spans="2:22" x14ac:dyDescent="0.2">
      <c r="B298" s="11">
        <f>'Pick_ticket data'!I298</f>
        <v>0</v>
      </c>
      <c r="C298" s="12">
        <f>'Pick_ticket data'!J298</f>
        <v>0</v>
      </c>
      <c r="H298" s="11">
        <f>'Active data'!A298</f>
        <v>0</v>
      </c>
      <c r="I298" s="11">
        <f>'Active data'!E298</f>
        <v>0</v>
      </c>
      <c r="K298" s="16">
        <f t="shared" si="18"/>
        <v>0</v>
      </c>
      <c r="L298" s="16" t="e">
        <f>VLOOKUP(K298,'Active data'!P:S,3,0)</f>
        <v>#N/A</v>
      </c>
      <c r="M298" s="16" t="e">
        <f>VLOOKUP(K298,'Active data'!K:N,3,0)</f>
        <v>#N/A</v>
      </c>
      <c r="N298" s="16" t="e">
        <f t="shared" si="16"/>
        <v>#N/A</v>
      </c>
      <c r="O298" s="16">
        <f t="shared" si="17"/>
        <v>0</v>
      </c>
      <c r="P298" s="16" t="e">
        <f t="shared" si="19"/>
        <v>#N/A</v>
      </c>
      <c r="Q298" s="16" t="e">
        <f>VLOOKUP(K298,'Active data'!P:S,2,0)</f>
        <v>#N/A</v>
      </c>
      <c r="R298" s="16" t="e">
        <f>VLOOKUP(K298,'Active data'!P:S,4,0)</f>
        <v>#N/A</v>
      </c>
      <c r="S298" s="16" t="e">
        <f>VLOOKUP(K298,'Active data'!K:N,2,0)</f>
        <v>#N/A</v>
      </c>
      <c r="T298" s="16" t="e">
        <f>VLOOKUP(K298,'Active data'!K:N,4,0)</f>
        <v>#N/A</v>
      </c>
      <c r="U298" s="16" t="e">
        <f>VLOOKUP(K298,'Reserve data'!A:M,13,0)</f>
        <v>#N/A</v>
      </c>
      <c r="V298" s="16">
        <f>VLOOKUP(K298,'Pick_ticket data'!L:N,2,0)</f>
        <v>0</v>
      </c>
    </row>
    <row r="299" spans="2:22" x14ac:dyDescent="0.2">
      <c r="B299" s="11">
        <f>'Pick_ticket data'!I299</f>
        <v>0</v>
      </c>
      <c r="C299" s="12">
        <f>'Pick_ticket data'!J299</f>
        <v>0</v>
      </c>
      <c r="H299" s="11">
        <f>'Active data'!A299</f>
        <v>0</v>
      </c>
      <c r="I299" s="11">
        <f>'Active data'!E299</f>
        <v>0</v>
      </c>
      <c r="K299" s="16">
        <f t="shared" si="18"/>
        <v>0</v>
      </c>
      <c r="L299" s="16" t="e">
        <f>VLOOKUP(K299,'Active data'!P:S,3,0)</f>
        <v>#N/A</v>
      </c>
      <c r="M299" s="16" t="e">
        <f>VLOOKUP(K299,'Active data'!K:N,3,0)</f>
        <v>#N/A</v>
      </c>
      <c r="N299" s="16" t="e">
        <f t="shared" si="16"/>
        <v>#N/A</v>
      </c>
      <c r="O299" s="16">
        <f t="shared" si="17"/>
        <v>0</v>
      </c>
      <c r="P299" s="16" t="e">
        <f t="shared" si="19"/>
        <v>#N/A</v>
      </c>
      <c r="Q299" s="16" t="e">
        <f>VLOOKUP(K299,'Active data'!P:S,2,0)</f>
        <v>#N/A</v>
      </c>
      <c r="R299" s="16" t="e">
        <f>VLOOKUP(K299,'Active data'!P:S,4,0)</f>
        <v>#N/A</v>
      </c>
      <c r="S299" s="16" t="e">
        <f>VLOOKUP(K299,'Active data'!K:N,2,0)</f>
        <v>#N/A</v>
      </c>
      <c r="T299" s="16" t="e">
        <f>VLOOKUP(K299,'Active data'!K:N,4,0)</f>
        <v>#N/A</v>
      </c>
      <c r="U299" s="16" t="e">
        <f>VLOOKUP(K299,'Reserve data'!A:M,13,0)</f>
        <v>#N/A</v>
      </c>
      <c r="V299" s="16">
        <f>VLOOKUP(K299,'Pick_ticket data'!L:N,2,0)</f>
        <v>0</v>
      </c>
    </row>
    <row r="300" spans="2:22" x14ac:dyDescent="0.2">
      <c r="B300" s="11">
        <f>'Pick_ticket data'!I300</f>
        <v>0</v>
      </c>
      <c r="C300" s="12">
        <f>'Pick_ticket data'!J300</f>
        <v>0</v>
      </c>
      <c r="H300" s="11">
        <f>'Active data'!A300</f>
        <v>0</v>
      </c>
      <c r="I300" s="11">
        <f>'Active data'!E300</f>
        <v>0</v>
      </c>
      <c r="K300" s="16">
        <f t="shared" si="18"/>
        <v>0</v>
      </c>
      <c r="L300" s="16" t="e">
        <f>VLOOKUP(K300,'Active data'!P:S,3,0)</f>
        <v>#N/A</v>
      </c>
      <c r="M300" s="16" t="e">
        <f>VLOOKUP(K300,'Active data'!K:N,3,0)</f>
        <v>#N/A</v>
      </c>
      <c r="N300" s="16" t="e">
        <f t="shared" si="16"/>
        <v>#N/A</v>
      </c>
      <c r="O300" s="16">
        <f t="shared" si="17"/>
        <v>0</v>
      </c>
      <c r="P300" s="16" t="e">
        <f t="shared" si="19"/>
        <v>#N/A</v>
      </c>
      <c r="Q300" s="16" t="e">
        <f>VLOOKUP(K300,'Active data'!P:S,2,0)</f>
        <v>#N/A</v>
      </c>
      <c r="R300" s="16" t="e">
        <f>VLOOKUP(K300,'Active data'!P:S,4,0)</f>
        <v>#N/A</v>
      </c>
      <c r="S300" s="16" t="e">
        <f>VLOOKUP(K300,'Active data'!K:N,2,0)</f>
        <v>#N/A</v>
      </c>
      <c r="T300" s="16" t="e">
        <f>VLOOKUP(K300,'Active data'!K:N,4,0)</f>
        <v>#N/A</v>
      </c>
      <c r="U300" s="16" t="e">
        <f>VLOOKUP(K300,'Reserve data'!A:M,13,0)</f>
        <v>#N/A</v>
      </c>
      <c r="V300" s="16">
        <f>VLOOKUP(K300,'Pick_ticket data'!L:N,2,0)</f>
        <v>0</v>
      </c>
    </row>
    <row r="301" spans="2:22" x14ac:dyDescent="0.2">
      <c r="B301" s="11">
        <f>'Pick_ticket data'!I301</f>
        <v>0</v>
      </c>
      <c r="C301" s="12">
        <f>'Pick_ticket data'!J301</f>
        <v>0</v>
      </c>
      <c r="H301" s="11">
        <f>'Active data'!A301</f>
        <v>0</v>
      </c>
      <c r="I301" s="11">
        <f>'Active data'!E301</f>
        <v>0</v>
      </c>
      <c r="K301" s="16">
        <f t="shared" si="18"/>
        <v>0</v>
      </c>
      <c r="L301" s="16" t="e">
        <f>VLOOKUP(K301,'Active data'!P:S,3,0)</f>
        <v>#N/A</v>
      </c>
      <c r="M301" s="16" t="e">
        <f>VLOOKUP(K301,'Active data'!K:N,3,0)</f>
        <v>#N/A</v>
      </c>
      <c r="N301" s="16" t="e">
        <f t="shared" si="16"/>
        <v>#N/A</v>
      </c>
      <c r="O301" s="16">
        <f t="shared" si="17"/>
        <v>0</v>
      </c>
      <c r="P301" s="16" t="e">
        <f t="shared" si="19"/>
        <v>#N/A</v>
      </c>
      <c r="Q301" s="16" t="e">
        <f>VLOOKUP(K301,'Active data'!P:S,2,0)</f>
        <v>#N/A</v>
      </c>
      <c r="R301" s="16" t="e">
        <f>VLOOKUP(K301,'Active data'!P:S,4,0)</f>
        <v>#N/A</v>
      </c>
      <c r="S301" s="16" t="e">
        <f>VLOOKUP(K301,'Active data'!K:N,2,0)</f>
        <v>#N/A</v>
      </c>
      <c r="T301" s="16" t="e">
        <f>VLOOKUP(K301,'Active data'!K:N,4,0)</f>
        <v>#N/A</v>
      </c>
      <c r="U301" s="16" t="e">
        <f>VLOOKUP(K301,'Reserve data'!A:M,13,0)</f>
        <v>#N/A</v>
      </c>
      <c r="V301" s="16">
        <f>VLOOKUP(K301,'Pick_ticket data'!L:N,2,0)</f>
        <v>0</v>
      </c>
    </row>
    <row r="302" spans="2:22" x14ac:dyDescent="0.2">
      <c r="B302" s="11">
        <f>'Pick_ticket data'!I302</f>
        <v>0</v>
      </c>
      <c r="C302" s="12">
        <f>'Pick_ticket data'!J302</f>
        <v>0</v>
      </c>
      <c r="H302" s="11">
        <f>'Active data'!A302</f>
        <v>0</v>
      </c>
      <c r="I302" s="11">
        <f>'Active data'!E302</f>
        <v>0</v>
      </c>
      <c r="K302" s="16">
        <f t="shared" si="18"/>
        <v>0</v>
      </c>
      <c r="L302" s="16" t="e">
        <f>VLOOKUP(K302,'Active data'!P:S,3,0)</f>
        <v>#N/A</v>
      </c>
      <c r="M302" s="16" t="e">
        <f>VLOOKUP(K302,'Active data'!K:N,3,0)</f>
        <v>#N/A</v>
      </c>
      <c r="N302" s="16" t="e">
        <f t="shared" si="16"/>
        <v>#N/A</v>
      </c>
      <c r="O302" s="16">
        <f t="shared" si="17"/>
        <v>0</v>
      </c>
      <c r="P302" s="16" t="e">
        <f t="shared" si="19"/>
        <v>#N/A</v>
      </c>
      <c r="Q302" s="16" t="e">
        <f>VLOOKUP(K302,'Active data'!P:S,2,0)</f>
        <v>#N/A</v>
      </c>
      <c r="R302" s="16" t="e">
        <f>VLOOKUP(K302,'Active data'!P:S,4,0)</f>
        <v>#N/A</v>
      </c>
      <c r="S302" s="16" t="e">
        <f>VLOOKUP(K302,'Active data'!K:N,2,0)</f>
        <v>#N/A</v>
      </c>
      <c r="T302" s="16" t="e">
        <f>VLOOKUP(K302,'Active data'!K:N,4,0)</f>
        <v>#N/A</v>
      </c>
      <c r="U302" s="16" t="e">
        <f>VLOOKUP(K302,'Reserve data'!A:M,13,0)</f>
        <v>#N/A</v>
      </c>
      <c r="V302" s="16">
        <f>VLOOKUP(K302,'Pick_ticket data'!L:N,2,0)</f>
        <v>0</v>
      </c>
    </row>
    <row r="303" spans="2:22" x14ac:dyDescent="0.2">
      <c r="B303" s="11">
        <f>'Pick_ticket data'!I303</f>
        <v>0</v>
      </c>
      <c r="C303" s="12">
        <f>'Pick_ticket data'!J303</f>
        <v>0</v>
      </c>
      <c r="H303" s="11">
        <f>'Active data'!A303</f>
        <v>0</v>
      </c>
      <c r="I303" s="11">
        <f>'Active data'!E303</f>
        <v>0</v>
      </c>
      <c r="K303" s="16">
        <f t="shared" si="18"/>
        <v>0</v>
      </c>
      <c r="L303" s="16" t="e">
        <f>VLOOKUP(K303,'Active data'!P:S,3,0)</f>
        <v>#N/A</v>
      </c>
      <c r="M303" s="16" t="e">
        <f>VLOOKUP(K303,'Active data'!K:N,3,0)</f>
        <v>#N/A</v>
      </c>
      <c r="N303" s="16" t="e">
        <f t="shared" si="16"/>
        <v>#N/A</v>
      </c>
      <c r="O303" s="16">
        <f t="shared" si="17"/>
        <v>0</v>
      </c>
      <c r="P303" s="16" t="e">
        <f t="shared" si="19"/>
        <v>#N/A</v>
      </c>
      <c r="Q303" s="16" t="e">
        <f>VLOOKUP(K303,'Active data'!P:S,2,0)</f>
        <v>#N/A</v>
      </c>
      <c r="R303" s="16" t="e">
        <f>VLOOKUP(K303,'Active data'!P:S,4,0)</f>
        <v>#N/A</v>
      </c>
      <c r="S303" s="16" t="e">
        <f>VLOOKUP(K303,'Active data'!K:N,2,0)</f>
        <v>#N/A</v>
      </c>
      <c r="T303" s="16" t="e">
        <f>VLOOKUP(K303,'Active data'!K:N,4,0)</f>
        <v>#N/A</v>
      </c>
      <c r="U303" s="16" t="e">
        <f>VLOOKUP(K303,'Reserve data'!A:M,13,0)</f>
        <v>#N/A</v>
      </c>
      <c r="V303" s="16">
        <f>VLOOKUP(K303,'Pick_ticket data'!L:N,2,0)</f>
        <v>0</v>
      </c>
    </row>
    <row r="304" spans="2:22" x14ac:dyDescent="0.2">
      <c r="B304" s="11">
        <f>'Pick_ticket data'!I304</f>
        <v>0</v>
      </c>
      <c r="C304" s="12">
        <f>'Pick_ticket data'!J304</f>
        <v>0</v>
      </c>
      <c r="H304" s="11">
        <f>'Active data'!A304</f>
        <v>0</v>
      </c>
      <c r="I304" s="11">
        <f>'Active data'!E304</f>
        <v>0</v>
      </c>
      <c r="K304" s="16">
        <f t="shared" si="18"/>
        <v>0</v>
      </c>
      <c r="L304" s="16" t="e">
        <f>VLOOKUP(K304,'Active data'!P:S,3,0)</f>
        <v>#N/A</v>
      </c>
      <c r="M304" s="16" t="e">
        <f>VLOOKUP(K304,'Active data'!K:N,3,0)</f>
        <v>#N/A</v>
      </c>
      <c r="N304" s="16" t="e">
        <f t="shared" si="16"/>
        <v>#N/A</v>
      </c>
      <c r="O304" s="16">
        <f t="shared" si="17"/>
        <v>0</v>
      </c>
      <c r="P304" s="16" t="e">
        <f t="shared" si="19"/>
        <v>#N/A</v>
      </c>
      <c r="Q304" s="16" t="e">
        <f>VLOOKUP(K304,'Active data'!P:S,2,0)</f>
        <v>#N/A</v>
      </c>
      <c r="R304" s="16" t="e">
        <f>VLOOKUP(K304,'Active data'!P:S,4,0)</f>
        <v>#N/A</v>
      </c>
      <c r="S304" s="16" t="e">
        <f>VLOOKUP(K304,'Active data'!K:N,2,0)</f>
        <v>#N/A</v>
      </c>
      <c r="T304" s="16" t="e">
        <f>VLOOKUP(K304,'Active data'!K:N,4,0)</f>
        <v>#N/A</v>
      </c>
      <c r="U304" s="16" t="e">
        <f>VLOOKUP(K304,'Reserve data'!A:M,13,0)</f>
        <v>#N/A</v>
      </c>
      <c r="V304" s="16">
        <f>VLOOKUP(K304,'Pick_ticket data'!L:N,2,0)</f>
        <v>0</v>
      </c>
    </row>
    <row r="305" spans="2:22" x14ac:dyDescent="0.2">
      <c r="B305" s="11">
        <f>'Pick_ticket data'!I305</f>
        <v>0</v>
      </c>
      <c r="C305" s="12">
        <f>'Pick_ticket data'!J305</f>
        <v>0</v>
      </c>
      <c r="H305" s="11">
        <f>'Active data'!A305</f>
        <v>0</v>
      </c>
      <c r="I305" s="11">
        <f>'Active data'!E305</f>
        <v>0</v>
      </c>
      <c r="K305" s="16">
        <f t="shared" si="18"/>
        <v>0</v>
      </c>
      <c r="L305" s="16" t="e">
        <f>VLOOKUP(K305,'Active data'!P:S,3,0)</f>
        <v>#N/A</v>
      </c>
      <c r="M305" s="16" t="e">
        <f>VLOOKUP(K305,'Active data'!K:N,3,0)</f>
        <v>#N/A</v>
      </c>
      <c r="N305" s="16" t="e">
        <f t="shared" si="16"/>
        <v>#N/A</v>
      </c>
      <c r="O305" s="16">
        <f t="shared" si="17"/>
        <v>0</v>
      </c>
      <c r="P305" s="16" t="e">
        <f t="shared" si="19"/>
        <v>#N/A</v>
      </c>
      <c r="Q305" s="16" t="e">
        <f>VLOOKUP(K305,'Active data'!P:S,2,0)</f>
        <v>#N/A</v>
      </c>
      <c r="R305" s="16" t="e">
        <f>VLOOKUP(K305,'Active data'!P:S,4,0)</f>
        <v>#N/A</v>
      </c>
      <c r="S305" s="16" t="e">
        <f>VLOOKUP(K305,'Active data'!K:N,2,0)</f>
        <v>#N/A</v>
      </c>
      <c r="T305" s="16" t="e">
        <f>VLOOKUP(K305,'Active data'!K:N,4,0)</f>
        <v>#N/A</v>
      </c>
      <c r="U305" s="16" t="e">
        <f>VLOOKUP(K305,'Reserve data'!A:M,13,0)</f>
        <v>#N/A</v>
      </c>
      <c r="V305" s="16">
        <f>VLOOKUP(K305,'Pick_ticket data'!L:N,2,0)</f>
        <v>0</v>
      </c>
    </row>
    <row r="306" spans="2:22" x14ac:dyDescent="0.2">
      <c r="B306" s="11">
        <f>'Pick_ticket data'!I306</f>
        <v>0</v>
      </c>
      <c r="C306" s="12">
        <f>'Pick_ticket data'!J306</f>
        <v>0</v>
      </c>
      <c r="H306" s="11">
        <f>'Active data'!A306</f>
        <v>0</v>
      </c>
      <c r="I306" s="11">
        <f>'Active data'!E306</f>
        <v>0</v>
      </c>
      <c r="K306" s="16">
        <f t="shared" si="18"/>
        <v>0</v>
      </c>
      <c r="L306" s="16" t="e">
        <f>VLOOKUP(K306,'Active data'!P:S,3,0)</f>
        <v>#N/A</v>
      </c>
      <c r="M306" s="16" t="e">
        <f>VLOOKUP(K306,'Active data'!K:N,3,0)</f>
        <v>#N/A</v>
      </c>
      <c r="N306" s="16" t="e">
        <f t="shared" si="16"/>
        <v>#N/A</v>
      </c>
      <c r="O306" s="16">
        <f t="shared" si="17"/>
        <v>0</v>
      </c>
      <c r="P306" s="16" t="e">
        <f t="shared" si="19"/>
        <v>#N/A</v>
      </c>
      <c r="Q306" s="16" t="e">
        <f>VLOOKUP(K306,'Active data'!P:S,2,0)</f>
        <v>#N/A</v>
      </c>
      <c r="R306" s="16" t="e">
        <f>VLOOKUP(K306,'Active data'!P:S,4,0)</f>
        <v>#N/A</v>
      </c>
      <c r="S306" s="16" t="e">
        <f>VLOOKUP(K306,'Active data'!K:N,2,0)</f>
        <v>#N/A</v>
      </c>
      <c r="T306" s="16" t="e">
        <f>VLOOKUP(K306,'Active data'!K:N,4,0)</f>
        <v>#N/A</v>
      </c>
      <c r="U306" s="16" t="e">
        <f>VLOOKUP(K306,'Reserve data'!A:M,13,0)</f>
        <v>#N/A</v>
      </c>
      <c r="V306" s="16">
        <f>VLOOKUP(K306,'Pick_ticket data'!L:N,2,0)</f>
        <v>0</v>
      </c>
    </row>
    <row r="307" spans="2:22" x14ac:dyDescent="0.2">
      <c r="B307" s="11">
        <f>'Pick_ticket data'!I307</f>
        <v>0</v>
      </c>
      <c r="C307" s="12">
        <f>'Pick_ticket data'!J307</f>
        <v>0</v>
      </c>
      <c r="H307" s="11">
        <f>'Active data'!A307</f>
        <v>0</v>
      </c>
      <c r="I307" s="11">
        <f>'Active data'!E307</f>
        <v>0</v>
      </c>
      <c r="K307" s="16">
        <f t="shared" si="18"/>
        <v>0</v>
      </c>
      <c r="L307" s="16" t="e">
        <f>VLOOKUP(K307,'Active data'!P:S,3,0)</f>
        <v>#N/A</v>
      </c>
      <c r="M307" s="16" t="e">
        <f>VLOOKUP(K307,'Active data'!K:N,3,0)</f>
        <v>#N/A</v>
      </c>
      <c r="N307" s="16" t="e">
        <f t="shared" si="16"/>
        <v>#N/A</v>
      </c>
      <c r="O307" s="16">
        <f t="shared" si="17"/>
        <v>0</v>
      </c>
      <c r="P307" s="16" t="e">
        <f t="shared" si="19"/>
        <v>#N/A</v>
      </c>
      <c r="Q307" s="16" t="e">
        <f>VLOOKUP(K307,'Active data'!P:S,2,0)</f>
        <v>#N/A</v>
      </c>
      <c r="R307" s="16" t="e">
        <f>VLOOKUP(K307,'Active data'!P:S,4,0)</f>
        <v>#N/A</v>
      </c>
      <c r="S307" s="16" t="e">
        <f>VLOOKUP(K307,'Active data'!K:N,2,0)</f>
        <v>#N/A</v>
      </c>
      <c r="T307" s="16" t="e">
        <f>VLOOKUP(K307,'Active data'!K:N,4,0)</f>
        <v>#N/A</v>
      </c>
      <c r="U307" s="16" t="e">
        <f>VLOOKUP(K307,'Reserve data'!A:M,13,0)</f>
        <v>#N/A</v>
      </c>
      <c r="V307" s="16">
        <f>VLOOKUP(K307,'Pick_ticket data'!L:N,2,0)</f>
        <v>0</v>
      </c>
    </row>
    <row r="308" spans="2:22" x14ac:dyDescent="0.2">
      <c r="B308" s="11">
        <f>'Pick_ticket data'!I308</f>
        <v>0</v>
      </c>
      <c r="C308" s="12">
        <f>'Pick_ticket data'!J308</f>
        <v>0</v>
      </c>
      <c r="H308" s="11">
        <f>'Active data'!A308</f>
        <v>0</v>
      </c>
      <c r="I308" s="11">
        <f>'Active data'!E308</f>
        <v>0</v>
      </c>
      <c r="K308" s="16">
        <f t="shared" si="18"/>
        <v>0</v>
      </c>
      <c r="L308" s="16" t="e">
        <f>VLOOKUP(K308,'Active data'!P:S,3,0)</f>
        <v>#N/A</v>
      </c>
      <c r="M308" s="16" t="e">
        <f>VLOOKUP(K308,'Active data'!K:N,3,0)</f>
        <v>#N/A</v>
      </c>
      <c r="N308" s="16" t="e">
        <f t="shared" si="16"/>
        <v>#N/A</v>
      </c>
      <c r="O308" s="16">
        <f t="shared" si="17"/>
        <v>0</v>
      </c>
      <c r="P308" s="16" t="e">
        <f t="shared" si="19"/>
        <v>#N/A</v>
      </c>
      <c r="Q308" s="16" t="e">
        <f>VLOOKUP(K308,'Active data'!P:S,2,0)</f>
        <v>#N/A</v>
      </c>
      <c r="R308" s="16" t="e">
        <f>VLOOKUP(K308,'Active data'!P:S,4,0)</f>
        <v>#N/A</v>
      </c>
      <c r="S308" s="16" t="e">
        <f>VLOOKUP(K308,'Active data'!K:N,2,0)</f>
        <v>#N/A</v>
      </c>
      <c r="T308" s="16" t="e">
        <f>VLOOKUP(K308,'Active data'!K:N,4,0)</f>
        <v>#N/A</v>
      </c>
      <c r="U308" s="16" t="e">
        <f>VLOOKUP(K308,'Reserve data'!A:M,13,0)</f>
        <v>#N/A</v>
      </c>
      <c r="V308" s="16">
        <f>VLOOKUP(K308,'Pick_ticket data'!L:N,2,0)</f>
        <v>0</v>
      </c>
    </row>
    <row r="309" spans="2:22" x14ac:dyDescent="0.2">
      <c r="B309" s="11">
        <f>'Pick_ticket data'!I309</f>
        <v>0</v>
      </c>
      <c r="C309" s="12">
        <f>'Pick_ticket data'!J309</f>
        <v>0</v>
      </c>
      <c r="H309" s="11">
        <f>'Active data'!A309</f>
        <v>0</v>
      </c>
      <c r="I309" s="11">
        <f>'Active data'!E309</f>
        <v>0</v>
      </c>
      <c r="K309" s="16">
        <f t="shared" si="18"/>
        <v>0</v>
      </c>
      <c r="L309" s="16" t="e">
        <f>VLOOKUP(K309,'Active data'!P:S,3,0)</f>
        <v>#N/A</v>
      </c>
      <c r="M309" s="16" t="e">
        <f>VLOOKUP(K309,'Active data'!K:N,3,0)</f>
        <v>#N/A</v>
      </c>
      <c r="N309" s="16" t="e">
        <f t="shared" si="16"/>
        <v>#N/A</v>
      </c>
      <c r="O309" s="16">
        <f t="shared" si="17"/>
        <v>0</v>
      </c>
      <c r="P309" s="16" t="e">
        <f t="shared" si="19"/>
        <v>#N/A</v>
      </c>
      <c r="Q309" s="16" t="e">
        <f>VLOOKUP(K309,'Active data'!P:S,2,0)</f>
        <v>#N/A</v>
      </c>
      <c r="R309" s="16" t="e">
        <f>VLOOKUP(K309,'Active data'!P:S,4,0)</f>
        <v>#N/A</v>
      </c>
      <c r="S309" s="16" t="e">
        <f>VLOOKUP(K309,'Active data'!K:N,2,0)</f>
        <v>#N/A</v>
      </c>
      <c r="T309" s="16" t="e">
        <f>VLOOKUP(K309,'Active data'!K:N,4,0)</f>
        <v>#N/A</v>
      </c>
      <c r="U309" s="16" t="e">
        <f>VLOOKUP(K309,'Reserve data'!A:M,13,0)</f>
        <v>#N/A</v>
      </c>
      <c r="V309" s="16">
        <f>VLOOKUP(K309,'Pick_ticket data'!L:N,2,0)</f>
        <v>0</v>
      </c>
    </row>
    <row r="310" spans="2:22" x14ac:dyDescent="0.2">
      <c r="B310" s="11">
        <f>'Pick_ticket data'!I310</f>
        <v>0</v>
      </c>
      <c r="C310" s="12">
        <f>'Pick_ticket data'!J310</f>
        <v>0</v>
      </c>
      <c r="H310" s="11">
        <f>'Active data'!A310</f>
        <v>0</v>
      </c>
      <c r="I310" s="11">
        <f>'Active data'!E310</f>
        <v>0</v>
      </c>
      <c r="K310" s="16">
        <f t="shared" si="18"/>
        <v>0</v>
      </c>
      <c r="L310" s="16" t="e">
        <f>VLOOKUP(K310,'Active data'!P:S,3,0)</f>
        <v>#N/A</v>
      </c>
      <c r="M310" s="16" t="e">
        <f>VLOOKUP(K310,'Active data'!K:N,3,0)</f>
        <v>#N/A</v>
      </c>
      <c r="N310" s="16" t="e">
        <f t="shared" si="16"/>
        <v>#N/A</v>
      </c>
      <c r="O310" s="16">
        <f t="shared" si="17"/>
        <v>0</v>
      </c>
      <c r="P310" s="16" t="e">
        <f t="shared" si="19"/>
        <v>#N/A</v>
      </c>
      <c r="Q310" s="16" t="e">
        <f>VLOOKUP(K310,'Active data'!P:S,2,0)</f>
        <v>#N/A</v>
      </c>
      <c r="R310" s="16" t="e">
        <f>VLOOKUP(K310,'Active data'!P:S,4,0)</f>
        <v>#N/A</v>
      </c>
      <c r="S310" s="16" t="e">
        <f>VLOOKUP(K310,'Active data'!K:N,2,0)</f>
        <v>#N/A</v>
      </c>
      <c r="T310" s="16" t="e">
        <f>VLOOKUP(K310,'Active data'!K:N,4,0)</f>
        <v>#N/A</v>
      </c>
      <c r="U310" s="16" t="e">
        <f>VLOOKUP(K310,'Reserve data'!A:M,13,0)</f>
        <v>#N/A</v>
      </c>
      <c r="V310" s="16">
        <f>VLOOKUP(K310,'Pick_ticket data'!L:N,2,0)</f>
        <v>0</v>
      </c>
    </row>
    <row r="311" spans="2:22" x14ac:dyDescent="0.2">
      <c r="B311" s="11">
        <f>'Pick_ticket data'!I311</f>
        <v>0</v>
      </c>
      <c r="C311" s="12">
        <f>'Pick_ticket data'!J311</f>
        <v>0</v>
      </c>
      <c r="H311" s="11">
        <f>'Active data'!A311</f>
        <v>0</v>
      </c>
      <c r="I311" s="11">
        <f>'Active data'!E311</f>
        <v>0</v>
      </c>
      <c r="K311" s="16">
        <f t="shared" si="18"/>
        <v>0</v>
      </c>
      <c r="L311" s="16" t="e">
        <f>VLOOKUP(K311,'Active data'!P:S,3,0)</f>
        <v>#N/A</v>
      </c>
      <c r="M311" s="16" t="e">
        <f>VLOOKUP(K311,'Active data'!K:N,3,0)</f>
        <v>#N/A</v>
      </c>
      <c r="N311" s="16" t="e">
        <f t="shared" si="16"/>
        <v>#N/A</v>
      </c>
      <c r="O311" s="16">
        <f t="shared" si="17"/>
        <v>0</v>
      </c>
      <c r="P311" s="16" t="e">
        <f t="shared" si="19"/>
        <v>#N/A</v>
      </c>
      <c r="Q311" s="16" t="e">
        <f>VLOOKUP(K311,'Active data'!P:S,2,0)</f>
        <v>#N/A</v>
      </c>
      <c r="R311" s="16" t="e">
        <f>VLOOKUP(K311,'Active data'!P:S,4,0)</f>
        <v>#N/A</v>
      </c>
      <c r="S311" s="16" t="e">
        <f>VLOOKUP(K311,'Active data'!K:N,2,0)</f>
        <v>#N/A</v>
      </c>
      <c r="T311" s="16" t="e">
        <f>VLOOKUP(K311,'Active data'!K:N,4,0)</f>
        <v>#N/A</v>
      </c>
      <c r="U311" s="16" t="e">
        <f>VLOOKUP(K311,'Reserve data'!A:M,13,0)</f>
        <v>#N/A</v>
      </c>
      <c r="V311" s="16">
        <f>VLOOKUP(K311,'Pick_ticket data'!L:N,2,0)</f>
        <v>0</v>
      </c>
    </row>
    <row r="312" spans="2:22" x14ac:dyDescent="0.2">
      <c r="B312" s="11">
        <f>'Pick_ticket data'!I312</f>
        <v>0</v>
      </c>
      <c r="C312" s="12">
        <f>'Pick_ticket data'!J312</f>
        <v>0</v>
      </c>
      <c r="H312" s="11">
        <f>'Active data'!A312</f>
        <v>0</v>
      </c>
      <c r="I312" s="11">
        <f>'Active data'!E312</f>
        <v>0</v>
      </c>
      <c r="K312" s="16">
        <f t="shared" si="18"/>
        <v>0</v>
      </c>
      <c r="L312" s="16" t="e">
        <f>VLOOKUP(K312,'Active data'!P:S,3,0)</f>
        <v>#N/A</v>
      </c>
      <c r="M312" s="16" t="e">
        <f>VLOOKUP(K312,'Active data'!K:N,3,0)</f>
        <v>#N/A</v>
      </c>
      <c r="N312" s="16" t="e">
        <f t="shared" si="16"/>
        <v>#N/A</v>
      </c>
      <c r="O312" s="16">
        <f t="shared" si="17"/>
        <v>0</v>
      </c>
      <c r="P312" s="16" t="e">
        <f t="shared" si="19"/>
        <v>#N/A</v>
      </c>
      <c r="Q312" s="16" t="e">
        <f>VLOOKUP(K312,'Active data'!P:S,2,0)</f>
        <v>#N/A</v>
      </c>
      <c r="R312" s="16" t="e">
        <f>VLOOKUP(K312,'Active data'!P:S,4,0)</f>
        <v>#N/A</v>
      </c>
      <c r="S312" s="16" t="e">
        <f>VLOOKUP(K312,'Active data'!K:N,2,0)</f>
        <v>#N/A</v>
      </c>
      <c r="T312" s="16" t="e">
        <f>VLOOKUP(K312,'Active data'!K:N,4,0)</f>
        <v>#N/A</v>
      </c>
      <c r="U312" s="16" t="e">
        <f>VLOOKUP(K312,'Reserve data'!A:M,13,0)</f>
        <v>#N/A</v>
      </c>
      <c r="V312" s="16">
        <f>VLOOKUP(K312,'Pick_ticket data'!L:N,2,0)</f>
        <v>0</v>
      </c>
    </row>
    <row r="313" spans="2:22" x14ac:dyDescent="0.2">
      <c r="B313" s="11">
        <f>'Pick_ticket data'!I313</f>
        <v>0</v>
      </c>
      <c r="C313" s="12">
        <f>'Pick_ticket data'!J313</f>
        <v>0</v>
      </c>
      <c r="H313" s="11">
        <f>'Active data'!A313</f>
        <v>0</v>
      </c>
      <c r="I313" s="11">
        <f>'Active data'!E313</f>
        <v>0</v>
      </c>
      <c r="K313" s="16">
        <f t="shared" si="18"/>
        <v>0</v>
      </c>
      <c r="L313" s="16" t="e">
        <f>VLOOKUP(K313,'Active data'!P:S,3,0)</f>
        <v>#N/A</v>
      </c>
      <c r="M313" s="16" t="e">
        <f>VLOOKUP(K313,'Active data'!K:N,3,0)</f>
        <v>#N/A</v>
      </c>
      <c r="N313" s="16" t="e">
        <f t="shared" si="16"/>
        <v>#N/A</v>
      </c>
      <c r="O313" s="16">
        <f t="shared" si="17"/>
        <v>0</v>
      </c>
      <c r="P313" s="16" t="e">
        <f t="shared" si="19"/>
        <v>#N/A</v>
      </c>
      <c r="Q313" s="16" t="e">
        <f>VLOOKUP(K313,'Active data'!P:S,2,0)</f>
        <v>#N/A</v>
      </c>
      <c r="R313" s="16" t="e">
        <f>VLOOKUP(K313,'Active data'!P:S,4,0)</f>
        <v>#N/A</v>
      </c>
      <c r="S313" s="16" t="e">
        <f>VLOOKUP(K313,'Active data'!K:N,2,0)</f>
        <v>#N/A</v>
      </c>
      <c r="T313" s="16" t="e">
        <f>VLOOKUP(K313,'Active data'!K:N,4,0)</f>
        <v>#N/A</v>
      </c>
      <c r="U313" s="16" t="e">
        <f>VLOOKUP(K313,'Reserve data'!A:M,13,0)</f>
        <v>#N/A</v>
      </c>
      <c r="V313" s="16">
        <f>VLOOKUP(K313,'Pick_ticket data'!L:N,2,0)</f>
        <v>0</v>
      </c>
    </row>
    <row r="314" spans="2:22" x14ac:dyDescent="0.2">
      <c r="B314" s="11">
        <f>'Pick_ticket data'!I314</f>
        <v>0</v>
      </c>
      <c r="C314" s="12">
        <f>'Pick_ticket data'!J314</f>
        <v>0</v>
      </c>
      <c r="H314" s="11">
        <f>'Active data'!A314</f>
        <v>0</v>
      </c>
      <c r="I314" s="11">
        <f>'Active data'!E314</f>
        <v>0</v>
      </c>
      <c r="K314" s="16">
        <f t="shared" si="18"/>
        <v>0</v>
      </c>
      <c r="L314" s="16" t="e">
        <f>VLOOKUP(K314,'Active data'!P:S,3,0)</f>
        <v>#N/A</v>
      </c>
      <c r="M314" s="16" t="e">
        <f>VLOOKUP(K314,'Active data'!K:N,3,0)</f>
        <v>#N/A</v>
      </c>
      <c r="N314" s="16" t="e">
        <f t="shared" si="16"/>
        <v>#N/A</v>
      </c>
      <c r="O314" s="16">
        <f t="shared" si="17"/>
        <v>0</v>
      </c>
      <c r="P314" s="16" t="e">
        <f t="shared" si="19"/>
        <v>#N/A</v>
      </c>
      <c r="Q314" s="16" t="e">
        <f>VLOOKUP(K314,'Active data'!P:S,2,0)</f>
        <v>#N/A</v>
      </c>
      <c r="R314" s="16" t="e">
        <f>VLOOKUP(K314,'Active data'!P:S,4,0)</f>
        <v>#N/A</v>
      </c>
      <c r="S314" s="16" t="e">
        <f>VLOOKUP(K314,'Active data'!K:N,2,0)</f>
        <v>#N/A</v>
      </c>
      <c r="T314" s="16" t="e">
        <f>VLOOKUP(K314,'Active data'!K:N,4,0)</f>
        <v>#N/A</v>
      </c>
      <c r="U314" s="16" t="e">
        <f>VLOOKUP(K314,'Reserve data'!A:M,13,0)</f>
        <v>#N/A</v>
      </c>
      <c r="V314" s="16">
        <f>VLOOKUP(K314,'Pick_ticket data'!L:N,2,0)</f>
        <v>0</v>
      </c>
    </row>
    <row r="315" spans="2:22" x14ac:dyDescent="0.2">
      <c r="B315" s="11">
        <f>'Pick_ticket data'!I315</f>
        <v>0</v>
      </c>
      <c r="C315" s="12">
        <f>'Pick_ticket data'!J315</f>
        <v>0</v>
      </c>
      <c r="H315" s="11">
        <f>'Active data'!A315</f>
        <v>0</v>
      </c>
      <c r="I315" s="11">
        <f>'Active data'!E315</f>
        <v>0</v>
      </c>
      <c r="K315" s="16">
        <f t="shared" si="18"/>
        <v>0</v>
      </c>
      <c r="L315" s="16" t="e">
        <f>VLOOKUP(K315,'Active data'!P:S,3,0)</f>
        <v>#N/A</v>
      </c>
      <c r="M315" s="16" t="e">
        <f>VLOOKUP(K315,'Active data'!K:N,3,0)</f>
        <v>#N/A</v>
      </c>
      <c r="N315" s="16" t="e">
        <f t="shared" si="16"/>
        <v>#N/A</v>
      </c>
      <c r="O315" s="16">
        <f t="shared" si="17"/>
        <v>0</v>
      </c>
      <c r="P315" s="16" t="e">
        <f t="shared" si="19"/>
        <v>#N/A</v>
      </c>
      <c r="Q315" s="16" t="e">
        <f>VLOOKUP(K315,'Active data'!P:S,2,0)</f>
        <v>#N/A</v>
      </c>
      <c r="R315" s="16" t="e">
        <f>VLOOKUP(K315,'Active data'!P:S,4,0)</f>
        <v>#N/A</v>
      </c>
      <c r="S315" s="16" t="e">
        <f>VLOOKUP(K315,'Active data'!K:N,2,0)</f>
        <v>#N/A</v>
      </c>
      <c r="T315" s="16" t="e">
        <f>VLOOKUP(K315,'Active data'!K:N,4,0)</f>
        <v>#N/A</v>
      </c>
      <c r="U315" s="16" t="e">
        <f>VLOOKUP(K315,'Reserve data'!A:M,13,0)</f>
        <v>#N/A</v>
      </c>
      <c r="V315" s="16">
        <f>VLOOKUP(K315,'Pick_ticket data'!L:N,2,0)</f>
        <v>0</v>
      </c>
    </row>
    <row r="316" spans="2:22" x14ac:dyDescent="0.2">
      <c r="B316" s="11">
        <f>'Pick_ticket data'!I316</f>
        <v>0</v>
      </c>
      <c r="C316" s="12">
        <f>'Pick_ticket data'!J316</f>
        <v>0</v>
      </c>
      <c r="H316" s="11">
        <f>'Active data'!A316</f>
        <v>0</v>
      </c>
      <c r="I316" s="11">
        <f>'Active data'!E316</f>
        <v>0</v>
      </c>
      <c r="K316" s="16">
        <f t="shared" si="18"/>
        <v>0</v>
      </c>
      <c r="L316" s="16" t="e">
        <f>VLOOKUP(K316,'Active data'!P:S,3,0)</f>
        <v>#N/A</v>
      </c>
      <c r="M316" s="16" t="e">
        <f>VLOOKUP(K316,'Active data'!K:N,3,0)</f>
        <v>#N/A</v>
      </c>
      <c r="N316" s="16" t="e">
        <f t="shared" si="16"/>
        <v>#N/A</v>
      </c>
      <c r="O316" s="16">
        <f t="shared" si="17"/>
        <v>0</v>
      </c>
      <c r="P316" s="16" t="e">
        <f t="shared" si="19"/>
        <v>#N/A</v>
      </c>
      <c r="Q316" s="16" t="e">
        <f>VLOOKUP(K316,'Active data'!P:S,2,0)</f>
        <v>#N/A</v>
      </c>
      <c r="R316" s="16" t="e">
        <f>VLOOKUP(K316,'Active data'!P:S,4,0)</f>
        <v>#N/A</v>
      </c>
      <c r="S316" s="16" t="e">
        <f>VLOOKUP(K316,'Active data'!K:N,2,0)</f>
        <v>#N/A</v>
      </c>
      <c r="T316" s="16" t="e">
        <f>VLOOKUP(K316,'Active data'!K:N,4,0)</f>
        <v>#N/A</v>
      </c>
      <c r="U316" s="16" t="e">
        <f>VLOOKUP(K316,'Reserve data'!A:M,13,0)</f>
        <v>#N/A</v>
      </c>
      <c r="V316" s="16">
        <f>VLOOKUP(K316,'Pick_ticket data'!L:N,2,0)</f>
        <v>0</v>
      </c>
    </row>
    <row r="317" spans="2:22" x14ac:dyDescent="0.2">
      <c r="B317" s="11">
        <f>'Pick_ticket data'!I317</f>
        <v>0</v>
      </c>
      <c r="C317" s="12">
        <f>'Pick_ticket data'!J317</f>
        <v>0</v>
      </c>
      <c r="H317" s="11">
        <f>'Active data'!A317</f>
        <v>0</v>
      </c>
      <c r="I317" s="11">
        <f>'Active data'!E317</f>
        <v>0</v>
      </c>
      <c r="K317" s="16">
        <f t="shared" si="18"/>
        <v>0</v>
      </c>
      <c r="L317" s="16" t="e">
        <f>VLOOKUP(K317,'Active data'!P:S,3,0)</f>
        <v>#N/A</v>
      </c>
      <c r="M317" s="16" t="e">
        <f>VLOOKUP(K317,'Active data'!K:N,3,0)</f>
        <v>#N/A</v>
      </c>
      <c r="N317" s="16" t="e">
        <f t="shared" si="16"/>
        <v>#N/A</v>
      </c>
      <c r="O317" s="16">
        <f t="shared" si="17"/>
        <v>0</v>
      </c>
      <c r="P317" s="16" t="e">
        <f t="shared" si="19"/>
        <v>#N/A</v>
      </c>
      <c r="Q317" s="16" t="e">
        <f>VLOOKUP(K317,'Active data'!P:S,2,0)</f>
        <v>#N/A</v>
      </c>
      <c r="R317" s="16" t="e">
        <f>VLOOKUP(K317,'Active data'!P:S,4,0)</f>
        <v>#N/A</v>
      </c>
      <c r="S317" s="16" t="e">
        <f>VLOOKUP(K317,'Active data'!K:N,2,0)</f>
        <v>#N/A</v>
      </c>
      <c r="T317" s="16" t="e">
        <f>VLOOKUP(K317,'Active data'!K:N,4,0)</f>
        <v>#N/A</v>
      </c>
      <c r="U317" s="16" t="e">
        <f>VLOOKUP(K317,'Reserve data'!A:M,13,0)</f>
        <v>#N/A</v>
      </c>
      <c r="V317" s="16">
        <f>VLOOKUP(K317,'Pick_ticket data'!L:N,2,0)</f>
        <v>0</v>
      </c>
    </row>
    <row r="318" spans="2:22" x14ac:dyDescent="0.2">
      <c r="B318" s="11">
        <f>'Pick_ticket data'!I318</f>
        <v>0</v>
      </c>
      <c r="C318" s="12">
        <f>'Pick_ticket data'!J318</f>
        <v>0</v>
      </c>
      <c r="H318" s="11">
        <f>'Active data'!A318</f>
        <v>0</v>
      </c>
      <c r="I318" s="11">
        <f>'Active data'!E318</f>
        <v>0</v>
      </c>
      <c r="K318" s="16">
        <f t="shared" si="18"/>
        <v>0</v>
      </c>
      <c r="L318" s="16" t="e">
        <f>VLOOKUP(K318,'Active data'!P:S,3,0)</f>
        <v>#N/A</v>
      </c>
      <c r="M318" s="16" t="e">
        <f>VLOOKUP(K318,'Active data'!K:N,3,0)</f>
        <v>#N/A</v>
      </c>
      <c r="N318" s="16" t="e">
        <f t="shared" si="16"/>
        <v>#N/A</v>
      </c>
      <c r="O318" s="16">
        <f t="shared" si="17"/>
        <v>0</v>
      </c>
      <c r="P318" s="16" t="e">
        <f t="shared" si="19"/>
        <v>#N/A</v>
      </c>
      <c r="Q318" s="16" t="e">
        <f>VLOOKUP(K318,'Active data'!P:S,2,0)</f>
        <v>#N/A</v>
      </c>
      <c r="R318" s="16" t="e">
        <f>VLOOKUP(K318,'Active data'!P:S,4,0)</f>
        <v>#N/A</v>
      </c>
      <c r="S318" s="16" t="e">
        <f>VLOOKUP(K318,'Active data'!K:N,2,0)</f>
        <v>#N/A</v>
      </c>
      <c r="T318" s="16" t="e">
        <f>VLOOKUP(K318,'Active data'!K:N,4,0)</f>
        <v>#N/A</v>
      </c>
      <c r="U318" s="16" t="e">
        <f>VLOOKUP(K318,'Reserve data'!A:M,13,0)</f>
        <v>#N/A</v>
      </c>
      <c r="V318" s="16">
        <f>VLOOKUP(K318,'Pick_ticket data'!L:N,2,0)</f>
        <v>0</v>
      </c>
    </row>
    <row r="319" spans="2:22" x14ac:dyDescent="0.2">
      <c r="B319" s="11">
        <f>'Pick_ticket data'!I319</f>
        <v>0</v>
      </c>
      <c r="C319" s="12">
        <f>'Pick_ticket data'!J319</f>
        <v>0</v>
      </c>
      <c r="H319" s="11">
        <f>'Active data'!A319</f>
        <v>0</v>
      </c>
      <c r="I319" s="11">
        <f>'Active data'!E319</f>
        <v>0</v>
      </c>
      <c r="K319" s="16">
        <f t="shared" si="18"/>
        <v>0</v>
      </c>
      <c r="L319" s="16" t="e">
        <f>VLOOKUP(K319,'Active data'!P:S,3,0)</f>
        <v>#N/A</v>
      </c>
      <c r="M319" s="16" t="e">
        <f>VLOOKUP(K319,'Active data'!K:N,3,0)</f>
        <v>#N/A</v>
      </c>
      <c r="N319" s="16" t="e">
        <f t="shared" si="16"/>
        <v>#N/A</v>
      </c>
      <c r="O319" s="16">
        <f t="shared" si="17"/>
        <v>0</v>
      </c>
      <c r="P319" s="16" t="e">
        <f t="shared" si="19"/>
        <v>#N/A</v>
      </c>
      <c r="Q319" s="16" t="e">
        <f>VLOOKUP(K319,'Active data'!P:S,2,0)</f>
        <v>#N/A</v>
      </c>
      <c r="R319" s="16" t="e">
        <f>VLOOKUP(K319,'Active data'!P:S,4,0)</f>
        <v>#N/A</v>
      </c>
      <c r="S319" s="16" t="e">
        <f>VLOOKUP(K319,'Active data'!K:N,2,0)</f>
        <v>#N/A</v>
      </c>
      <c r="T319" s="16" t="e">
        <f>VLOOKUP(K319,'Active data'!K:N,4,0)</f>
        <v>#N/A</v>
      </c>
      <c r="U319" s="16" t="e">
        <f>VLOOKUP(K319,'Reserve data'!A:M,13,0)</f>
        <v>#N/A</v>
      </c>
      <c r="V319" s="16">
        <f>VLOOKUP(K319,'Pick_ticket data'!L:N,2,0)</f>
        <v>0</v>
      </c>
    </row>
    <row r="320" spans="2:22" x14ac:dyDescent="0.2">
      <c r="B320" s="11">
        <f>'Pick_ticket data'!I320</f>
        <v>0</v>
      </c>
      <c r="C320" s="12">
        <f>'Pick_ticket data'!J320</f>
        <v>0</v>
      </c>
      <c r="H320" s="11">
        <f>'Active data'!A320</f>
        <v>0</v>
      </c>
      <c r="I320" s="11">
        <f>'Active data'!E320</f>
        <v>0</v>
      </c>
      <c r="K320" s="16">
        <f t="shared" si="18"/>
        <v>0</v>
      </c>
      <c r="L320" s="16" t="e">
        <f>VLOOKUP(K320,'Active data'!P:S,3,0)</f>
        <v>#N/A</v>
      </c>
      <c r="M320" s="16" t="e">
        <f>VLOOKUP(K320,'Active data'!K:N,3,0)</f>
        <v>#N/A</v>
      </c>
      <c r="N320" s="16" t="e">
        <f t="shared" si="16"/>
        <v>#N/A</v>
      </c>
      <c r="O320" s="16">
        <f t="shared" si="17"/>
        <v>0</v>
      </c>
      <c r="P320" s="16" t="e">
        <f t="shared" si="19"/>
        <v>#N/A</v>
      </c>
      <c r="Q320" s="16" t="e">
        <f>VLOOKUP(K320,'Active data'!P:S,2,0)</f>
        <v>#N/A</v>
      </c>
      <c r="R320" s="16" t="e">
        <f>VLOOKUP(K320,'Active data'!P:S,4,0)</f>
        <v>#N/A</v>
      </c>
      <c r="S320" s="16" t="e">
        <f>VLOOKUP(K320,'Active data'!K:N,2,0)</f>
        <v>#N/A</v>
      </c>
      <c r="T320" s="16" t="e">
        <f>VLOOKUP(K320,'Active data'!K:N,4,0)</f>
        <v>#N/A</v>
      </c>
      <c r="U320" s="16" t="e">
        <f>VLOOKUP(K320,'Reserve data'!A:M,13,0)</f>
        <v>#N/A</v>
      </c>
      <c r="V320" s="16">
        <f>VLOOKUP(K320,'Pick_ticket data'!L:N,2,0)</f>
        <v>0</v>
      </c>
    </row>
    <row r="321" spans="2:22" x14ac:dyDescent="0.2">
      <c r="B321" s="11">
        <f>'Pick_ticket data'!I321</f>
        <v>0</v>
      </c>
      <c r="C321" s="12">
        <f>'Pick_ticket data'!J321</f>
        <v>0</v>
      </c>
      <c r="H321" s="11">
        <f>'Active data'!A321</f>
        <v>0</v>
      </c>
      <c r="I321" s="11">
        <f>'Active data'!E321</f>
        <v>0</v>
      </c>
      <c r="K321" s="16">
        <f t="shared" si="18"/>
        <v>0</v>
      </c>
      <c r="L321" s="16" t="e">
        <f>VLOOKUP(K321,'Active data'!P:S,3,0)</f>
        <v>#N/A</v>
      </c>
      <c r="M321" s="16" t="e">
        <f>VLOOKUP(K321,'Active data'!K:N,3,0)</f>
        <v>#N/A</v>
      </c>
      <c r="N321" s="16" t="e">
        <f t="shared" si="16"/>
        <v>#N/A</v>
      </c>
      <c r="O321" s="16">
        <f t="shared" si="17"/>
        <v>0</v>
      </c>
      <c r="P321" s="16" t="e">
        <f t="shared" si="19"/>
        <v>#N/A</v>
      </c>
      <c r="Q321" s="16" t="e">
        <f>VLOOKUP(K321,'Active data'!P:S,2,0)</f>
        <v>#N/A</v>
      </c>
      <c r="R321" s="16" t="e">
        <f>VLOOKUP(K321,'Active data'!P:S,4,0)</f>
        <v>#N/A</v>
      </c>
      <c r="S321" s="16" t="e">
        <f>VLOOKUP(K321,'Active data'!K:N,2,0)</f>
        <v>#N/A</v>
      </c>
      <c r="T321" s="16" t="e">
        <f>VLOOKUP(K321,'Active data'!K:N,4,0)</f>
        <v>#N/A</v>
      </c>
      <c r="U321" s="16" t="e">
        <f>VLOOKUP(K321,'Reserve data'!A:M,13,0)</f>
        <v>#N/A</v>
      </c>
      <c r="V321" s="16">
        <f>VLOOKUP(K321,'Pick_ticket data'!L:N,2,0)</f>
        <v>0</v>
      </c>
    </row>
    <row r="322" spans="2:22" x14ac:dyDescent="0.2">
      <c r="B322" s="11">
        <f>'Pick_ticket data'!I322</f>
        <v>0</v>
      </c>
      <c r="C322" s="12">
        <f>'Pick_ticket data'!J322</f>
        <v>0</v>
      </c>
      <c r="H322" s="11">
        <f>'Active data'!A322</f>
        <v>0</v>
      </c>
      <c r="I322" s="11">
        <f>'Active data'!E322</f>
        <v>0</v>
      </c>
      <c r="K322" s="16">
        <f t="shared" si="18"/>
        <v>0</v>
      </c>
      <c r="L322" s="16" t="e">
        <f>VLOOKUP(K322,'Active data'!P:S,3,0)</f>
        <v>#N/A</v>
      </c>
      <c r="M322" s="16" t="e">
        <f>VLOOKUP(K322,'Active data'!K:N,3,0)</f>
        <v>#N/A</v>
      </c>
      <c r="N322" s="16" t="e">
        <f t="shared" si="16"/>
        <v>#N/A</v>
      </c>
      <c r="O322" s="16">
        <f t="shared" si="17"/>
        <v>0</v>
      </c>
      <c r="P322" s="16" t="e">
        <f t="shared" si="19"/>
        <v>#N/A</v>
      </c>
      <c r="Q322" s="16" t="e">
        <f>VLOOKUP(K322,'Active data'!P:S,2,0)</f>
        <v>#N/A</v>
      </c>
      <c r="R322" s="16" t="e">
        <f>VLOOKUP(K322,'Active data'!P:S,4,0)</f>
        <v>#N/A</v>
      </c>
      <c r="S322" s="16" t="e">
        <f>VLOOKUP(K322,'Active data'!K:N,2,0)</f>
        <v>#N/A</v>
      </c>
      <c r="T322" s="16" t="e">
        <f>VLOOKUP(K322,'Active data'!K:N,4,0)</f>
        <v>#N/A</v>
      </c>
      <c r="U322" s="16" t="e">
        <f>VLOOKUP(K322,'Reserve data'!A:M,13,0)</f>
        <v>#N/A</v>
      </c>
      <c r="V322" s="16">
        <f>VLOOKUP(K322,'Pick_ticket data'!L:N,2,0)</f>
        <v>0</v>
      </c>
    </row>
    <row r="323" spans="2:22" x14ac:dyDescent="0.2">
      <c r="B323" s="11">
        <f>'Pick_ticket data'!I323</f>
        <v>0</v>
      </c>
      <c r="C323" s="12">
        <f>'Pick_ticket data'!J323</f>
        <v>0</v>
      </c>
      <c r="H323" s="11">
        <f>'Active data'!A323</f>
        <v>0</v>
      </c>
      <c r="I323" s="11">
        <f>'Active data'!E323</f>
        <v>0</v>
      </c>
      <c r="K323" s="16">
        <f t="shared" si="18"/>
        <v>0</v>
      </c>
      <c r="L323" s="16" t="e">
        <f>VLOOKUP(K323,'Active data'!P:S,3,0)</f>
        <v>#N/A</v>
      </c>
      <c r="M323" s="16" t="e">
        <f>VLOOKUP(K323,'Active data'!K:N,3,0)</f>
        <v>#N/A</v>
      </c>
      <c r="N323" s="16" t="e">
        <f t="shared" ref="N323:N386" si="20">VLOOKUP(K323,E:F,2,0)</f>
        <v>#N/A</v>
      </c>
      <c r="O323" s="16">
        <f t="shared" ref="O323:O386" si="21">VLOOKUP(K323,H:I,2,0)</f>
        <v>0</v>
      </c>
      <c r="P323" s="16" t="e">
        <f t="shared" si="19"/>
        <v>#N/A</v>
      </c>
      <c r="Q323" s="16" t="e">
        <f>VLOOKUP(K323,'Active data'!P:S,2,0)</f>
        <v>#N/A</v>
      </c>
      <c r="R323" s="16" t="e">
        <f>VLOOKUP(K323,'Active data'!P:S,4,0)</f>
        <v>#N/A</v>
      </c>
      <c r="S323" s="16" t="e">
        <f>VLOOKUP(K323,'Active data'!K:N,2,0)</f>
        <v>#N/A</v>
      </c>
      <c r="T323" s="16" t="e">
        <f>VLOOKUP(K323,'Active data'!K:N,4,0)</f>
        <v>#N/A</v>
      </c>
      <c r="U323" s="16" t="e">
        <f>VLOOKUP(K323,'Reserve data'!A:M,13,0)</f>
        <v>#N/A</v>
      </c>
      <c r="V323" s="16">
        <f>VLOOKUP(K323,'Pick_ticket data'!L:N,2,0)</f>
        <v>0</v>
      </c>
    </row>
    <row r="324" spans="2:22" x14ac:dyDescent="0.2">
      <c r="B324" s="11">
        <f>'Pick_ticket data'!I324</f>
        <v>0</v>
      </c>
      <c r="C324" s="12">
        <f>'Pick_ticket data'!J324</f>
        <v>0</v>
      </c>
      <c r="H324" s="11">
        <f>'Active data'!A324</f>
        <v>0</v>
      </c>
      <c r="I324" s="11">
        <f>'Active data'!E324</f>
        <v>0</v>
      </c>
      <c r="K324" s="16">
        <f t="shared" ref="K324:K387" si="22">E325</f>
        <v>0</v>
      </c>
      <c r="L324" s="16" t="e">
        <f>VLOOKUP(K324,'Active data'!P:S,3,0)</f>
        <v>#N/A</v>
      </c>
      <c r="M324" s="16" t="e">
        <f>VLOOKUP(K324,'Active data'!K:N,3,0)</f>
        <v>#N/A</v>
      </c>
      <c r="N324" s="16" t="e">
        <f t="shared" si="20"/>
        <v>#N/A</v>
      </c>
      <c r="O324" s="16">
        <f t="shared" si="21"/>
        <v>0</v>
      </c>
      <c r="P324" s="16" t="e">
        <f t="shared" ref="P324:P387" si="23">IF(O324&gt;=N324,"Good","Discrapancy")</f>
        <v>#N/A</v>
      </c>
      <c r="Q324" s="16" t="e">
        <f>VLOOKUP(K324,'Active data'!P:S,2,0)</f>
        <v>#N/A</v>
      </c>
      <c r="R324" s="16" t="e">
        <f>VLOOKUP(K324,'Active data'!P:S,4,0)</f>
        <v>#N/A</v>
      </c>
      <c r="S324" s="16" t="e">
        <f>VLOOKUP(K324,'Active data'!K:N,2,0)</f>
        <v>#N/A</v>
      </c>
      <c r="T324" s="16" t="e">
        <f>VLOOKUP(K324,'Active data'!K:N,4,0)</f>
        <v>#N/A</v>
      </c>
      <c r="U324" s="16" t="e">
        <f>VLOOKUP(K324,'Reserve data'!A:M,13,0)</f>
        <v>#N/A</v>
      </c>
      <c r="V324" s="16">
        <f>VLOOKUP(K324,'Pick_ticket data'!L:N,2,0)</f>
        <v>0</v>
      </c>
    </row>
    <row r="325" spans="2:22" x14ac:dyDescent="0.2">
      <c r="B325" s="11">
        <f>'Pick_ticket data'!I325</f>
        <v>0</v>
      </c>
      <c r="C325" s="12">
        <f>'Pick_ticket data'!J325</f>
        <v>0</v>
      </c>
      <c r="H325" s="11">
        <f>'Active data'!A325</f>
        <v>0</v>
      </c>
      <c r="I325" s="11">
        <f>'Active data'!E325</f>
        <v>0</v>
      </c>
      <c r="K325" s="16">
        <f t="shared" si="22"/>
        <v>0</v>
      </c>
      <c r="L325" s="16" t="e">
        <f>VLOOKUP(K325,'Active data'!P:S,3,0)</f>
        <v>#N/A</v>
      </c>
      <c r="M325" s="16" t="e">
        <f>VLOOKUP(K325,'Active data'!K:N,3,0)</f>
        <v>#N/A</v>
      </c>
      <c r="N325" s="16" t="e">
        <f t="shared" si="20"/>
        <v>#N/A</v>
      </c>
      <c r="O325" s="16">
        <f t="shared" si="21"/>
        <v>0</v>
      </c>
      <c r="P325" s="16" t="e">
        <f t="shared" si="23"/>
        <v>#N/A</v>
      </c>
      <c r="Q325" s="16" t="e">
        <f>VLOOKUP(K325,'Active data'!P:S,2,0)</f>
        <v>#N/A</v>
      </c>
      <c r="R325" s="16" t="e">
        <f>VLOOKUP(K325,'Active data'!P:S,4,0)</f>
        <v>#N/A</v>
      </c>
      <c r="S325" s="16" t="e">
        <f>VLOOKUP(K325,'Active data'!K:N,2,0)</f>
        <v>#N/A</v>
      </c>
      <c r="T325" s="16" t="e">
        <f>VLOOKUP(K325,'Active data'!K:N,4,0)</f>
        <v>#N/A</v>
      </c>
      <c r="U325" s="16" t="e">
        <f>VLOOKUP(K325,'Reserve data'!A:M,13,0)</f>
        <v>#N/A</v>
      </c>
      <c r="V325" s="16">
        <f>VLOOKUP(K325,'Pick_ticket data'!L:N,2,0)</f>
        <v>0</v>
      </c>
    </row>
    <row r="326" spans="2:22" x14ac:dyDescent="0.2">
      <c r="B326" s="11">
        <f>'Pick_ticket data'!I326</f>
        <v>0</v>
      </c>
      <c r="C326" s="12">
        <f>'Pick_ticket data'!J326</f>
        <v>0</v>
      </c>
      <c r="H326" s="11">
        <f>'Active data'!A326</f>
        <v>0</v>
      </c>
      <c r="I326" s="11">
        <f>'Active data'!E326</f>
        <v>0</v>
      </c>
      <c r="K326" s="16">
        <f t="shared" si="22"/>
        <v>0</v>
      </c>
      <c r="L326" s="16" t="e">
        <f>VLOOKUP(K326,'Active data'!P:S,3,0)</f>
        <v>#N/A</v>
      </c>
      <c r="M326" s="16" t="e">
        <f>VLOOKUP(K326,'Active data'!K:N,3,0)</f>
        <v>#N/A</v>
      </c>
      <c r="N326" s="16" t="e">
        <f t="shared" si="20"/>
        <v>#N/A</v>
      </c>
      <c r="O326" s="16">
        <f t="shared" si="21"/>
        <v>0</v>
      </c>
      <c r="P326" s="16" t="e">
        <f t="shared" si="23"/>
        <v>#N/A</v>
      </c>
      <c r="Q326" s="16" t="e">
        <f>VLOOKUP(K326,'Active data'!P:S,2,0)</f>
        <v>#N/A</v>
      </c>
      <c r="R326" s="16" t="e">
        <f>VLOOKUP(K326,'Active data'!P:S,4,0)</f>
        <v>#N/A</v>
      </c>
      <c r="S326" s="16" t="e">
        <f>VLOOKUP(K326,'Active data'!K:N,2,0)</f>
        <v>#N/A</v>
      </c>
      <c r="T326" s="16" t="e">
        <f>VLOOKUP(K326,'Active data'!K:N,4,0)</f>
        <v>#N/A</v>
      </c>
      <c r="U326" s="16" t="e">
        <f>VLOOKUP(K326,'Reserve data'!A:M,13,0)</f>
        <v>#N/A</v>
      </c>
      <c r="V326" s="16">
        <f>VLOOKUP(K326,'Pick_ticket data'!L:N,2,0)</f>
        <v>0</v>
      </c>
    </row>
    <row r="327" spans="2:22" x14ac:dyDescent="0.2">
      <c r="B327" s="11">
        <f>'Pick_ticket data'!I327</f>
        <v>0</v>
      </c>
      <c r="C327" s="12">
        <f>'Pick_ticket data'!J327</f>
        <v>0</v>
      </c>
      <c r="H327" s="11">
        <f>'Active data'!A327</f>
        <v>0</v>
      </c>
      <c r="I327" s="11">
        <f>'Active data'!E327</f>
        <v>0</v>
      </c>
      <c r="K327" s="16">
        <f t="shared" si="22"/>
        <v>0</v>
      </c>
      <c r="L327" s="16" t="e">
        <f>VLOOKUP(K327,'Active data'!P:S,3,0)</f>
        <v>#N/A</v>
      </c>
      <c r="M327" s="16" t="e">
        <f>VLOOKUP(K327,'Active data'!K:N,3,0)</f>
        <v>#N/A</v>
      </c>
      <c r="N327" s="16" t="e">
        <f t="shared" si="20"/>
        <v>#N/A</v>
      </c>
      <c r="O327" s="16">
        <f t="shared" si="21"/>
        <v>0</v>
      </c>
      <c r="P327" s="16" t="e">
        <f t="shared" si="23"/>
        <v>#N/A</v>
      </c>
      <c r="Q327" s="16" t="e">
        <f>VLOOKUP(K327,'Active data'!P:S,2,0)</f>
        <v>#N/A</v>
      </c>
      <c r="R327" s="16" t="e">
        <f>VLOOKUP(K327,'Active data'!P:S,4,0)</f>
        <v>#N/A</v>
      </c>
      <c r="S327" s="16" t="e">
        <f>VLOOKUP(K327,'Active data'!K:N,2,0)</f>
        <v>#N/A</v>
      </c>
      <c r="T327" s="16" t="e">
        <f>VLOOKUP(K327,'Active data'!K:N,4,0)</f>
        <v>#N/A</v>
      </c>
      <c r="U327" s="16" t="e">
        <f>VLOOKUP(K327,'Reserve data'!A:M,13,0)</f>
        <v>#N/A</v>
      </c>
      <c r="V327" s="16">
        <f>VLOOKUP(K327,'Pick_ticket data'!L:N,2,0)</f>
        <v>0</v>
      </c>
    </row>
    <row r="328" spans="2:22" x14ac:dyDescent="0.2">
      <c r="B328" s="11">
        <f>'Pick_ticket data'!I328</f>
        <v>0</v>
      </c>
      <c r="C328" s="12">
        <f>'Pick_ticket data'!J328</f>
        <v>0</v>
      </c>
      <c r="H328" s="11">
        <f>'Active data'!A328</f>
        <v>0</v>
      </c>
      <c r="I328" s="11">
        <f>'Active data'!E328</f>
        <v>0</v>
      </c>
      <c r="K328" s="16">
        <f t="shared" si="22"/>
        <v>0</v>
      </c>
      <c r="L328" s="16" t="e">
        <f>VLOOKUP(K328,'Active data'!P:S,3,0)</f>
        <v>#N/A</v>
      </c>
      <c r="M328" s="16" t="e">
        <f>VLOOKUP(K328,'Active data'!K:N,3,0)</f>
        <v>#N/A</v>
      </c>
      <c r="N328" s="16" t="e">
        <f t="shared" si="20"/>
        <v>#N/A</v>
      </c>
      <c r="O328" s="16">
        <f t="shared" si="21"/>
        <v>0</v>
      </c>
      <c r="P328" s="16" t="e">
        <f t="shared" si="23"/>
        <v>#N/A</v>
      </c>
      <c r="Q328" s="16" t="e">
        <f>VLOOKUP(K328,'Active data'!P:S,2,0)</f>
        <v>#N/A</v>
      </c>
      <c r="R328" s="16" t="e">
        <f>VLOOKUP(K328,'Active data'!P:S,4,0)</f>
        <v>#N/A</v>
      </c>
      <c r="S328" s="16" t="e">
        <f>VLOOKUP(K328,'Active data'!K:N,2,0)</f>
        <v>#N/A</v>
      </c>
      <c r="T328" s="16" t="e">
        <f>VLOOKUP(K328,'Active data'!K:N,4,0)</f>
        <v>#N/A</v>
      </c>
      <c r="U328" s="16" t="e">
        <f>VLOOKUP(K328,'Reserve data'!A:M,13,0)</f>
        <v>#N/A</v>
      </c>
      <c r="V328" s="16">
        <f>VLOOKUP(K328,'Pick_ticket data'!L:N,2,0)</f>
        <v>0</v>
      </c>
    </row>
    <row r="329" spans="2:22" x14ac:dyDescent="0.2">
      <c r="B329" s="11">
        <f>'Pick_ticket data'!I329</f>
        <v>0</v>
      </c>
      <c r="C329" s="12">
        <f>'Pick_ticket data'!J329</f>
        <v>0</v>
      </c>
      <c r="H329" s="11">
        <f>'Active data'!A329</f>
        <v>0</v>
      </c>
      <c r="I329" s="11">
        <f>'Active data'!E329</f>
        <v>0</v>
      </c>
      <c r="K329" s="16">
        <f t="shared" si="22"/>
        <v>0</v>
      </c>
      <c r="L329" s="16" t="e">
        <f>VLOOKUP(K329,'Active data'!P:S,3,0)</f>
        <v>#N/A</v>
      </c>
      <c r="M329" s="16" t="e">
        <f>VLOOKUP(K329,'Active data'!K:N,3,0)</f>
        <v>#N/A</v>
      </c>
      <c r="N329" s="16" t="e">
        <f t="shared" si="20"/>
        <v>#N/A</v>
      </c>
      <c r="O329" s="16">
        <f t="shared" si="21"/>
        <v>0</v>
      </c>
      <c r="P329" s="16" t="e">
        <f t="shared" si="23"/>
        <v>#N/A</v>
      </c>
      <c r="Q329" s="16" t="e">
        <f>VLOOKUP(K329,'Active data'!P:S,2,0)</f>
        <v>#N/A</v>
      </c>
      <c r="R329" s="16" t="e">
        <f>VLOOKUP(K329,'Active data'!P:S,4,0)</f>
        <v>#N/A</v>
      </c>
      <c r="S329" s="16" t="e">
        <f>VLOOKUP(K329,'Active data'!K:N,2,0)</f>
        <v>#N/A</v>
      </c>
      <c r="T329" s="16" t="e">
        <f>VLOOKUP(K329,'Active data'!K:N,4,0)</f>
        <v>#N/A</v>
      </c>
      <c r="U329" s="16" t="e">
        <f>VLOOKUP(K329,'Reserve data'!A:M,13,0)</f>
        <v>#N/A</v>
      </c>
      <c r="V329" s="16">
        <f>VLOOKUP(K329,'Pick_ticket data'!L:N,2,0)</f>
        <v>0</v>
      </c>
    </row>
    <row r="330" spans="2:22" x14ac:dyDescent="0.2">
      <c r="B330" s="11">
        <f>'Pick_ticket data'!I330</f>
        <v>0</v>
      </c>
      <c r="C330" s="12">
        <f>'Pick_ticket data'!J330</f>
        <v>0</v>
      </c>
      <c r="H330" s="11">
        <f>'Active data'!A330</f>
        <v>0</v>
      </c>
      <c r="I330" s="11">
        <f>'Active data'!E330</f>
        <v>0</v>
      </c>
      <c r="K330" s="16">
        <f t="shared" si="22"/>
        <v>0</v>
      </c>
      <c r="L330" s="16" t="e">
        <f>VLOOKUP(K330,'Active data'!P:S,3,0)</f>
        <v>#N/A</v>
      </c>
      <c r="M330" s="16" t="e">
        <f>VLOOKUP(K330,'Active data'!K:N,3,0)</f>
        <v>#N/A</v>
      </c>
      <c r="N330" s="16" t="e">
        <f t="shared" si="20"/>
        <v>#N/A</v>
      </c>
      <c r="O330" s="16">
        <f t="shared" si="21"/>
        <v>0</v>
      </c>
      <c r="P330" s="16" t="e">
        <f t="shared" si="23"/>
        <v>#N/A</v>
      </c>
      <c r="Q330" s="16" t="e">
        <f>VLOOKUP(K330,'Active data'!P:S,2,0)</f>
        <v>#N/A</v>
      </c>
      <c r="R330" s="16" t="e">
        <f>VLOOKUP(K330,'Active data'!P:S,4,0)</f>
        <v>#N/A</v>
      </c>
      <c r="S330" s="16" t="e">
        <f>VLOOKUP(K330,'Active data'!K:N,2,0)</f>
        <v>#N/A</v>
      </c>
      <c r="T330" s="16" t="e">
        <f>VLOOKUP(K330,'Active data'!K:N,4,0)</f>
        <v>#N/A</v>
      </c>
      <c r="U330" s="16" t="e">
        <f>VLOOKUP(K330,'Reserve data'!A:M,13,0)</f>
        <v>#N/A</v>
      </c>
      <c r="V330" s="16">
        <f>VLOOKUP(K330,'Pick_ticket data'!L:N,2,0)</f>
        <v>0</v>
      </c>
    </row>
    <row r="331" spans="2:22" x14ac:dyDescent="0.2">
      <c r="B331" s="11">
        <f>'Pick_ticket data'!I331</f>
        <v>0</v>
      </c>
      <c r="C331" s="12">
        <f>'Pick_ticket data'!J331</f>
        <v>0</v>
      </c>
      <c r="H331" s="11">
        <f>'Active data'!A331</f>
        <v>0</v>
      </c>
      <c r="I331" s="11">
        <f>'Active data'!E331</f>
        <v>0</v>
      </c>
      <c r="K331" s="16">
        <f t="shared" si="22"/>
        <v>0</v>
      </c>
      <c r="L331" s="16" t="e">
        <f>VLOOKUP(K331,'Active data'!P:S,3,0)</f>
        <v>#N/A</v>
      </c>
      <c r="M331" s="16" t="e">
        <f>VLOOKUP(K331,'Active data'!K:N,3,0)</f>
        <v>#N/A</v>
      </c>
      <c r="N331" s="16" t="e">
        <f t="shared" si="20"/>
        <v>#N/A</v>
      </c>
      <c r="O331" s="16">
        <f t="shared" si="21"/>
        <v>0</v>
      </c>
      <c r="P331" s="16" t="e">
        <f t="shared" si="23"/>
        <v>#N/A</v>
      </c>
      <c r="Q331" s="16" t="e">
        <f>VLOOKUP(K331,'Active data'!P:S,2,0)</f>
        <v>#N/A</v>
      </c>
      <c r="R331" s="16" t="e">
        <f>VLOOKUP(K331,'Active data'!P:S,4,0)</f>
        <v>#N/A</v>
      </c>
      <c r="S331" s="16" t="e">
        <f>VLOOKUP(K331,'Active data'!K:N,2,0)</f>
        <v>#N/A</v>
      </c>
      <c r="T331" s="16" t="e">
        <f>VLOOKUP(K331,'Active data'!K:N,4,0)</f>
        <v>#N/A</v>
      </c>
      <c r="U331" s="16" t="e">
        <f>VLOOKUP(K331,'Reserve data'!A:M,13,0)</f>
        <v>#N/A</v>
      </c>
      <c r="V331" s="16">
        <f>VLOOKUP(K331,'Pick_ticket data'!L:N,2,0)</f>
        <v>0</v>
      </c>
    </row>
    <row r="332" spans="2:22" x14ac:dyDescent="0.2">
      <c r="B332" s="11">
        <f>'Pick_ticket data'!I332</f>
        <v>0</v>
      </c>
      <c r="C332" s="12">
        <f>'Pick_ticket data'!J332</f>
        <v>0</v>
      </c>
      <c r="H332" s="11">
        <f>'Active data'!A332</f>
        <v>0</v>
      </c>
      <c r="I332" s="11">
        <f>'Active data'!E332</f>
        <v>0</v>
      </c>
      <c r="K332" s="16">
        <f t="shared" si="22"/>
        <v>0</v>
      </c>
      <c r="L332" s="16" t="e">
        <f>VLOOKUP(K332,'Active data'!P:S,3,0)</f>
        <v>#N/A</v>
      </c>
      <c r="M332" s="16" t="e">
        <f>VLOOKUP(K332,'Active data'!K:N,3,0)</f>
        <v>#N/A</v>
      </c>
      <c r="N332" s="16" t="e">
        <f t="shared" si="20"/>
        <v>#N/A</v>
      </c>
      <c r="O332" s="16">
        <f t="shared" si="21"/>
        <v>0</v>
      </c>
      <c r="P332" s="16" t="e">
        <f t="shared" si="23"/>
        <v>#N/A</v>
      </c>
      <c r="Q332" s="16" t="e">
        <f>VLOOKUP(K332,'Active data'!P:S,2,0)</f>
        <v>#N/A</v>
      </c>
      <c r="R332" s="16" t="e">
        <f>VLOOKUP(K332,'Active data'!P:S,4,0)</f>
        <v>#N/A</v>
      </c>
      <c r="S332" s="16" t="e">
        <f>VLOOKUP(K332,'Active data'!K:N,2,0)</f>
        <v>#N/A</v>
      </c>
      <c r="T332" s="16" t="e">
        <f>VLOOKUP(K332,'Active data'!K:N,4,0)</f>
        <v>#N/A</v>
      </c>
      <c r="U332" s="16" t="e">
        <f>VLOOKUP(K332,'Reserve data'!A:M,13,0)</f>
        <v>#N/A</v>
      </c>
      <c r="V332" s="16">
        <f>VLOOKUP(K332,'Pick_ticket data'!L:N,2,0)</f>
        <v>0</v>
      </c>
    </row>
    <row r="333" spans="2:22" x14ac:dyDescent="0.2">
      <c r="B333" s="11">
        <f>'Pick_ticket data'!I333</f>
        <v>0</v>
      </c>
      <c r="C333" s="12">
        <f>'Pick_ticket data'!J333</f>
        <v>0</v>
      </c>
      <c r="H333" s="11">
        <f>'Active data'!A333</f>
        <v>0</v>
      </c>
      <c r="I333" s="11">
        <f>'Active data'!E333</f>
        <v>0</v>
      </c>
      <c r="K333" s="16">
        <f t="shared" si="22"/>
        <v>0</v>
      </c>
      <c r="L333" s="16" t="e">
        <f>VLOOKUP(K333,'Active data'!P:S,3,0)</f>
        <v>#N/A</v>
      </c>
      <c r="M333" s="16" t="e">
        <f>VLOOKUP(K333,'Active data'!K:N,3,0)</f>
        <v>#N/A</v>
      </c>
      <c r="N333" s="16" t="e">
        <f t="shared" si="20"/>
        <v>#N/A</v>
      </c>
      <c r="O333" s="16">
        <f t="shared" si="21"/>
        <v>0</v>
      </c>
      <c r="P333" s="16" t="e">
        <f t="shared" si="23"/>
        <v>#N/A</v>
      </c>
      <c r="Q333" s="16" t="e">
        <f>VLOOKUP(K333,'Active data'!P:S,2,0)</f>
        <v>#N/A</v>
      </c>
      <c r="R333" s="16" t="e">
        <f>VLOOKUP(K333,'Active data'!P:S,4,0)</f>
        <v>#N/A</v>
      </c>
      <c r="S333" s="16" t="e">
        <f>VLOOKUP(K333,'Active data'!K:N,2,0)</f>
        <v>#N/A</v>
      </c>
      <c r="T333" s="16" t="e">
        <f>VLOOKUP(K333,'Active data'!K:N,4,0)</f>
        <v>#N/A</v>
      </c>
      <c r="U333" s="16" t="e">
        <f>VLOOKUP(K333,'Reserve data'!A:M,13,0)</f>
        <v>#N/A</v>
      </c>
      <c r="V333" s="16">
        <f>VLOOKUP(K333,'Pick_ticket data'!L:N,2,0)</f>
        <v>0</v>
      </c>
    </row>
    <row r="334" spans="2:22" x14ac:dyDescent="0.2">
      <c r="B334" s="11">
        <f>'Pick_ticket data'!I334</f>
        <v>0</v>
      </c>
      <c r="C334" s="12">
        <f>'Pick_ticket data'!J334</f>
        <v>0</v>
      </c>
      <c r="H334" s="11">
        <f>'Active data'!A334</f>
        <v>0</v>
      </c>
      <c r="I334" s="11">
        <f>'Active data'!E334</f>
        <v>0</v>
      </c>
      <c r="K334" s="16">
        <f t="shared" si="22"/>
        <v>0</v>
      </c>
      <c r="L334" s="16" t="e">
        <f>VLOOKUP(K334,'Active data'!P:S,3,0)</f>
        <v>#N/A</v>
      </c>
      <c r="M334" s="16" t="e">
        <f>VLOOKUP(K334,'Active data'!K:N,3,0)</f>
        <v>#N/A</v>
      </c>
      <c r="N334" s="16" t="e">
        <f t="shared" si="20"/>
        <v>#N/A</v>
      </c>
      <c r="O334" s="16">
        <f t="shared" si="21"/>
        <v>0</v>
      </c>
      <c r="P334" s="16" t="e">
        <f t="shared" si="23"/>
        <v>#N/A</v>
      </c>
      <c r="Q334" s="16" t="e">
        <f>VLOOKUP(K334,'Active data'!P:S,2,0)</f>
        <v>#N/A</v>
      </c>
      <c r="R334" s="16" t="e">
        <f>VLOOKUP(K334,'Active data'!P:S,4,0)</f>
        <v>#N/A</v>
      </c>
      <c r="S334" s="16" t="e">
        <f>VLOOKUP(K334,'Active data'!K:N,2,0)</f>
        <v>#N/A</v>
      </c>
      <c r="T334" s="16" t="e">
        <f>VLOOKUP(K334,'Active data'!K:N,4,0)</f>
        <v>#N/A</v>
      </c>
      <c r="U334" s="16" t="e">
        <f>VLOOKUP(K334,'Reserve data'!A:M,13,0)</f>
        <v>#N/A</v>
      </c>
      <c r="V334" s="16">
        <f>VLOOKUP(K334,'Pick_ticket data'!L:N,2,0)</f>
        <v>0</v>
      </c>
    </row>
    <row r="335" spans="2:22" x14ac:dyDescent="0.2">
      <c r="B335" s="11">
        <f>'Pick_ticket data'!I335</f>
        <v>0</v>
      </c>
      <c r="C335" s="12">
        <f>'Pick_ticket data'!J335</f>
        <v>0</v>
      </c>
      <c r="H335" s="11">
        <f>'Active data'!A335</f>
        <v>0</v>
      </c>
      <c r="I335" s="11">
        <f>'Active data'!E335</f>
        <v>0</v>
      </c>
      <c r="K335" s="16">
        <f t="shared" si="22"/>
        <v>0</v>
      </c>
      <c r="L335" s="16" t="e">
        <f>VLOOKUP(K335,'Active data'!P:S,3,0)</f>
        <v>#N/A</v>
      </c>
      <c r="M335" s="16" t="e">
        <f>VLOOKUP(K335,'Active data'!K:N,3,0)</f>
        <v>#N/A</v>
      </c>
      <c r="N335" s="16" t="e">
        <f t="shared" si="20"/>
        <v>#N/A</v>
      </c>
      <c r="O335" s="16">
        <f t="shared" si="21"/>
        <v>0</v>
      </c>
      <c r="P335" s="16" t="e">
        <f t="shared" si="23"/>
        <v>#N/A</v>
      </c>
      <c r="Q335" s="16" t="e">
        <f>VLOOKUP(K335,'Active data'!P:S,2,0)</f>
        <v>#N/A</v>
      </c>
      <c r="R335" s="16" t="e">
        <f>VLOOKUP(K335,'Active data'!P:S,4,0)</f>
        <v>#N/A</v>
      </c>
      <c r="S335" s="16" t="e">
        <f>VLOOKUP(K335,'Active data'!K:N,2,0)</f>
        <v>#N/A</v>
      </c>
      <c r="T335" s="16" t="e">
        <f>VLOOKUP(K335,'Active data'!K:N,4,0)</f>
        <v>#N/A</v>
      </c>
      <c r="U335" s="16" t="e">
        <f>VLOOKUP(K335,'Reserve data'!A:M,13,0)</f>
        <v>#N/A</v>
      </c>
      <c r="V335" s="16">
        <f>VLOOKUP(K335,'Pick_ticket data'!L:N,2,0)</f>
        <v>0</v>
      </c>
    </row>
    <row r="336" spans="2:22" x14ac:dyDescent="0.2">
      <c r="B336" s="11">
        <f>'Pick_ticket data'!I336</f>
        <v>0</v>
      </c>
      <c r="C336" s="12">
        <f>'Pick_ticket data'!J336</f>
        <v>0</v>
      </c>
      <c r="H336" s="11">
        <f>'Active data'!A336</f>
        <v>0</v>
      </c>
      <c r="I336" s="11">
        <f>'Active data'!E336</f>
        <v>0</v>
      </c>
      <c r="K336" s="16">
        <f t="shared" si="22"/>
        <v>0</v>
      </c>
      <c r="L336" s="16" t="e">
        <f>VLOOKUP(K336,'Active data'!P:S,3,0)</f>
        <v>#N/A</v>
      </c>
      <c r="M336" s="16" t="e">
        <f>VLOOKUP(K336,'Active data'!K:N,3,0)</f>
        <v>#N/A</v>
      </c>
      <c r="N336" s="16" t="e">
        <f t="shared" si="20"/>
        <v>#N/A</v>
      </c>
      <c r="O336" s="16">
        <f t="shared" si="21"/>
        <v>0</v>
      </c>
      <c r="P336" s="16" t="e">
        <f t="shared" si="23"/>
        <v>#N/A</v>
      </c>
      <c r="Q336" s="16" t="e">
        <f>VLOOKUP(K336,'Active data'!P:S,2,0)</f>
        <v>#N/A</v>
      </c>
      <c r="R336" s="16" t="e">
        <f>VLOOKUP(K336,'Active data'!P:S,4,0)</f>
        <v>#N/A</v>
      </c>
      <c r="S336" s="16" t="e">
        <f>VLOOKUP(K336,'Active data'!K:N,2,0)</f>
        <v>#N/A</v>
      </c>
      <c r="T336" s="16" t="e">
        <f>VLOOKUP(K336,'Active data'!K:N,4,0)</f>
        <v>#N/A</v>
      </c>
      <c r="U336" s="16" t="e">
        <f>VLOOKUP(K336,'Reserve data'!A:M,13,0)</f>
        <v>#N/A</v>
      </c>
      <c r="V336" s="16">
        <f>VLOOKUP(K336,'Pick_ticket data'!L:N,2,0)</f>
        <v>0</v>
      </c>
    </row>
    <row r="337" spans="2:22" x14ac:dyDescent="0.2">
      <c r="B337" s="11">
        <f>'Pick_ticket data'!I337</f>
        <v>0</v>
      </c>
      <c r="C337" s="12">
        <f>'Pick_ticket data'!J337</f>
        <v>0</v>
      </c>
      <c r="H337" s="11">
        <f>'Active data'!A337</f>
        <v>0</v>
      </c>
      <c r="I337" s="11">
        <f>'Active data'!E337</f>
        <v>0</v>
      </c>
      <c r="K337" s="16">
        <f t="shared" si="22"/>
        <v>0</v>
      </c>
      <c r="L337" s="16" t="e">
        <f>VLOOKUP(K337,'Active data'!P:S,3,0)</f>
        <v>#N/A</v>
      </c>
      <c r="M337" s="16" t="e">
        <f>VLOOKUP(K337,'Active data'!K:N,3,0)</f>
        <v>#N/A</v>
      </c>
      <c r="N337" s="16" t="e">
        <f t="shared" si="20"/>
        <v>#N/A</v>
      </c>
      <c r="O337" s="16">
        <f t="shared" si="21"/>
        <v>0</v>
      </c>
      <c r="P337" s="16" t="e">
        <f t="shared" si="23"/>
        <v>#N/A</v>
      </c>
      <c r="Q337" s="16" t="e">
        <f>VLOOKUP(K337,'Active data'!P:S,2,0)</f>
        <v>#N/A</v>
      </c>
      <c r="R337" s="16" t="e">
        <f>VLOOKUP(K337,'Active data'!P:S,4,0)</f>
        <v>#N/A</v>
      </c>
      <c r="S337" s="16" t="e">
        <f>VLOOKUP(K337,'Active data'!K:N,2,0)</f>
        <v>#N/A</v>
      </c>
      <c r="T337" s="16" t="e">
        <f>VLOOKUP(K337,'Active data'!K:N,4,0)</f>
        <v>#N/A</v>
      </c>
      <c r="U337" s="16" t="e">
        <f>VLOOKUP(K337,'Reserve data'!A:M,13,0)</f>
        <v>#N/A</v>
      </c>
      <c r="V337" s="16">
        <f>VLOOKUP(K337,'Pick_ticket data'!L:N,2,0)</f>
        <v>0</v>
      </c>
    </row>
    <row r="338" spans="2:22" x14ac:dyDescent="0.2">
      <c r="B338" s="11">
        <f>'Pick_ticket data'!I338</f>
        <v>0</v>
      </c>
      <c r="C338" s="12">
        <f>'Pick_ticket data'!J338</f>
        <v>0</v>
      </c>
      <c r="H338" s="11">
        <f>'Active data'!A338</f>
        <v>0</v>
      </c>
      <c r="I338" s="11">
        <f>'Active data'!E338</f>
        <v>0</v>
      </c>
      <c r="K338" s="16">
        <f t="shared" si="22"/>
        <v>0</v>
      </c>
      <c r="L338" s="16" t="e">
        <f>VLOOKUP(K338,'Active data'!P:S,3,0)</f>
        <v>#N/A</v>
      </c>
      <c r="M338" s="16" t="e">
        <f>VLOOKUP(K338,'Active data'!K:N,3,0)</f>
        <v>#N/A</v>
      </c>
      <c r="N338" s="16" t="e">
        <f t="shared" si="20"/>
        <v>#N/A</v>
      </c>
      <c r="O338" s="16">
        <f t="shared" si="21"/>
        <v>0</v>
      </c>
      <c r="P338" s="16" t="e">
        <f t="shared" si="23"/>
        <v>#N/A</v>
      </c>
      <c r="Q338" s="16" t="e">
        <f>VLOOKUP(K338,'Active data'!P:S,2,0)</f>
        <v>#N/A</v>
      </c>
      <c r="R338" s="16" t="e">
        <f>VLOOKUP(K338,'Active data'!P:S,4,0)</f>
        <v>#N/A</v>
      </c>
      <c r="S338" s="16" t="e">
        <f>VLOOKUP(K338,'Active data'!K:N,2,0)</f>
        <v>#N/A</v>
      </c>
      <c r="T338" s="16" t="e">
        <f>VLOOKUP(K338,'Active data'!K:N,4,0)</f>
        <v>#N/A</v>
      </c>
      <c r="U338" s="16" t="e">
        <f>VLOOKUP(K338,'Reserve data'!A:M,13,0)</f>
        <v>#N/A</v>
      </c>
      <c r="V338" s="16">
        <f>VLOOKUP(K338,'Pick_ticket data'!L:N,2,0)</f>
        <v>0</v>
      </c>
    </row>
    <row r="339" spans="2:22" x14ac:dyDescent="0.2">
      <c r="B339" s="11">
        <f>'Pick_ticket data'!I339</f>
        <v>0</v>
      </c>
      <c r="C339" s="12">
        <f>'Pick_ticket data'!J339</f>
        <v>0</v>
      </c>
      <c r="H339" s="11">
        <f>'Active data'!A339</f>
        <v>0</v>
      </c>
      <c r="I339" s="11">
        <f>'Active data'!E339</f>
        <v>0</v>
      </c>
      <c r="K339" s="16">
        <f t="shared" si="22"/>
        <v>0</v>
      </c>
      <c r="L339" s="16" t="e">
        <f>VLOOKUP(K339,'Active data'!P:S,3,0)</f>
        <v>#N/A</v>
      </c>
      <c r="M339" s="16" t="e">
        <f>VLOOKUP(K339,'Active data'!K:N,3,0)</f>
        <v>#N/A</v>
      </c>
      <c r="N339" s="16" t="e">
        <f t="shared" si="20"/>
        <v>#N/A</v>
      </c>
      <c r="O339" s="16">
        <f t="shared" si="21"/>
        <v>0</v>
      </c>
      <c r="P339" s="16" t="e">
        <f t="shared" si="23"/>
        <v>#N/A</v>
      </c>
      <c r="Q339" s="16" t="e">
        <f>VLOOKUP(K339,'Active data'!P:S,2,0)</f>
        <v>#N/A</v>
      </c>
      <c r="R339" s="16" t="e">
        <f>VLOOKUP(K339,'Active data'!P:S,4,0)</f>
        <v>#N/A</v>
      </c>
      <c r="S339" s="16" t="e">
        <f>VLOOKUP(K339,'Active data'!K:N,2,0)</f>
        <v>#N/A</v>
      </c>
      <c r="T339" s="16" t="e">
        <f>VLOOKUP(K339,'Active data'!K:N,4,0)</f>
        <v>#N/A</v>
      </c>
      <c r="U339" s="16" t="e">
        <f>VLOOKUP(K339,'Reserve data'!A:M,13,0)</f>
        <v>#N/A</v>
      </c>
      <c r="V339" s="16">
        <f>VLOOKUP(K339,'Pick_ticket data'!L:N,2,0)</f>
        <v>0</v>
      </c>
    </row>
    <row r="340" spans="2:22" x14ac:dyDescent="0.2">
      <c r="B340" s="11">
        <f>'Pick_ticket data'!I340</f>
        <v>0</v>
      </c>
      <c r="C340" s="12">
        <f>'Pick_ticket data'!J340</f>
        <v>0</v>
      </c>
      <c r="H340" s="11">
        <f>'Active data'!A340</f>
        <v>0</v>
      </c>
      <c r="I340" s="11">
        <f>'Active data'!E340</f>
        <v>0</v>
      </c>
      <c r="K340" s="16">
        <f t="shared" si="22"/>
        <v>0</v>
      </c>
      <c r="L340" s="16" t="e">
        <f>VLOOKUP(K340,'Active data'!P:S,3,0)</f>
        <v>#N/A</v>
      </c>
      <c r="M340" s="16" t="e">
        <f>VLOOKUP(K340,'Active data'!K:N,3,0)</f>
        <v>#N/A</v>
      </c>
      <c r="N340" s="16" t="e">
        <f t="shared" si="20"/>
        <v>#N/A</v>
      </c>
      <c r="O340" s="16">
        <f t="shared" si="21"/>
        <v>0</v>
      </c>
      <c r="P340" s="16" t="e">
        <f t="shared" si="23"/>
        <v>#N/A</v>
      </c>
      <c r="Q340" s="16" t="e">
        <f>VLOOKUP(K340,'Active data'!P:S,2,0)</f>
        <v>#N/A</v>
      </c>
      <c r="R340" s="16" t="e">
        <f>VLOOKUP(K340,'Active data'!P:S,4,0)</f>
        <v>#N/A</v>
      </c>
      <c r="S340" s="16" t="e">
        <f>VLOOKUP(K340,'Active data'!K:N,2,0)</f>
        <v>#N/A</v>
      </c>
      <c r="T340" s="16" t="e">
        <f>VLOOKUP(K340,'Active data'!K:N,4,0)</f>
        <v>#N/A</v>
      </c>
      <c r="U340" s="16" t="e">
        <f>VLOOKUP(K340,'Reserve data'!A:M,13,0)</f>
        <v>#N/A</v>
      </c>
      <c r="V340" s="16">
        <f>VLOOKUP(K340,'Pick_ticket data'!L:N,2,0)</f>
        <v>0</v>
      </c>
    </row>
    <row r="341" spans="2:22" x14ac:dyDescent="0.2">
      <c r="B341" s="11">
        <f>'Pick_ticket data'!I341</f>
        <v>0</v>
      </c>
      <c r="C341" s="12">
        <f>'Pick_ticket data'!J341</f>
        <v>0</v>
      </c>
      <c r="H341" s="11">
        <f>'Active data'!A341</f>
        <v>0</v>
      </c>
      <c r="I341" s="11">
        <f>'Active data'!E341</f>
        <v>0</v>
      </c>
      <c r="K341" s="16">
        <f t="shared" si="22"/>
        <v>0</v>
      </c>
      <c r="L341" s="16" t="e">
        <f>VLOOKUP(K341,'Active data'!P:S,3,0)</f>
        <v>#N/A</v>
      </c>
      <c r="M341" s="16" t="e">
        <f>VLOOKUP(K341,'Active data'!K:N,3,0)</f>
        <v>#N/A</v>
      </c>
      <c r="N341" s="16" t="e">
        <f t="shared" si="20"/>
        <v>#N/A</v>
      </c>
      <c r="O341" s="16">
        <f t="shared" si="21"/>
        <v>0</v>
      </c>
      <c r="P341" s="16" t="e">
        <f t="shared" si="23"/>
        <v>#N/A</v>
      </c>
      <c r="Q341" s="16" t="e">
        <f>VLOOKUP(K341,'Active data'!P:S,2,0)</f>
        <v>#N/A</v>
      </c>
      <c r="R341" s="16" t="e">
        <f>VLOOKUP(K341,'Active data'!P:S,4,0)</f>
        <v>#N/A</v>
      </c>
      <c r="S341" s="16" t="e">
        <f>VLOOKUP(K341,'Active data'!K:N,2,0)</f>
        <v>#N/A</v>
      </c>
      <c r="T341" s="16" t="e">
        <f>VLOOKUP(K341,'Active data'!K:N,4,0)</f>
        <v>#N/A</v>
      </c>
      <c r="U341" s="16" t="e">
        <f>VLOOKUP(K341,'Reserve data'!A:M,13,0)</f>
        <v>#N/A</v>
      </c>
      <c r="V341" s="16">
        <f>VLOOKUP(K341,'Pick_ticket data'!L:N,2,0)</f>
        <v>0</v>
      </c>
    </row>
    <row r="342" spans="2:22" x14ac:dyDescent="0.2">
      <c r="B342" s="11">
        <f>'Pick_ticket data'!I342</f>
        <v>0</v>
      </c>
      <c r="C342" s="12">
        <f>'Pick_ticket data'!J342</f>
        <v>0</v>
      </c>
      <c r="H342" s="11">
        <f>'Active data'!A342</f>
        <v>0</v>
      </c>
      <c r="I342" s="11">
        <f>'Active data'!E342</f>
        <v>0</v>
      </c>
      <c r="K342" s="16">
        <f t="shared" si="22"/>
        <v>0</v>
      </c>
      <c r="L342" s="16" t="e">
        <f>VLOOKUP(K342,'Active data'!P:S,3,0)</f>
        <v>#N/A</v>
      </c>
      <c r="M342" s="16" t="e">
        <f>VLOOKUP(K342,'Active data'!K:N,3,0)</f>
        <v>#N/A</v>
      </c>
      <c r="N342" s="16" t="e">
        <f t="shared" si="20"/>
        <v>#N/A</v>
      </c>
      <c r="O342" s="16">
        <f t="shared" si="21"/>
        <v>0</v>
      </c>
      <c r="P342" s="16" t="e">
        <f t="shared" si="23"/>
        <v>#N/A</v>
      </c>
      <c r="Q342" s="16" t="e">
        <f>VLOOKUP(K342,'Active data'!P:S,2,0)</f>
        <v>#N/A</v>
      </c>
      <c r="R342" s="16" t="e">
        <f>VLOOKUP(K342,'Active data'!P:S,4,0)</f>
        <v>#N/A</v>
      </c>
      <c r="S342" s="16" t="e">
        <f>VLOOKUP(K342,'Active data'!K:N,2,0)</f>
        <v>#N/A</v>
      </c>
      <c r="T342" s="16" t="e">
        <f>VLOOKUP(K342,'Active data'!K:N,4,0)</f>
        <v>#N/A</v>
      </c>
      <c r="U342" s="16" t="e">
        <f>VLOOKUP(K342,'Reserve data'!A:M,13,0)</f>
        <v>#N/A</v>
      </c>
      <c r="V342" s="16">
        <f>VLOOKUP(K342,'Pick_ticket data'!L:N,2,0)</f>
        <v>0</v>
      </c>
    </row>
    <row r="343" spans="2:22" x14ac:dyDescent="0.2">
      <c r="B343" s="11">
        <f>'Pick_ticket data'!I343</f>
        <v>0</v>
      </c>
      <c r="C343" s="12">
        <f>'Pick_ticket data'!J343</f>
        <v>0</v>
      </c>
      <c r="H343" s="11">
        <f>'Active data'!A343</f>
        <v>0</v>
      </c>
      <c r="I343" s="11">
        <f>'Active data'!E343</f>
        <v>0</v>
      </c>
      <c r="K343" s="16">
        <f t="shared" si="22"/>
        <v>0</v>
      </c>
      <c r="L343" s="16" t="e">
        <f>VLOOKUP(K343,'Active data'!P:S,3,0)</f>
        <v>#N/A</v>
      </c>
      <c r="M343" s="16" t="e">
        <f>VLOOKUP(K343,'Active data'!K:N,3,0)</f>
        <v>#N/A</v>
      </c>
      <c r="N343" s="16" t="e">
        <f t="shared" si="20"/>
        <v>#N/A</v>
      </c>
      <c r="O343" s="16">
        <f t="shared" si="21"/>
        <v>0</v>
      </c>
      <c r="P343" s="16" t="e">
        <f t="shared" si="23"/>
        <v>#N/A</v>
      </c>
      <c r="Q343" s="16" t="e">
        <f>VLOOKUP(K343,'Active data'!P:S,2,0)</f>
        <v>#N/A</v>
      </c>
      <c r="R343" s="16" t="e">
        <f>VLOOKUP(K343,'Active data'!P:S,4,0)</f>
        <v>#N/A</v>
      </c>
      <c r="S343" s="16" t="e">
        <f>VLOOKUP(K343,'Active data'!K:N,2,0)</f>
        <v>#N/A</v>
      </c>
      <c r="T343" s="16" t="e">
        <f>VLOOKUP(K343,'Active data'!K:N,4,0)</f>
        <v>#N/A</v>
      </c>
      <c r="U343" s="16" t="e">
        <f>VLOOKUP(K343,'Reserve data'!A:M,13,0)</f>
        <v>#N/A</v>
      </c>
      <c r="V343" s="16">
        <f>VLOOKUP(K343,'Pick_ticket data'!L:N,2,0)</f>
        <v>0</v>
      </c>
    </row>
    <row r="344" spans="2:22" x14ac:dyDescent="0.2">
      <c r="B344" s="11">
        <f>'Pick_ticket data'!I344</f>
        <v>0</v>
      </c>
      <c r="C344" s="12">
        <f>'Pick_ticket data'!J344</f>
        <v>0</v>
      </c>
      <c r="H344" s="11">
        <f>'Active data'!A344</f>
        <v>0</v>
      </c>
      <c r="I344" s="11">
        <f>'Active data'!E344</f>
        <v>0</v>
      </c>
      <c r="K344" s="16">
        <f t="shared" si="22"/>
        <v>0</v>
      </c>
      <c r="L344" s="16" t="e">
        <f>VLOOKUP(K344,'Active data'!P:S,3,0)</f>
        <v>#N/A</v>
      </c>
      <c r="M344" s="16" t="e">
        <f>VLOOKUP(K344,'Active data'!K:N,3,0)</f>
        <v>#N/A</v>
      </c>
      <c r="N344" s="16" t="e">
        <f t="shared" si="20"/>
        <v>#N/A</v>
      </c>
      <c r="O344" s="16">
        <f t="shared" si="21"/>
        <v>0</v>
      </c>
      <c r="P344" s="16" t="e">
        <f t="shared" si="23"/>
        <v>#N/A</v>
      </c>
      <c r="Q344" s="16" t="e">
        <f>VLOOKUP(K344,'Active data'!P:S,2,0)</f>
        <v>#N/A</v>
      </c>
      <c r="R344" s="16" t="e">
        <f>VLOOKUP(K344,'Active data'!P:S,4,0)</f>
        <v>#N/A</v>
      </c>
      <c r="S344" s="16" t="e">
        <f>VLOOKUP(K344,'Active data'!K:N,2,0)</f>
        <v>#N/A</v>
      </c>
      <c r="T344" s="16" t="e">
        <f>VLOOKUP(K344,'Active data'!K:N,4,0)</f>
        <v>#N/A</v>
      </c>
      <c r="U344" s="16" t="e">
        <f>VLOOKUP(K344,'Reserve data'!A:M,13,0)</f>
        <v>#N/A</v>
      </c>
      <c r="V344" s="16">
        <f>VLOOKUP(K344,'Pick_ticket data'!L:N,2,0)</f>
        <v>0</v>
      </c>
    </row>
    <row r="345" spans="2:22" x14ac:dyDescent="0.2">
      <c r="B345" s="11">
        <f>'Pick_ticket data'!I345</f>
        <v>0</v>
      </c>
      <c r="C345" s="12">
        <f>'Pick_ticket data'!J345</f>
        <v>0</v>
      </c>
      <c r="H345" s="11">
        <f>'Active data'!A345</f>
        <v>0</v>
      </c>
      <c r="I345" s="11">
        <f>'Active data'!E345</f>
        <v>0</v>
      </c>
      <c r="K345" s="16">
        <f t="shared" si="22"/>
        <v>0</v>
      </c>
      <c r="L345" s="16" t="e">
        <f>VLOOKUP(K345,'Active data'!P:S,3,0)</f>
        <v>#N/A</v>
      </c>
      <c r="M345" s="16" t="e">
        <f>VLOOKUP(K345,'Active data'!K:N,3,0)</f>
        <v>#N/A</v>
      </c>
      <c r="N345" s="16" t="e">
        <f t="shared" si="20"/>
        <v>#N/A</v>
      </c>
      <c r="O345" s="16">
        <f t="shared" si="21"/>
        <v>0</v>
      </c>
      <c r="P345" s="16" t="e">
        <f t="shared" si="23"/>
        <v>#N/A</v>
      </c>
      <c r="Q345" s="16" t="e">
        <f>VLOOKUP(K345,'Active data'!P:S,2,0)</f>
        <v>#N/A</v>
      </c>
      <c r="R345" s="16" t="e">
        <f>VLOOKUP(K345,'Active data'!P:S,4,0)</f>
        <v>#N/A</v>
      </c>
      <c r="S345" s="16" t="e">
        <f>VLOOKUP(K345,'Active data'!K:N,2,0)</f>
        <v>#N/A</v>
      </c>
      <c r="T345" s="16" t="e">
        <f>VLOOKUP(K345,'Active data'!K:N,4,0)</f>
        <v>#N/A</v>
      </c>
      <c r="U345" s="16" t="e">
        <f>VLOOKUP(K345,'Reserve data'!A:M,13,0)</f>
        <v>#N/A</v>
      </c>
      <c r="V345" s="16">
        <f>VLOOKUP(K345,'Pick_ticket data'!L:N,2,0)</f>
        <v>0</v>
      </c>
    </row>
    <row r="346" spans="2:22" x14ac:dyDescent="0.2">
      <c r="B346" s="11">
        <f>'Pick_ticket data'!I346</f>
        <v>0</v>
      </c>
      <c r="C346" s="12">
        <f>'Pick_ticket data'!J346</f>
        <v>0</v>
      </c>
      <c r="H346" s="11">
        <f>'Active data'!A346</f>
        <v>0</v>
      </c>
      <c r="I346" s="11">
        <f>'Active data'!E346</f>
        <v>0</v>
      </c>
      <c r="K346" s="16">
        <f t="shared" si="22"/>
        <v>0</v>
      </c>
      <c r="L346" s="16" t="e">
        <f>VLOOKUP(K346,'Active data'!P:S,3,0)</f>
        <v>#N/A</v>
      </c>
      <c r="M346" s="16" t="e">
        <f>VLOOKUP(K346,'Active data'!K:N,3,0)</f>
        <v>#N/A</v>
      </c>
      <c r="N346" s="16" t="e">
        <f t="shared" si="20"/>
        <v>#N/A</v>
      </c>
      <c r="O346" s="16">
        <f t="shared" si="21"/>
        <v>0</v>
      </c>
      <c r="P346" s="16" t="e">
        <f t="shared" si="23"/>
        <v>#N/A</v>
      </c>
      <c r="Q346" s="16" t="e">
        <f>VLOOKUP(K346,'Active data'!P:S,2,0)</f>
        <v>#N/A</v>
      </c>
      <c r="R346" s="16" t="e">
        <f>VLOOKUP(K346,'Active data'!P:S,4,0)</f>
        <v>#N/A</v>
      </c>
      <c r="S346" s="16" t="e">
        <f>VLOOKUP(K346,'Active data'!K:N,2,0)</f>
        <v>#N/A</v>
      </c>
      <c r="T346" s="16" t="e">
        <f>VLOOKUP(K346,'Active data'!K:N,4,0)</f>
        <v>#N/A</v>
      </c>
      <c r="U346" s="16" t="e">
        <f>VLOOKUP(K346,'Reserve data'!A:M,13,0)</f>
        <v>#N/A</v>
      </c>
      <c r="V346" s="16">
        <f>VLOOKUP(K346,'Pick_ticket data'!L:N,2,0)</f>
        <v>0</v>
      </c>
    </row>
    <row r="347" spans="2:22" x14ac:dyDescent="0.2">
      <c r="B347" s="11">
        <f>'Pick_ticket data'!I347</f>
        <v>0</v>
      </c>
      <c r="C347" s="12">
        <f>'Pick_ticket data'!J347</f>
        <v>0</v>
      </c>
      <c r="H347" s="11">
        <f>'Active data'!A347</f>
        <v>0</v>
      </c>
      <c r="I347" s="11">
        <f>'Active data'!E347</f>
        <v>0</v>
      </c>
      <c r="K347" s="16">
        <f t="shared" si="22"/>
        <v>0</v>
      </c>
      <c r="L347" s="16" t="e">
        <f>VLOOKUP(K347,'Active data'!P:S,3,0)</f>
        <v>#N/A</v>
      </c>
      <c r="M347" s="16" t="e">
        <f>VLOOKUP(K347,'Active data'!K:N,3,0)</f>
        <v>#N/A</v>
      </c>
      <c r="N347" s="16" t="e">
        <f t="shared" si="20"/>
        <v>#N/A</v>
      </c>
      <c r="O347" s="16">
        <f t="shared" si="21"/>
        <v>0</v>
      </c>
      <c r="P347" s="16" t="e">
        <f t="shared" si="23"/>
        <v>#N/A</v>
      </c>
      <c r="Q347" s="16" t="e">
        <f>VLOOKUP(K347,'Active data'!P:S,2,0)</f>
        <v>#N/A</v>
      </c>
      <c r="R347" s="16" t="e">
        <f>VLOOKUP(K347,'Active data'!P:S,4,0)</f>
        <v>#N/A</v>
      </c>
      <c r="S347" s="16" t="e">
        <f>VLOOKUP(K347,'Active data'!K:N,2,0)</f>
        <v>#N/A</v>
      </c>
      <c r="T347" s="16" t="e">
        <f>VLOOKUP(K347,'Active data'!K:N,4,0)</f>
        <v>#N/A</v>
      </c>
      <c r="U347" s="16" t="e">
        <f>VLOOKUP(K347,'Reserve data'!A:M,13,0)</f>
        <v>#N/A</v>
      </c>
      <c r="V347" s="16">
        <f>VLOOKUP(K347,'Pick_ticket data'!L:N,2,0)</f>
        <v>0</v>
      </c>
    </row>
    <row r="348" spans="2:22" x14ac:dyDescent="0.2">
      <c r="B348" s="11">
        <f>'Pick_ticket data'!I348</f>
        <v>0</v>
      </c>
      <c r="C348" s="12">
        <f>'Pick_ticket data'!J348</f>
        <v>0</v>
      </c>
      <c r="H348" s="11">
        <f>'Active data'!A348</f>
        <v>0</v>
      </c>
      <c r="I348" s="11">
        <f>'Active data'!E348</f>
        <v>0</v>
      </c>
      <c r="K348" s="16">
        <f t="shared" si="22"/>
        <v>0</v>
      </c>
      <c r="L348" s="16" t="e">
        <f>VLOOKUP(K348,'Active data'!P:S,3,0)</f>
        <v>#N/A</v>
      </c>
      <c r="M348" s="16" t="e">
        <f>VLOOKUP(K348,'Active data'!K:N,3,0)</f>
        <v>#N/A</v>
      </c>
      <c r="N348" s="16" t="e">
        <f t="shared" si="20"/>
        <v>#N/A</v>
      </c>
      <c r="O348" s="16">
        <f t="shared" si="21"/>
        <v>0</v>
      </c>
      <c r="P348" s="16" t="e">
        <f t="shared" si="23"/>
        <v>#N/A</v>
      </c>
      <c r="Q348" s="16" t="e">
        <f>VLOOKUP(K348,'Active data'!P:S,2,0)</f>
        <v>#N/A</v>
      </c>
      <c r="R348" s="16" t="e">
        <f>VLOOKUP(K348,'Active data'!P:S,4,0)</f>
        <v>#N/A</v>
      </c>
      <c r="S348" s="16" t="e">
        <f>VLOOKUP(K348,'Active data'!K:N,2,0)</f>
        <v>#N/A</v>
      </c>
      <c r="T348" s="16" t="e">
        <f>VLOOKUP(K348,'Active data'!K:N,4,0)</f>
        <v>#N/A</v>
      </c>
      <c r="U348" s="16" t="e">
        <f>VLOOKUP(K348,'Reserve data'!A:M,13,0)</f>
        <v>#N/A</v>
      </c>
      <c r="V348" s="16">
        <f>VLOOKUP(K348,'Pick_ticket data'!L:N,2,0)</f>
        <v>0</v>
      </c>
    </row>
    <row r="349" spans="2:22" x14ac:dyDescent="0.2">
      <c r="B349" s="11">
        <f>'Pick_ticket data'!I349</f>
        <v>0</v>
      </c>
      <c r="C349" s="12">
        <f>'Pick_ticket data'!J349</f>
        <v>0</v>
      </c>
      <c r="H349" s="11">
        <f>'Active data'!A349</f>
        <v>0</v>
      </c>
      <c r="I349" s="11">
        <f>'Active data'!E349</f>
        <v>0</v>
      </c>
      <c r="K349" s="16">
        <f t="shared" si="22"/>
        <v>0</v>
      </c>
      <c r="L349" s="16" t="e">
        <f>VLOOKUP(K349,'Active data'!P:S,3,0)</f>
        <v>#N/A</v>
      </c>
      <c r="M349" s="16" t="e">
        <f>VLOOKUP(K349,'Active data'!K:N,3,0)</f>
        <v>#N/A</v>
      </c>
      <c r="N349" s="16" t="e">
        <f t="shared" si="20"/>
        <v>#N/A</v>
      </c>
      <c r="O349" s="16">
        <f t="shared" si="21"/>
        <v>0</v>
      </c>
      <c r="P349" s="16" t="e">
        <f t="shared" si="23"/>
        <v>#N/A</v>
      </c>
      <c r="Q349" s="16" t="e">
        <f>VLOOKUP(K349,'Active data'!P:S,2,0)</f>
        <v>#N/A</v>
      </c>
      <c r="R349" s="16" t="e">
        <f>VLOOKUP(K349,'Active data'!P:S,4,0)</f>
        <v>#N/A</v>
      </c>
      <c r="S349" s="16" t="e">
        <f>VLOOKUP(K349,'Active data'!K:N,2,0)</f>
        <v>#N/A</v>
      </c>
      <c r="T349" s="16" t="e">
        <f>VLOOKUP(K349,'Active data'!K:N,4,0)</f>
        <v>#N/A</v>
      </c>
      <c r="U349" s="16" t="e">
        <f>VLOOKUP(K349,'Reserve data'!A:M,13,0)</f>
        <v>#N/A</v>
      </c>
      <c r="V349" s="16">
        <f>VLOOKUP(K349,'Pick_ticket data'!L:N,2,0)</f>
        <v>0</v>
      </c>
    </row>
    <row r="350" spans="2:22" x14ac:dyDescent="0.2">
      <c r="B350" s="11">
        <f>'Pick_ticket data'!I350</f>
        <v>0</v>
      </c>
      <c r="C350" s="12">
        <f>'Pick_ticket data'!J350</f>
        <v>0</v>
      </c>
      <c r="H350" s="11">
        <f>'Active data'!A350</f>
        <v>0</v>
      </c>
      <c r="I350" s="11">
        <f>'Active data'!E350</f>
        <v>0</v>
      </c>
      <c r="K350" s="16">
        <f t="shared" si="22"/>
        <v>0</v>
      </c>
      <c r="L350" s="16" t="e">
        <f>VLOOKUP(K350,'Active data'!P:S,3,0)</f>
        <v>#N/A</v>
      </c>
      <c r="M350" s="16" t="e">
        <f>VLOOKUP(K350,'Active data'!K:N,3,0)</f>
        <v>#N/A</v>
      </c>
      <c r="N350" s="16" t="e">
        <f t="shared" si="20"/>
        <v>#N/A</v>
      </c>
      <c r="O350" s="16">
        <f t="shared" si="21"/>
        <v>0</v>
      </c>
      <c r="P350" s="16" t="e">
        <f t="shared" si="23"/>
        <v>#N/A</v>
      </c>
      <c r="Q350" s="16" t="e">
        <f>VLOOKUP(K350,'Active data'!P:S,2,0)</f>
        <v>#N/A</v>
      </c>
      <c r="R350" s="16" t="e">
        <f>VLOOKUP(K350,'Active data'!P:S,4,0)</f>
        <v>#N/A</v>
      </c>
      <c r="S350" s="16" t="e">
        <f>VLOOKUP(K350,'Active data'!K:N,2,0)</f>
        <v>#N/A</v>
      </c>
      <c r="T350" s="16" t="e">
        <f>VLOOKUP(K350,'Active data'!K:N,4,0)</f>
        <v>#N/A</v>
      </c>
      <c r="U350" s="16" t="e">
        <f>VLOOKUP(K350,'Reserve data'!A:M,13,0)</f>
        <v>#N/A</v>
      </c>
      <c r="V350" s="16">
        <f>VLOOKUP(K350,'Pick_ticket data'!L:N,2,0)</f>
        <v>0</v>
      </c>
    </row>
    <row r="351" spans="2:22" x14ac:dyDescent="0.2">
      <c r="B351" s="11">
        <f>'Pick_ticket data'!I351</f>
        <v>0</v>
      </c>
      <c r="C351" s="12">
        <f>'Pick_ticket data'!J351</f>
        <v>0</v>
      </c>
      <c r="H351" s="11">
        <f>'Active data'!A351</f>
        <v>0</v>
      </c>
      <c r="I351" s="11">
        <f>'Active data'!E351</f>
        <v>0</v>
      </c>
      <c r="K351" s="16">
        <f t="shared" si="22"/>
        <v>0</v>
      </c>
      <c r="L351" s="16" t="e">
        <f>VLOOKUP(K351,'Active data'!P:S,3,0)</f>
        <v>#N/A</v>
      </c>
      <c r="M351" s="16" t="e">
        <f>VLOOKUP(K351,'Active data'!K:N,3,0)</f>
        <v>#N/A</v>
      </c>
      <c r="N351" s="16" t="e">
        <f t="shared" si="20"/>
        <v>#N/A</v>
      </c>
      <c r="O351" s="16">
        <f t="shared" si="21"/>
        <v>0</v>
      </c>
      <c r="P351" s="16" t="e">
        <f t="shared" si="23"/>
        <v>#N/A</v>
      </c>
      <c r="Q351" s="16" t="e">
        <f>VLOOKUP(K351,'Active data'!P:S,2,0)</f>
        <v>#N/A</v>
      </c>
      <c r="R351" s="16" t="e">
        <f>VLOOKUP(K351,'Active data'!P:S,4,0)</f>
        <v>#N/A</v>
      </c>
      <c r="S351" s="16" t="e">
        <f>VLOOKUP(K351,'Active data'!K:N,2,0)</f>
        <v>#N/A</v>
      </c>
      <c r="T351" s="16" t="e">
        <f>VLOOKUP(K351,'Active data'!K:N,4,0)</f>
        <v>#N/A</v>
      </c>
      <c r="U351" s="16" t="e">
        <f>VLOOKUP(K351,'Reserve data'!A:M,13,0)</f>
        <v>#N/A</v>
      </c>
      <c r="V351" s="16">
        <f>VLOOKUP(K351,'Pick_ticket data'!L:N,2,0)</f>
        <v>0</v>
      </c>
    </row>
    <row r="352" spans="2:22" x14ac:dyDescent="0.2">
      <c r="B352" s="11">
        <f>'Pick_ticket data'!I352</f>
        <v>0</v>
      </c>
      <c r="C352" s="12">
        <f>'Pick_ticket data'!J352</f>
        <v>0</v>
      </c>
      <c r="H352" s="11">
        <f>'Active data'!A352</f>
        <v>0</v>
      </c>
      <c r="I352" s="11">
        <f>'Active data'!E352</f>
        <v>0</v>
      </c>
      <c r="K352" s="16">
        <f t="shared" si="22"/>
        <v>0</v>
      </c>
      <c r="L352" s="16" t="e">
        <f>VLOOKUP(K352,'Active data'!P:S,3,0)</f>
        <v>#N/A</v>
      </c>
      <c r="M352" s="16" t="e">
        <f>VLOOKUP(K352,'Active data'!K:N,3,0)</f>
        <v>#N/A</v>
      </c>
      <c r="N352" s="16" t="e">
        <f t="shared" si="20"/>
        <v>#N/A</v>
      </c>
      <c r="O352" s="16">
        <f t="shared" si="21"/>
        <v>0</v>
      </c>
      <c r="P352" s="16" t="e">
        <f t="shared" si="23"/>
        <v>#N/A</v>
      </c>
      <c r="Q352" s="16" t="e">
        <f>VLOOKUP(K352,'Active data'!P:S,2,0)</f>
        <v>#N/A</v>
      </c>
      <c r="R352" s="16" t="e">
        <f>VLOOKUP(K352,'Active data'!P:S,4,0)</f>
        <v>#N/A</v>
      </c>
      <c r="S352" s="16" t="e">
        <f>VLOOKUP(K352,'Active data'!K:N,2,0)</f>
        <v>#N/A</v>
      </c>
      <c r="T352" s="16" t="e">
        <f>VLOOKUP(K352,'Active data'!K:N,4,0)</f>
        <v>#N/A</v>
      </c>
      <c r="U352" s="16" t="e">
        <f>VLOOKUP(K352,'Reserve data'!A:M,13,0)</f>
        <v>#N/A</v>
      </c>
      <c r="V352" s="16">
        <f>VLOOKUP(K352,'Pick_ticket data'!L:N,2,0)</f>
        <v>0</v>
      </c>
    </row>
    <row r="353" spans="2:22" x14ac:dyDescent="0.2">
      <c r="B353" s="11">
        <f>'Pick_ticket data'!I353</f>
        <v>0</v>
      </c>
      <c r="C353" s="12">
        <f>'Pick_ticket data'!J353</f>
        <v>0</v>
      </c>
      <c r="H353" s="11">
        <f>'Active data'!A353</f>
        <v>0</v>
      </c>
      <c r="I353" s="11">
        <f>'Active data'!E353</f>
        <v>0</v>
      </c>
      <c r="K353" s="16">
        <f t="shared" si="22"/>
        <v>0</v>
      </c>
      <c r="L353" s="16" t="e">
        <f>VLOOKUP(K353,'Active data'!P:S,3,0)</f>
        <v>#N/A</v>
      </c>
      <c r="M353" s="16" t="e">
        <f>VLOOKUP(K353,'Active data'!K:N,3,0)</f>
        <v>#N/A</v>
      </c>
      <c r="N353" s="16" t="e">
        <f t="shared" si="20"/>
        <v>#N/A</v>
      </c>
      <c r="O353" s="16">
        <f t="shared" si="21"/>
        <v>0</v>
      </c>
      <c r="P353" s="16" t="e">
        <f t="shared" si="23"/>
        <v>#N/A</v>
      </c>
      <c r="Q353" s="16" t="e">
        <f>VLOOKUP(K353,'Active data'!P:S,2,0)</f>
        <v>#N/A</v>
      </c>
      <c r="R353" s="16" t="e">
        <f>VLOOKUP(K353,'Active data'!P:S,4,0)</f>
        <v>#N/A</v>
      </c>
      <c r="S353" s="16" t="e">
        <f>VLOOKUP(K353,'Active data'!K:N,2,0)</f>
        <v>#N/A</v>
      </c>
      <c r="T353" s="16" t="e">
        <f>VLOOKUP(K353,'Active data'!K:N,4,0)</f>
        <v>#N/A</v>
      </c>
      <c r="U353" s="16" t="e">
        <f>VLOOKUP(K353,'Reserve data'!A:M,13,0)</f>
        <v>#N/A</v>
      </c>
      <c r="V353" s="16">
        <f>VLOOKUP(K353,'Pick_ticket data'!L:N,2,0)</f>
        <v>0</v>
      </c>
    </row>
    <row r="354" spans="2:22" x14ac:dyDescent="0.2">
      <c r="B354" s="11">
        <f>'Pick_ticket data'!I354</f>
        <v>0</v>
      </c>
      <c r="C354" s="12">
        <f>'Pick_ticket data'!J354</f>
        <v>0</v>
      </c>
      <c r="H354" s="11">
        <f>'Active data'!A354</f>
        <v>0</v>
      </c>
      <c r="I354" s="11">
        <f>'Active data'!E354</f>
        <v>0</v>
      </c>
      <c r="K354" s="16">
        <f t="shared" si="22"/>
        <v>0</v>
      </c>
      <c r="L354" s="16" t="e">
        <f>VLOOKUP(K354,'Active data'!P:S,3,0)</f>
        <v>#N/A</v>
      </c>
      <c r="M354" s="16" t="e">
        <f>VLOOKUP(K354,'Active data'!K:N,3,0)</f>
        <v>#N/A</v>
      </c>
      <c r="N354" s="16" t="e">
        <f t="shared" si="20"/>
        <v>#N/A</v>
      </c>
      <c r="O354" s="16">
        <f t="shared" si="21"/>
        <v>0</v>
      </c>
      <c r="P354" s="16" t="e">
        <f t="shared" si="23"/>
        <v>#N/A</v>
      </c>
      <c r="Q354" s="16" t="e">
        <f>VLOOKUP(K354,'Active data'!P:S,2,0)</f>
        <v>#N/A</v>
      </c>
      <c r="R354" s="16" t="e">
        <f>VLOOKUP(K354,'Active data'!P:S,4,0)</f>
        <v>#N/A</v>
      </c>
      <c r="S354" s="16" t="e">
        <f>VLOOKUP(K354,'Active data'!K:N,2,0)</f>
        <v>#N/A</v>
      </c>
      <c r="T354" s="16" t="e">
        <f>VLOOKUP(K354,'Active data'!K:N,4,0)</f>
        <v>#N/A</v>
      </c>
      <c r="U354" s="16" t="e">
        <f>VLOOKUP(K354,'Reserve data'!A:M,13,0)</f>
        <v>#N/A</v>
      </c>
      <c r="V354" s="16">
        <f>VLOOKUP(K354,'Pick_ticket data'!L:N,2,0)</f>
        <v>0</v>
      </c>
    </row>
    <row r="355" spans="2:22" x14ac:dyDescent="0.2">
      <c r="B355" s="11">
        <f>'Pick_ticket data'!I355</f>
        <v>0</v>
      </c>
      <c r="C355" s="12">
        <f>'Pick_ticket data'!J355</f>
        <v>0</v>
      </c>
      <c r="H355" s="11">
        <f>'Active data'!A355</f>
        <v>0</v>
      </c>
      <c r="I355" s="11">
        <f>'Active data'!E355</f>
        <v>0</v>
      </c>
      <c r="K355" s="16">
        <f t="shared" si="22"/>
        <v>0</v>
      </c>
      <c r="L355" s="16" t="e">
        <f>VLOOKUP(K355,'Active data'!P:S,3,0)</f>
        <v>#N/A</v>
      </c>
      <c r="M355" s="16" t="e">
        <f>VLOOKUP(K355,'Active data'!K:N,3,0)</f>
        <v>#N/A</v>
      </c>
      <c r="N355" s="16" t="e">
        <f t="shared" si="20"/>
        <v>#N/A</v>
      </c>
      <c r="O355" s="16">
        <f t="shared" si="21"/>
        <v>0</v>
      </c>
      <c r="P355" s="16" t="e">
        <f t="shared" si="23"/>
        <v>#N/A</v>
      </c>
      <c r="Q355" s="16" t="e">
        <f>VLOOKUP(K355,'Active data'!P:S,2,0)</f>
        <v>#N/A</v>
      </c>
      <c r="R355" s="16" t="e">
        <f>VLOOKUP(K355,'Active data'!P:S,4,0)</f>
        <v>#N/A</v>
      </c>
      <c r="S355" s="16" t="e">
        <f>VLOOKUP(K355,'Active data'!K:N,2,0)</f>
        <v>#N/A</v>
      </c>
      <c r="T355" s="16" t="e">
        <f>VLOOKUP(K355,'Active data'!K:N,4,0)</f>
        <v>#N/A</v>
      </c>
      <c r="U355" s="16" t="e">
        <f>VLOOKUP(K355,'Reserve data'!A:M,13,0)</f>
        <v>#N/A</v>
      </c>
      <c r="V355" s="16">
        <f>VLOOKUP(K355,'Pick_ticket data'!L:N,2,0)</f>
        <v>0</v>
      </c>
    </row>
    <row r="356" spans="2:22" x14ac:dyDescent="0.2">
      <c r="B356" s="11">
        <f>'Pick_ticket data'!I356</f>
        <v>0</v>
      </c>
      <c r="C356" s="12">
        <f>'Pick_ticket data'!J356</f>
        <v>0</v>
      </c>
      <c r="H356" s="11">
        <f>'Active data'!A356</f>
        <v>0</v>
      </c>
      <c r="I356" s="11">
        <f>'Active data'!E356</f>
        <v>0</v>
      </c>
      <c r="K356" s="16">
        <f t="shared" si="22"/>
        <v>0</v>
      </c>
      <c r="L356" s="16" t="e">
        <f>VLOOKUP(K356,'Active data'!P:S,3,0)</f>
        <v>#N/A</v>
      </c>
      <c r="M356" s="16" t="e">
        <f>VLOOKUP(K356,'Active data'!K:N,3,0)</f>
        <v>#N/A</v>
      </c>
      <c r="N356" s="16" t="e">
        <f t="shared" si="20"/>
        <v>#N/A</v>
      </c>
      <c r="O356" s="16">
        <f t="shared" si="21"/>
        <v>0</v>
      </c>
      <c r="P356" s="16" t="e">
        <f t="shared" si="23"/>
        <v>#N/A</v>
      </c>
      <c r="Q356" s="16" t="e">
        <f>VLOOKUP(K356,'Active data'!P:S,2,0)</f>
        <v>#N/A</v>
      </c>
      <c r="R356" s="16" t="e">
        <f>VLOOKUP(K356,'Active data'!P:S,4,0)</f>
        <v>#N/A</v>
      </c>
      <c r="S356" s="16" t="e">
        <f>VLOOKUP(K356,'Active data'!K:N,2,0)</f>
        <v>#N/A</v>
      </c>
      <c r="T356" s="16" t="e">
        <f>VLOOKUP(K356,'Active data'!K:N,4,0)</f>
        <v>#N/A</v>
      </c>
      <c r="U356" s="16" t="e">
        <f>VLOOKUP(K356,'Reserve data'!A:M,13,0)</f>
        <v>#N/A</v>
      </c>
      <c r="V356" s="16">
        <f>VLOOKUP(K356,'Pick_ticket data'!L:N,2,0)</f>
        <v>0</v>
      </c>
    </row>
    <row r="357" spans="2:22" x14ac:dyDescent="0.2">
      <c r="B357" s="11">
        <f>'Pick_ticket data'!I357</f>
        <v>0</v>
      </c>
      <c r="C357" s="12">
        <f>'Pick_ticket data'!J357</f>
        <v>0</v>
      </c>
      <c r="H357" s="11">
        <f>'Active data'!A357</f>
        <v>0</v>
      </c>
      <c r="I357" s="11">
        <f>'Active data'!E357</f>
        <v>0</v>
      </c>
      <c r="K357" s="16">
        <f t="shared" si="22"/>
        <v>0</v>
      </c>
      <c r="L357" s="16" t="e">
        <f>VLOOKUP(K357,'Active data'!P:S,3,0)</f>
        <v>#N/A</v>
      </c>
      <c r="M357" s="16" t="e">
        <f>VLOOKUP(K357,'Active data'!K:N,3,0)</f>
        <v>#N/A</v>
      </c>
      <c r="N357" s="16" t="e">
        <f t="shared" si="20"/>
        <v>#N/A</v>
      </c>
      <c r="O357" s="16">
        <f t="shared" si="21"/>
        <v>0</v>
      </c>
      <c r="P357" s="16" t="e">
        <f t="shared" si="23"/>
        <v>#N/A</v>
      </c>
      <c r="Q357" s="16" t="e">
        <f>VLOOKUP(K357,'Active data'!P:S,2,0)</f>
        <v>#N/A</v>
      </c>
      <c r="R357" s="16" t="e">
        <f>VLOOKUP(K357,'Active data'!P:S,4,0)</f>
        <v>#N/A</v>
      </c>
      <c r="S357" s="16" t="e">
        <f>VLOOKUP(K357,'Active data'!K:N,2,0)</f>
        <v>#N/A</v>
      </c>
      <c r="T357" s="16" t="e">
        <f>VLOOKUP(K357,'Active data'!K:N,4,0)</f>
        <v>#N/A</v>
      </c>
      <c r="U357" s="16" t="e">
        <f>VLOOKUP(K357,'Reserve data'!A:M,13,0)</f>
        <v>#N/A</v>
      </c>
      <c r="V357" s="16">
        <f>VLOOKUP(K357,'Pick_ticket data'!L:N,2,0)</f>
        <v>0</v>
      </c>
    </row>
    <row r="358" spans="2:22" x14ac:dyDescent="0.2">
      <c r="B358" s="11">
        <f>'Pick_ticket data'!I358</f>
        <v>0</v>
      </c>
      <c r="C358" s="12">
        <f>'Pick_ticket data'!J358</f>
        <v>0</v>
      </c>
      <c r="H358" s="11">
        <f>'Active data'!A358</f>
        <v>0</v>
      </c>
      <c r="I358" s="11">
        <f>'Active data'!E358</f>
        <v>0</v>
      </c>
      <c r="K358" s="16">
        <f t="shared" si="22"/>
        <v>0</v>
      </c>
      <c r="L358" s="16" t="e">
        <f>VLOOKUP(K358,'Active data'!P:S,3,0)</f>
        <v>#N/A</v>
      </c>
      <c r="M358" s="16" t="e">
        <f>VLOOKUP(K358,'Active data'!K:N,3,0)</f>
        <v>#N/A</v>
      </c>
      <c r="N358" s="16" t="e">
        <f t="shared" si="20"/>
        <v>#N/A</v>
      </c>
      <c r="O358" s="16">
        <f t="shared" si="21"/>
        <v>0</v>
      </c>
      <c r="P358" s="16" t="e">
        <f t="shared" si="23"/>
        <v>#N/A</v>
      </c>
      <c r="Q358" s="16" t="e">
        <f>VLOOKUP(K358,'Active data'!P:S,2,0)</f>
        <v>#N/A</v>
      </c>
      <c r="R358" s="16" t="e">
        <f>VLOOKUP(K358,'Active data'!P:S,4,0)</f>
        <v>#N/A</v>
      </c>
      <c r="S358" s="16" t="e">
        <f>VLOOKUP(K358,'Active data'!K:N,2,0)</f>
        <v>#N/A</v>
      </c>
      <c r="T358" s="16" t="e">
        <f>VLOOKUP(K358,'Active data'!K:N,4,0)</f>
        <v>#N/A</v>
      </c>
      <c r="U358" s="16" t="e">
        <f>VLOOKUP(K358,'Reserve data'!A:M,13,0)</f>
        <v>#N/A</v>
      </c>
      <c r="V358" s="16">
        <f>VLOOKUP(K358,'Pick_ticket data'!L:N,2,0)</f>
        <v>0</v>
      </c>
    </row>
    <row r="359" spans="2:22" x14ac:dyDescent="0.2">
      <c r="B359" s="11">
        <f>'Pick_ticket data'!I359</f>
        <v>0</v>
      </c>
      <c r="C359" s="12">
        <f>'Pick_ticket data'!J359</f>
        <v>0</v>
      </c>
      <c r="H359" s="11">
        <f>'Active data'!A359</f>
        <v>0</v>
      </c>
      <c r="I359" s="11">
        <f>'Active data'!E359</f>
        <v>0</v>
      </c>
      <c r="K359" s="16">
        <f t="shared" si="22"/>
        <v>0</v>
      </c>
      <c r="L359" s="16" t="e">
        <f>VLOOKUP(K359,'Active data'!P:S,3,0)</f>
        <v>#N/A</v>
      </c>
      <c r="M359" s="16" t="e">
        <f>VLOOKUP(K359,'Active data'!K:N,3,0)</f>
        <v>#N/A</v>
      </c>
      <c r="N359" s="16" t="e">
        <f t="shared" si="20"/>
        <v>#N/A</v>
      </c>
      <c r="O359" s="16">
        <f t="shared" si="21"/>
        <v>0</v>
      </c>
      <c r="P359" s="16" t="e">
        <f t="shared" si="23"/>
        <v>#N/A</v>
      </c>
      <c r="Q359" s="16" t="e">
        <f>VLOOKUP(K359,'Active data'!P:S,2,0)</f>
        <v>#N/A</v>
      </c>
      <c r="R359" s="16" t="e">
        <f>VLOOKUP(K359,'Active data'!P:S,4,0)</f>
        <v>#N/A</v>
      </c>
      <c r="S359" s="16" t="e">
        <f>VLOOKUP(K359,'Active data'!K:N,2,0)</f>
        <v>#N/A</v>
      </c>
      <c r="T359" s="16" t="e">
        <f>VLOOKUP(K359,'Active data'!K:N,4,0)</f>
        <v>#N/A</v>
      </c>
      <c r="U359" s="16" t="e">
        <f>VLOOKUP(K359,'Reserve data'!A:M,13,0)</f>
        <v>#N/A</v>
      </c>
      <c r="V359" s="16">
        <f>VLOOKUP(K359,'Pick_ticket data'!L:N,2,0)</f>
        <v>0</v>
      </c>
    </row>
    <row r="360" spans="2:22" x14ac:dyDescent="0.2">
      <c r="B360" s="11">
        <f>'Pick_ticket data'!I360</f>
        <v>0</v>
      </c>
      <c r="C360" s="12">
        <f>'Pick_ticket data'!J360</f>
        <v>0</v>
      </c>
      <c r="H360" s="11">
        <f>'Active data'!A360</f>
        <v>0</v>
      </c>
      <c r="I360" s="11">
        <f>'Active data'!E360</f>
        <v>0</v>
      </c>
      <c r="K360" s="16">
        <f t="shared" si="22"/>
        <v>0</v>
      </c>
      <c r="L360" s="16" t="e">
        <f>VLOOKUP(K360,'Active data'!P:S,3,0)</f>
        <v>#N/A</v>
      </c>
      <c r="M360" s="16" t="e">
        <f>VLOOKUP(K360,'Active data'!K:N,3,0)</f>
        <v>#N/A</v>
      </c>
      <c r="N360" s="16" t="e">
        <f t="shared" si="20"/>
        <v>#N/A</v>
      </c>
      <c r="O360" s="16">
        <f t="shared" si="21"/>
        <v>0</v>
      </c>
      <c r="P360" s="16" t="e">
        <f t="shared" si="23"/>
        <v>#N/A</v>
      </c>
      <c r="Q360" s="16" t="e">
        <f>VLOOKUP(K360,'Active data'!P:S,2,0)</f>
        <v>#N/A</v>
      </c>
      <c r="R360" s="16" t="e">
        <f>VLOOKUP(K360,'Active data'!P:S,4,0)</f>
        <v>#N/A</v>
      </c>
      <c r="S360" s="16" t="e">
        <f>VLOOKUP(K360,'Active data'!K:N,2,0)</f>
        <v>#N/A</v>
      </c>
      <c r="T360" s="16" t="e">
        <f>VLOOKUP(K360,'Active data'!K:N,4,0)</f>
        <v>#N/A</v>
      </c>
      <c r="U360" s="16" t="e">
        <f>VLOOKUP(K360,'Reserve data'!A:M,13,0)</f>
        <v>#N/A</v>
      </c>
      <c r="V360" s="16">
        <f>VLOOKUP(K360,'Pick_ticket data'!L:N,2,0)</f>
        <v>0</v>
      </c>
    </row>
    <row r="361" spans="2:22" x14ac:dyDescent="0.2">
      <c r="B361" s="11">
        <f>'Pick_ticket data'!I361</f>
        <v>0</v>
      </c>
      <c r="C361" s="12">
        <f>'Pick_ticket data'!J361</f>
        <v>0</v>
      </c>
      <c r="H361" s="11">
        <f>'Active data'!A361</f>
        <v>0</v>
      </c>
      <c r="I361" s="11">
        <f>'Active data'!E361</f>
        <v>0</v>
      </c>
      <c r="K361" s="16">
        <f t="shared" si="22"/>
        <v>0</v>
      </c>
      <c r="L361" s="16" t="e">
        <f>VLOOKUP(K361,'Active data'!P:S,3,0)</f>
        <v>#N/A</v>
      </c>
      <c r="M361" s="16" t="e">
        <f>VLOOKUP(K361,'Active data'!K:N,3,0)</f>
        <v>#N/A</v>
      </c>
      <c r="N361" s="16" t="e">
        <f t="shared" si="20"/>
        <v>#N/A</v>
      </c>
      <c r="O361" s="16">
        <f t="shared" si="21"/>
        <v>0</v>
      </c>
      <c r="P361" s="16" t="e">
        <f t="shared" si="23"/>
        <v>#N/A</v>
      </c>
      <c r="Q361" s="16" t="e">
        <f>VLOOKUP(K361,'Active data'!P:S,2,0)</f>
        <v>#N/A</v>
      </c>
      <c r="R361" s="16" t="e">
        <f>VLOOKUP(K361,'Active data'!P:S,4,0)</f>
        <v>#N/A</v>
      </c>
      <c r="S361" s="16" t="e">
        <f>VLOOKUP(K361,'Active data'!K:N,2,0)</f>
        <v>#N/A</v>
      </c>
      <c r="T361" s="16" t="e">
        <f>VLOOKUP(K361,'Active data'!K:N,4,0)</f>
        <v>#N/A</v>
      </c>
      <c r="U361" s="16" t="e">
        <f>VLOOKUP(K361,'Reserve data'!A:M,13,0)</f>
        <v>#N/A</v>
      </c>
      <c r="V361" s="16">
        <f>VLOOKUP(K361,'Pick_ticket data'!L:N,2,0)</f>
        <v>0</v>
      </c>
    </row>
    <row r="362" spans="2:22" x14ac:dyDescent="0.2">
      <c r="B362" s="11">
        <f>'Pick_ticket data'!I362</f>
        <v>0</v>
      </c>
      <c r="C362" s="12">
        <f>'Pick_ticket data'!J362</f>
        <v>0</v>
      </c>
      <c r="H362" s="11">
        <f>'Active data'!A362</f>
        <v>0</v>
      </c>
      <c r="I362" s="11">
        <f>'Active data'!E362</f>
        <v>0</v>
      </c>
      <c r="K362" s="16">
        <f t="shared" si="22"/>
        <v>0</v>
      </c>
      <c r="L362" s="16" t="e">
        <f>VLOOKUP(K362,'Active data'!P:S,3,0)</f>
        <v>#N/A</v>
      </c>
      <c r="M362" s="16" t="e">
        <f>VLOOKUP(K362,'Active data'!K:N,3,0)</f>
        <v>#N/A</v>
      </c>
      <c r="N362" s="16" t="e">
        <f t="shared" si="20"/>
        <v>#N/A</v>
      </c>
      <c r="O362" s="16">
        <f t="shared" si="21"/>
        <v>0</v>
      </c>
      <c r="P362" s="16" t="e">
        <f t="shared" si="23"/>
        <v>#N/A</v>
      </c>
      <c r="Q362" s="16" t="e">
        <f>VLOOKUP(K362,'Active data'!P:S,2,0)</f>
        <v>#N/A</v>
      </c>
      <c r="R362" s="16" t="e">
        <f>VLOOKUP(K362,'Active data'!P:S,4,0)</f>
        <v>#N/A</v>
      </c>
      <c r="S362" s="16" t="e">
        <f>VLOOKUP(K362,'Active data'!K:N,2,0)</f>
        <v>#N/A</v>
      </c>
      <c r="T362" s="16" t="e">
        <f>VLOOKUP(K362,'Active data'!K:N,4,0)</f>
        <v>#N/A</v>
      </c>
      <c r="U362" s="16" t="e">
        <f>VLOOKUP(K362,'Reserve data'!A:M,13,0)</f>
        <v>#N/A</v>
      </c>
      <c r="V362" s="16">
        <f>VLOOKUP(K362,'Pick_ticket data'!L:N,2,0)</f>
        <v>0</v>
      </c>
    </row>
    <row r="363" spans="2:22" x14ac:dyDescent="0.2">
      <c r="B363" s="11">
        <f>'Pick_ticket data'!I363</f>
        <v>0</v>
      </c>
      <c r="C363" s="12">
        <f>'Pick_ticket data'!J363</f>
        <v>0</v>
      </c>
      <c r="H363" s="11">
        <f>'Active data'!A363</f>
        <v>0</v>
      </c>
      <c r="I363" s="11">
        <f>'Active data'!E363</f>
        <v>0</v>
      </c>
      <c r="K363" s="16">
        <f t="shared" si="22"/>
        <v>0</v>
      </c>
      <c r="L363" s="16" t="e">
        <f>VLOOKUP(K363,'Active data'!P:S,3,0)</f>
        <v>#N/A</v>
      </c>
      <c r="M363" s="16" t="e">
        <f>VLOOKUP(K363,'Active data'!K:N,3,0)</f>
        <v>#N/A</v>
      </c>
      <c r="N363" s="16" t="e">
        <f t="shared" si="20"/>
        <v>#N/A</v>
      </c>
      <c r="O363" s="16">
        <f t="shared" si="21"/>
        <v>0</v>
      </c>
      <c r="P363" s="16" t="e">
        <f t="shared" si="23"/>
        <v>#N/A</v>
      </c>
      <c r="Q363" s="16" t="e">
        <f>VLOOKUP(K363,'Active data'!P:S,2,0)</f>
        <v>#N/A</v>
      </c>
      <c r="R363" s="16" t="e">
        <f>VLOOKUP(K363,'Active data'!P:S,4,0)</f>
        <v>#N/A</v>
      </c>
      <c r="S363" s="16" t="e">
        <f>VLOOKUP(K363,'Active data'!K:N,2,0)</f>
        <v>#N/A</v>
      </c>
      <c r="T363" s="16" t="e">
        <f>VLOOKUP(K363,'Active data'!K:N,4,0)</f>
        <v>#N/A</v>
      </c>
      <c r="U363" s="16" t="e">
        <f>VLOOKUP(K363,'Reserve data'!A:M,13,0)</f>
        <v>#N/A</v>
      </c>
      <c r="V363" s="16">
        <f>VLOOKUP(K363,'Pick_ticket data'!L:N,2,0)</f>
        <v>0</v>
      </c>
    </row>
    <row r="364" spans="2:22" x14ac:dyDescent="0.2">
      <c r="B364" s="11">
        <f>'Pick_ticket data'!I364</f>
        <v>0</v>
      </c>
      <c r="C364" s="12">
        <f>'Pick_ticket data'!J364</f>
        <v>0</v>
      </c>
      <c r="H364" s="11">
        <f>'Active data'!A364</f>
        <v>0</v>
      </c>
      <c r="I364" s="11">
        <f>'Active data'!E364</f>
        <v>0</v>
      </c>
      <c r="K364" s="16">
        <f t="shared" si="22"/>
        <v>0</v>
      </c>
      <c r="L364" s="16" t="e">
        <f>VLOOKUP(K364,'Active data'!P:S,3,0)</f>
        <v>#N/A</v>
      </c>
      <c r="M364" s="16" t="e">
        <f>VLOOKUP(K364,'Active data'!K:N,3,0)</f>
        <v>#N/A</v>
      </c>
      <c r="N364" s="16" t="e">
        <f t="shared" si="20"/>
        <v>#N/A</v>
      </c>
      <c r="O364" s="16">
        <f t="shared" si="21"/>
        <v>0</v>
      </c>
      <c r="P364" s="16" t="e">
        <f t="shared" si="23"/>
        <v>#N/A</v>
      </c>
      <c r="Q364" s="16" t="e">
        <f>VLOOKUP(K364,'Active data'!P:S,2,0)</f>
        <v>#N/A</v>
      </c>
      <c r="R364" s="16" t="e">
        <f>VLOOKUP(K364,'Active data'!P:S,4,0)</f>
        <v>#N/A</v>
      </c>
      <c r="S364" s="16" t="e">
        <f>VLOOKUP(K364,'Active data'!K:N,2,0)</f>
        <v>#N/A</v>
      </c>
      <c r="T364" s="16" t="e">
        <f>VLOOKUP(K364,'Active data'!K:N,4,0)</f>
        <v>#N/A</v>
      </c>
      <c r="U364" s="16" t="e">
        <f>VLOOKUP(K364,'Reserve data'!A:M,13,0)</f>
        <v>#N/A</v>
      </c>
      <c r="V364" s="16">
        <f>VLOOKUP(K364,'Pick_ticket data'!L:N,2,0)</f>
        <v>0</v>
      </c>
    </row>
    <row r="365" spans="2:22" x14ac:dyDescent="0.2">
      <c r="B365" s="11">
        <f>'Pick_ticket data'!I365</f>
        <v>0</v>
      </c>
      <c r="C365" s="12">
        <f>'Pick_ticket data'!J365</f>
        <v>0</v>
      </c>
      <c r="H365" s="11">
        <f>'Active data'!A365</f>
        <v>0</v>
      </c>
      <c r="I365" s="11">
        <f>'Active data'!E365</f>
        <v>0</v>
      </c>
      <c r="K365" s="16">
        <f t="shared" si="22"/>
        <v>0</v>
      </c>
      <c r="L365" s="16" t="e">
        <f>VLOOKUP(K365,'Active data'!P:S,3,0)</f>
        <v>#N/A</v>
      </c>
      <c r="M365" s="16" t="e">
        <f>VLOOKUP(K365,'Active data'!K:N,3,0)</f>
        <v>#N/A</v>
      </c>
      <c r="N365" s="16" t="e">
        <f t="shared" si="20"/>
        <v>#N/A</v>
      </c>
      <c r="O365" s="16">
        <f t="shared" si="21"/>
        <v>0</v>
      </c>
      <c r="P365" s="16" t="e">
        <f t="shared" si="23"/>
        <v>#N/A</v>
      </c>
      <c r="Q365" s="16" t="e">
        <f>VLOOKUP(K365,'Active data'!P:S,2,0)</f>
        <v>#N/A</v>
      </c>
      <c r="R365" s="16" t="e">
        <f>VLOOKUP(K365,'Active data'!P:S,4,0)</f>
        <v>#N/A</v>
      </c>
      <c r="S365" s="16" t="e">
        <f>VLOOKUP(K365,'Active data'!K:N,2,0)</f>
        <v>#N/A</v>
      </c>
      <c r="T365" s="16" t="e">
        <f>VLOOKUP(K365,'Active data'!K:N,4,0)</f>
        <v>#N/A</v>
      </c>
      <c r="U365" s="16" t="e">
        <f>VLOOKUP(K365,'Reserve data'!A:M,13,0)</f>
        <v>#N/A</v>
      </c>
      <c r="V365" s="16">
        <f>VLOOKUP(K365,'Pick_ticket data'!L:N,2,0)</f>
        <v>0</v>
      </c>
    </row>
    <row r="366" spans="2:22" x14ac:dyDescent="0.2">
      <c r="B366" s="11">
        <f>'Pick_ticket data'!I366</f>
        <v>0</v>
      </c>
      <c r="C366" s="12">
        <f>'Pick_ticket data'!J366</f>
        <v>0</v>
      </c>
      <c r="H366" s="11">
        <f>'Active data'!A366</f>
        <v>0</v>
      </c>
      <c r="I366" s="11">
        <f>'Active data'!E366</f>
        <v>0</v>
      </c>
      <c r="K366" s="16">
        <f t="shared" si="22"/>
        <v>0</v>
      </c>
      <c r="L366" s="16" t="e">
        <f>VLOOKUP(K366,'Active data'!P:S,3,0)</f>
        <v>#N/A</v>
      </c>
      <c r="M366" s="16" t="e">
        <f>VLOOKUP(K366,'Active data'!K:N,3,0)</f>
        <v>#N/A</v>
      </c>
      <c r="N366" s="16" t="e">
        <f t="shared" si="20"/>
        <v>#N/A</v>
      </c>
      <c r="O366" s="16">
        <f t="shared" si="21"/>
        <v>0</v>
      </c>
      <c r="P366" s="16" t="e">
        <f t="shared" si="23"/>
        <v>#N/A</v>
      </c>
      <c r="Q366" s="16" t="e">
        <f>VLOOKUP(K366,'Active data'!P:S,2,0)</f>
        <v>#N/A</v>
      </c>
      <c r="R366" s="16" t="e">
        <f>VLOOKUP(K366,'Active data'!P:S,4,0)</f>
        <v>#N/A</v>
      </c>
      <c r="S366" s="16" t="e">
        <f>VLOOKUP(K366,'Active data'!K:N,2,0)</f>
        <v>#N/A</v>
      </c>
      <c r="T366" s="16" t="e">
        <f>VLOOKUP(K366,'Active data'!K:N,4,0)</f>
        <v>#N/A</v>
      </c>
      <c r="U366" s="16" t="e">
        <f>VLOOKUP(K366,'Reserve data'!A:M,13,0)</f>
        <v>#N/A</v>
      </c>
      <c r="V366" s="16">
        <f>VLOOKUP(K366,'Pick_ticket data'!L:N,2,0)</f>
        <v>0</v>
      </c>
    </row>
    <row r="367" spans="2:22" x14ac:dyDescent="0.2">
      <c r="B367" s="11">
        <f>'Pick_ticket data'!I367</f>
        <v>0</v>
      </c>
      <c r="C367" s="12">
        <f>'Pick_ticket data'!J367</f>
        <v>0</v>
      </c>
      <c r="H367" s="11">
        <f>'Active data'!A367</f>
        <v>0</v>
      </c>
      <c r="I367" s="11">
        <f>'Active data'!E367</f>
        <v>0</v>
      </c>
      <c r="K367" s="16">
        <f t="shared" si="22"/>
        <v>0</v>
      </c>
      <c r="L367" s="16" t="e">
        <f>VLOOKUP(K367,'Active data'!P:S,3,0)</f>
        <v>#N/A</v>
      </c>
      <c r="M367" s="16" t="e">
        <f>VLOOKUP(K367,'Active data'!K:N,3,0)</f>
        <v>#N/A</v>
      </c>
      <c r="N367" s="16" t="e">
        <f t="shared" si="20"/>
        <v>#N/A</v>
      </c>
      <c r="O367" s="16">
        <f t="shared" si="21"/>
        <v>0</v>
      </c>
      <c r="P367" s="16" t="e">
        <f t="shared" si="23"/>
        <v>#N/A</v>
      </c>
      <c r="Q367" s="16" t="e">
        <f>VLOOKUP(K367,'Active data'!P:S,2,0)</f>
        <v>#N/A</v>
      </c>
      <c r="R367" s="16" t="e">
        <f>VLOOKUP(K367,'Active data'!P:S,4,0)</f>
        <v>#N/A</v>
      </c>
      <c r="S367" s="16" t="e">
        <f>VLOOKUP(K367,'Active data'!K:N,2,0)</f>
        <v>#N/A</v>
      </c>
      <c r="T367" s="16" t="e">
        <f>VLOOKUP(K367,'Active data'!K:N,4,0)</f>
        <v>#N/A</v>
      </c>
      <c r="U367" s="16" t="e">
        <f>VLOOKUP(K367,'Reserve data'!A:M,13,0)</f>
        <v>#N/A</v>
      </c>
      <c r="V367" s="16">
        <f>VLOOKUP(K367,'Pick_ticket data'!L:N,2,0)</f>
        <v>0</v>
      </c>
    </row>
    <row r="368" spans="2:22" x14ac:dyDescent="0.2">
      <c r="B368" s="11">
        <f>'Pick_ticket data'!I368</f>
        <v>0</v>
      </c>
      <c r="C368" s="12">
        <f>'Pick_ticket data'!J368</f>
        <v>0</v>
      </c>
      <c r="H368" s="11">
        <f>'Active data'!A368</f>
        <v>0</v>
      </c>
      <c r="I368" s="11">
        <f>'Active data'!E368</f>
        <v>0</v>
      </c>
      <c r="K368" s="16">
        <f t="shared" si="22"/>
        <v>0</v>
      </c>
      <c r="L368" s="16" t="e">
        <f>VLOOKUP(K368,'Active data'!P:S,3,0)</f>
        <v>#N/A</v>
      </c>
      <c r="M368" s="16" t="e">
        <f>VLOOKUP(K368,'Active data'!K:N,3,0)</f>
        <v>#N/A</v>
      </c>
      <c r="N368" s="16" t="e">
        <f t="shared" si="20"/>
        <v>#N/A</v>
      </c>
      <c r="O368" s="16">
        <f t="shared" si="21"/>
        <v>0</v>
      </c>
      <c r="P368" s="16" t="e">
        <f t="shared" si="23"/>
        <v>#N/A</v>
      </c>
      <c r="Q368" s="16" t="e">
        <f>VLOOKUP(K368,'Active data'!P:S,2,0)</f>
        <v>#N/A</v>
      </c>
      <c r="R368" s="16" t="e">
        <f>VLOOKUP(K368,'Active data'!P:S,4,0)</f>
        <v>#N/A</v>
      </c>
      <c r="S368" s="16" t="e">
        <f>VLOOKUP(K368,'Active data'!K:N,2,0)</f>
        <v>#N/A</v>
      </c>
      <c r="T368" s="16" t="e">
        <f>VLOOKUP(K368,'Active data'!K:N,4,0)</f>
        <v>#N/A</v>
      </c>
      <c r="U368" s="16" t="e">
        <f>VLOOKUP(K368,'Reserve data'!A:M,13,0)</f>
        <v>#N/A</v>
      </c>
      <c r="V368" s="16">
        <f>VLOOKUP(K368,'Pick_ticket data'!L:N,2,0)</f>
        <v>0</v>
      </c>
    </row>
    <row r="369" spans="2:22" x14ac:dyDescent="0.2">
      <c r="B369" s="11">
        <f>'Pick_ticket data'!I369</f>
        <v>0</v>
      </c>
      <c r="C369" s="12">
        <f>'Pick_ticket data'!J369</f>
        <v>0</v>
      </c>
      <c r="H369" s="11">
        <f>'Active data'!A369</f>
        <v>0</v>
      </c>
      <c r="I369" s="11">
        <f>'Active data'!E369</f>
        <v>0</v>
      </c>
      <c r="K369" s="16">
        <f t="shared" si="22"/>
        <v>0</v>
      </c>
      <c r="L369" s="16" t="e">
        <f>VLOOKUP(K369,'Active data'!P:S,3,0)</f>
        <v>#N/A</v>
      </c>
      <c r="M369" s="16" t="e">
        <f>VLOOKUP(K369,'Active data'!K:N,3,0)</f>
        <v>#N/A</v>
      </c>
      <c r="N369" s="16" t="e">
        <f t="shared" si="20"/>
        <v>#N/A</v>
      </c>
      <c r="O369" s="16">
        <f t="shared" si="21"/>
        <v>0</v>
      </c>
      <c r="P369" s="16" t="e">
        <f t="shared" si="23"/>
        <v>#N/A</v>
      </c>
      <c r="Q369" s="16" t="e">
        <f>VLOOKUP(K369,'Active data'!P:S,2,0)</f>
        <v>#N/A</v>
      </c>
      <c r="R369" s="16" t="e">
        <f>VLOOKUP(K369,'Active data'!P:S,4,0)</f>
        <v>#N/A</v>
      </c>
      <c r="S369" s="16" t="e">
        <f>VLOOKUP(K369,'Active data'!K:N,2,0)</f>
        <v>#N/A</v>
      </c>
      <c r="T369" s="16" t="e">
        <f>VLOOKUP(K369,'Active data'!K:N,4,0)</f>
        <v>#N/A</v>
      </c>
      <c r="U369" s="16" t="e">
        <f>VLOOKUP(K369,'Reserve data'!A:M,13,0)</f>
        <v>#N/A</v>
      </c>
      <c r="V369" s="16">
        <f>VLOOKUP(K369,'Pick_ticket data'!L:N,2,0)</f>
        <v>0</v>
      </c>
    </row>
    <row r="370" spans="2:22" x14ac:dyDescent="0.2">
      <c r="B370" s="11">
        <f>'Pick_ticket data'!I370</f>
        <v>0</v>
      </c>
      <c r="C370" s="12">
        <f>'Pick_ticket data'!J370</f>
        <v>0</v>
      </c>
      <c r="H370" s="11">
        <f>'Active data'!A370</f>
        <v>0</v>
      </c>
      <c r="I370" s="11">
        <f>'Active data'!E370</f>
        <v>0</v>
      </c>
      <c r="K370" s="16">
        <f t="shared" si="22"/>
        <v>0</v>
      </c>
      <c r="L370" s="16" t="e">
        <f>VLOOKUP(K370,'Active data'!P:S,3,0)</f>
        <v>#N/A</v>
      </c>
      <c r="M370" s="16" t="e">
        <f>VLOOKUP(K370,'Active data'!K:N,3,0)</f>
        <v>#N/A</v>
      </c>
      <c r="N370" s="16" t="e">
        <f t="shared" si="20"/>
        <v>#N/A</v>
      </c>
      <c r="O370" s="16">
        <f t="shared" si="21"/>
        <v>0</v>
      </c>
      <c r="P370" s="16" t="e">
        <f t="shared" si="23"/>
        <v>#N/A</v>
      </c>
      <c r="Q370" s="16" t="e">
        <f>VLOOKUP(K370,'Active data'!P:S,2,0)</f>
        <v>#N/A</v>
      </c>
      <c r="R370" s="16" t="e">
        <f>VLOOKUP(K370,'Active data'!P:S,4,0)</f>
        <v>#N/A</v>
      </c>
      <c r="S370" s="16" t="e">
        <f>VLOOKUP(K370,'Active data'!K:N,2,0)</f>
        <v>#N/A</v>
      </c>
      <c r="T370" s="16" t="e">
        <f>VLOOKUP(K370,'Active data'!K:N,4,0)</f>
        <v>#N/A</v>
      </c>
      <c r="U370" s="16" t="e">
        <f>VLOOKUP(K370,'Reserve data'!A:M,13,0)</f>
        <v>#N/A</v>
      </c>
      <c r="V370" s="16">
        <f>VLOOKUP(K370,'Pick_ticket data'!L:N,2,0)</f>
        <v>0</v>
      </c>
    </row>
    <row r="371" spans="2:22" x14ac:dyDescent="0.2">
      <c r="B371" s="11">
        <f>'Pick_ticket data'!I371</f>
        <v>0</v>
      </c>
      <c r="C371" s="12">
        <f>'Pick_ticket data'!J371</f>
        <v>0</v>
      </c>
      <c r="H371" s="11">
        <f>'Active data'!A371</f>
        <v>0</v>
      </c>
      <c r="I371" s="11">
        <f>'Active data'!E371</f>
        <v>0</v>
      </c>
      <c r="K371" s="16">
        <f t="shared" si="22"/>
        <v>0</v>
      </c>
      <c r="L371" s="16" t="e">
        <f>VLOOKUP(K371,'Active data'!P:S,3,0)</f>
        <v>#N/A</v>
      </c>
      <c r="M371" s="16" t="e">
        <f>VLOOKUP(K371,'Active data'!K:N,3,0)</f>
        <v>#N/A</v>
      </c>
      <c r="N371" s="16" t="e">
        <f t="shared" si="20"/>
        <v>#N/A</v>
      </c>
      <c r="O371" s="16">
        <f t="shared" si="21"/>
        <v>0</v>
      </c>
      <c r="P371" s="16" t="e">
        <f t="shared" si="23"/>
        <v>#N/A</v>
      </c>
      <c r="Q371" s="16" t="e">
        <f>VLOOKUP(K371,'Active data'!P:S,2,0)</f>
        <v>#N/A</v>
      </c>
      <c r="R371" s="16" t="e">
        <f>VLOOKUP(K371,'Active data'!P:S,4,0)</f>
        <v>#N/A</v>
      </c>
      <c r="S371" s="16" t="e">
        <f>VLOOKUP(K371,'Active data'!K:N,2,0)</f>
        <v>#N/A</v>
      </c>
      <c r="T371" s="16" t="e">
        <f>VLOOKUP(K371,'Active data'!K:N,4,0)</f>
        <v>#N/A</v>
      </c>
      <c r="U371" s="16" t="e">
        <f>VLOOKUP(K371,'Reserve data'!A:M,13,0)</f>
        <v>#N/A</v>
      </c>
      <c r="V371" s="16">
        <f>VLOOKUP(K371,'Pick_ticket data'!L:N,2,0)</f>
        <v>0</v>
      </c>
    </row>
    <row r="372" spans="2:22" x14ac:dyDescent="0.2">
      <c r="B372" s="11">
        <f>'Pick_ticket data'!I372</f>
        <v>0</v>
      </c>
      <c r="C372" s="12">
        <f>'Pick_ticket data'!J372</f>
        <v>0</v>
      </c>
      <c r="H372" s="11">
        <f>'Active data'!A372</f>
        <v>0</v>
      </c>
      <c r="I372" s="11">
        <f>'Active data'!E372</f>
        <v>0</v>
      </c>
      <c r="K372" s="16">
        <f t="shared" si="22"/>
        <v>0</v>
      </c>
      <c r="L372" s="16" t="e">
        <f>VLOOKUP(K372,'Active data'!P:S,3,0)</f>
        <v>#N/A</v>
      </c>
      <c r="M372" s="16" t="e">
        <f>VLOOKUP(K372,'Active data'!K:N,3,0)</f>
        <v>#N/A</v>
      </c>
      <c r="N372" s="16" t="e">
        <f t="shared" si="20"/>
        <v>#N/A</v>
      </c>
      <c r="O372" s="16">
        <f t="shared" si="21"/>
        <v>0</v>
      </c>
      <c r="P372" s="16" t="e">
        <f t="shared" si="23"/>
        <v>#N/A</v>
      </c>
      <c r="Q372" s="16" t="e">
        <f>VLOOKUP(K372,'Active data'!P:S,2,0)</f>
        <v>#N/A</v>
      </c>
      <c r="R372" s="16" t="e">
        <f>VLOOKUP(K372,'Active data'!P:S,4,0)</f>
        <v>#N/A</v>
      </c>
      <c r="S372" s="16" t="e">
        <f>VLOOKUP(K372,'Active data'!K:N,2,0)</f>
        <v>#N/A</v>
      </c>
      <c r="T372" s="16" t="e">
        <f>VLOOKUP(K372,'Active data'!K:N,4,0)</f>
        <v>#N/A</v>
      </c>
      <c r="U372" s="16" t="e">
        <f>VLOOKUP(K372,'Reserve data'!A:M,13,0)</f>
        <v>#N/A</v>
      </c>
      <c r="V372" s="16">
        <f>VLOOKUP(K372,'Pick_ticket data'!L:N,2,0)</f>
        <v>0</v>
      </c>
    </row>
    <row r="373" spans="2:22" x14ac:dyDescent="0.2">
      <c r="B373" s="11">
        <f>'Pick_ticket data'!I373</f>
        <v>0</v>
      </c>
      <c r="C373" s="12">
        <f>'Pick_ticket data'!J373</f>
        <v>0</v>
      </c>
      <c r="H373" s="11">
        <f>'Active data'!A373</f>
        <v>0</v>
      </c>
      <c r="I373" s="11">
        <f>'Active data'!E373</f>
        <v>0</v>
      </c>
      <c r="K373" s="16">
        <f t="shared" si="22"/>
        <v>0</v>
      </c>
      <c r="L373" s="16" t="e">
        <f>VLOOKUP(K373,'Active data'!P:S,3,0)</f>
        <v>#N/A</v>
      </c>
      <c r="M373" s="16" t="e">
        <f>VLOOKUP(K373,'Active data'!K:N,3,0)</f>
        <v>#N/A</v>
      </c>
      <c r="N373" s="16" t="e">
        <f t="shared" si="20"/>
        <v>#N/A</v>
      </c>
      <c r="O373" s="16">
        <f t="shared" si="21"/>
        <v>0</v>
      </c>
      <c r="P373" s="16" t="e">
        <f t="shared" si="23"/>
        <v>#N/A</v>
      </c>
      <c r="Q373" s="16" t="e">
        <f>VLOOKUP(K373,'Active data'!P:S,2,0)</f>
        <v>#N/A</v>
      </c>
      <c r="R373" s="16" t="e">
        <f>VLOOKUP(K373,'Active data'!P:S,4,0)</f>
        <v>#N/A</v>
      </c>
      <c r="S373" s="16" t="e">
        <f>VLOOKUP(K373,'Active data'!K:N,2,0)</f>
        <v>#N/A</v>
      </c>
      <c r="T373" s="16" t="e">
        <f>VLOOKUP(K373,'Active data'!K:N,4,0)</f>
        <v>#N/A</v>
      </c>
      <c r="U373" s="16" t="e">
        <f>VLOOKUP(K373,'Reserve data'!A:M,13,0)</f>
        <v>#N/A</v>
      </c>
      <c r="V373" s="16">
        <f>VLOOKUP(K373,'Pick_ticket data'!L:N,2,0)</f>
        <v>0</v>
      </c>
    </row>
    <row r="374" spans="2:22" x14ac:dyDescent="0.2">
      <c r="B374" s="11">
        <f>'Pick_ticket data'!I374</f>
        <v>0</v>
      </c>
      <c r="C374" s="12">
        <f>'Pick_ticket data'!J374</f>
        <v>0</v>
      </c>
      <c r="H374" s="11">
        <f>'Active data'!A374</f>
        <v>0</v>
      </c>
      <c r="I374" s="11">
        <f>'Active data'!E374</f>
        <v>0</v>
      </c>
      <c r="K374" s="16">
        <f t="shared" si="22"/>
        <v>0</v>
      </c>
      <c r="L374" s="16" t="e">
        <f>VLOOKUP(K374,'Active data'!P:S,3,0)</f>
        <v>#N/A</v>
      </c>
      <c r="M374" s="16" t="e">
        <f>VLOOKUP(K374,'Active data'!K:N,3,0)</f>
        <v>#N/A</v>
      </c>
      <c r="N374" s="16" t="e">
        <f t="shared" si="20"/>
        <v>#N/A</v>
      </c>
      <c r="O374" s="16">
        <f t="shared" si="21"/>
        <v>0</v>
      </c>
      <c r="P374" s="16" t="e">
        <f t="shared" si="23"/>
        <v>#N/A</v>
      </c>
      <c r="Q374" s="16" t="e">
        <f>VLOOKUP(K374,'Active data'!P:S,2,0)</f>
        <v>#N/A</v>
      </c>
      <c r="R374" s="16" t="e">
        <f>VLOOKUP(K374,'Active data'!P:S,4,0)</f>
        <v>#N/A</v>
      </c>
      <c r="S374" s="16" t="e">
        <f>VLOOKUP(K374,'Active data'!K:N,2,0)</f>
        <v>#N/A</v>
      </c>
      <c r="T374" s="16" t="e">
        <f>VLOOKUP(K374,'Active data'!K:N,4,0)</f>
        <v>#N/A</v>
      </c>
      <c r="U374" s="16" t="e">
        <f>VLOOKUP(K374,'Reserve data'!A:M,13,0)</f>
        <v>#N/A</v>
      </c>
      <c r="V374" s="16">
        <f>VLOOKUP(K374,'Pick_ticket data'!L:N,2,0)</f>
        <v>0</v>
      </c>
    </row>
    <row r="375" spans="2:22" x14ac:dyDescent="0.2">
      <c r="B375" s="11">
        <f>'Pick_ticket data'!I375</f>
        <v>0</v>
      </c>
      <c r="C375" s="12">
        <f>'Pick_ticket data'!J375</f>
        <v>0</v>
      </c>
      <c r="H375" s="11">
        <f>'Active data'!A375</f>
        <v>0</v>
      </c>
      <c r="I375" s="11">
        <f>'Active data'!E375</f>
        <v>0</v>
      </c>
      <c r="K375" s="16">
        <f t="shared" si="22"/>
        <v>0</v>
      </c>
      <c r="L375" s="16" t="e">
        <f>VLOOKUP(K375,'Active data'!P:S,3,0)</f>
        <v>#N/A</v>
      </c>
      <c r="M375" s="16" t="e">
        <f>VLOOKUP(K375,'Active data'!K:N,3,0)</f>
        <v>#N/A</v>
      </c>
      <c r="N375" s="16" t="e">
        <f t="shared" si="20"/>
        <v>#N/A</v>
      </c>
      <c r="O375" s="16">
        <f t="shared" si="21"/>
        <v>0</v>
      </c>
      <c r="P375" s="16" t="e">
        <f t="shared" si="23"/>
        <v>#N/A</v>
      </c>
      <c r="Q375" s="16" t="e">
        <f>VLOOKUP(K375,'Active data'!P:S,2,0)</f>
        <v>#N/A</v>
      </c>
      <c r="R375" s="16" t="e">
        <f>VLOOKUP(K375,'Active data'!P:S,4,0)</f>
        <v>#N/A</v>
      </c>
      <c r="S375" s="16" t="e">
        <f>VLOOKUP(K375,'Active data'!K:N,2,0)</f>
        <v>#N/A</v>
      </c>
      <c r="T375" s="16" t="e">
        <f>VLOOKUP(K375,'Active data'!K:N,4,0)</f>
        <v>#N/A</v>
      </c>
      <c r="U375" s="16" t="e">
        <f>VLOOKUP(K375,'Reserve data'!A:M,13,0)</f>
        <v>#N/A</v>
      </c>
      <c r="V375" s="16">
        <f>VLOOKUP(K375,'Pick_ticket data'!L:N,2,0)</f>
        <v>0</v>
      </c>
    </row>
    <row r="376" spans="2:22" x14ac:dyDescent="0.2">
      <c r="B376" s="11">
        <f>'Pick_ticket data'!I376</f>
        <v>0</v>
      </c>
      <c r="C376" s="12">
        <f>'Pick_ticket data'!J376</f>
        <v>0</v>
      </c>
      <c r="H376" s="11">
        <f>'Active data'!A376</f>
        <v>0</v>
      </c>
      <c r="I376" s="11">
        <f>'Active data'!E376</f>
        <v>0</v>
      </c>
      <c r="K376" s="16">
        <f t="shared" si="22"/>
        <v>0</v>
      </c>
      <c r="L376" s="16" t="e">
        <f>VLOOKUP(K376,'Active data'!P:S,3,0)</f>
        <v>#N/A</v>
      </c>
      <c r="M376" s="16" t="e">
        <f>VLOOKUP(K376,'Active data'!K:N,3,0)</f>
        <v>#N/A</v>
      </c>
      <c r="N376" s="16" t="e">
        <f t="shared" si="20"/>
        <v>#N/A</v>
      </c>
      <c r="O376" s="16">
        <f t="shared" si="21"/>
        <v>0</v>
      </c>
      <c r="P376" s="16" t="e">
        <f t="shared" si="23"/>
        <v>#N/A</v>
      </c>
      <c r="Q376" s="16" t="e">
        <f>VLOOKUP(K376,'Active data'!P:S,2,0)</f>
        <v>#N/A</v>
      </c>
      <c r="R376" s="16" t="e">
        <f>VLOOKUP(K376,'Active data'!P:S,4,0)</f>
        <v>#N/A</v>
      </c>
      <c r="S376" s="16" t="e">
        <f>VLOOKUP(K376,'Active data'!K:N,2,0)</f>
        <v>#N/A</v>
      </c>
      <c r="T376" s="16" t="e">
        <f>VLOOKUP(K376,'Active data'!K:N,4,0)</f>
        <v>#N/A</v>
      </c>
      <c r="U376" s="16" t="e">
        <f>VLOOKUP(K376,'Reserve data'!A:M,13,0)</f>
        <v>#N/A</v>
      </c>
      <c r="V376" s="16">
        <f>VLOOKUP(K376,'Pick_ticket data'!L:N,2,0)</f>
        <v>0</v>
      </c>
    </row>
    <row r="377" spans="2:22" x14ac:dyDescent="0.2">
      <c r="B377" s="11">
        <f>'Pick_ticket data'!I377</f>
        <v>0</v>
      </c>
      <c r="C377" s="12">
        <f>'Pick_ticket data'!J377</f>
        <v>0</v>
      </c>
      <c r="H377" s="11">
        <f>'Active data'!A377</f>
        <v>0</v>
      </c>
      <c r="I377" s="11">
        <f>'Active data'!E377</f>
        <v>0</v>
      </c>
      <c r="K377" s="16">
        <f t="shared" si="22"/>
        <v>0</v>
      </c>
      <c r="L377" s="16" t="e">
        <f>VLOOKUP(K377,'Active data'!P:S,3,0)</f>
        <v>#N/A</v>
      </c>
      <c r="M377" s="16" t="e">
        <f>VLOOKUP(K377,'Active data'!K:N,3,0)</f>
        <v>#N/A</v>
      </c>
      <c r="N377" s="16" t="e">
        <f t="shared" si="20"/>
        <v>#N/A</v>
      </c>
      <c r="O377" s="16">
        <f t="shared" si="21"/>
        <v>0</v>
      </c>
      <c r="P377" s="16" t="e">
        <f t="shared" si="23"/>
        <v>#N/A</v>
      </c>
      <c r="Q377" s="16" t="e">
        <f>VLOOKUP(K377,'Active data'!P:S,2,0)</f>
        <v>#N/A</v>
      </c>
      <c r="R377" s="16" t="e">
        <f>VLOOKUP(K377,'Active data'!P:S,4,0)</f>
        <v>#N/A</v>
      </c>
      <c r="S377" s="16" t="e">
        <f>VLOOKUP(K377,'Active data'!K:N,2,0)</f>
        <v>#N/A</v>
      </c>
      <c r="T377" s="16" t="e">
        <f>VLOOKUP(K377,'Active data'!K:N,4,0)</f>
        <v>#N/A</v>
      </c>
      <c r="U377" s="16" t="e">
        <f>VLOOKUP(K377,'Reserve data'!A:M,13,0)</f>
        <v>#N/A</v>
      </c>
      <c r="V377" s="16">
        <f>VLOOKUP(K377,'Pick_ticket data'!L:N,2,0)</f>
        <v>0</v>
      </c>
    </row>
    <row r="378" spans="2:22" x14ac:dyDescent="0.2">
      <c r="B378" s="11">
        <f>'Pick_ticket data'!I378</f>
        <v>0</v>
      </c>
      <c r="C378" s="12">
        <f>'Pick_ticket data'!J378</f>
        <v>0</v>
      </c>
      <c r="H378" s="11">
        <f>'Active data'!A378</f>
        <v>0</v>
      </c>
      <c r="I378" s="11">
        <f>'Active data'!E378</f>
        <v>0</v>
      </c>
      <c r="K378" s="16">
        <f t="shared" si="22"/>
        <v>0</v>
      </c>
      <c r="L378" s="16" t="e">
        <f>VLOOKUP(K378,'Active data'!P:S,3,0)</f>
        <v>#N/A</v>
      </c>
      <c r="M378" s="16" t="e">
        <f>VLOOKUP(K378,'Active data'!K:N,3,0)</f>
        <v>#N/A</v>
      </c>
      <c r="N378" s="16" t="e">
        <f t="shared" si="20"/>
        <v>#N/A</v>
      </c>
      <c r="O378" s="16">
        <f t="shared" si="21"/>
        <v>0</v>
      </c>
      <c r="P378" s="16" t="e">
        <f t="shared" si="23"/>
        <v>#N/A</v>
      </c>
      <c r="Q378" s="16" t="e">
        <f>VLOOKUP(K378,'Active data'!P:S,2,0)</f>
        <v>#N/A</v>
      </c>
      <c r="R378" s="16" t="e">
        <f>VLOOKUP(K378,'Active data'!P:S,4,0)</f>
        <v>#N/A</v>
      </c>
      <c r="S378" s="16" t="e">
        <f>VLOOKUP(K378,'Active data'!K:N,2,0)</f>
        <v>#N/A</v>
      </c>
      <c r="T378" s="16" t="e">
        <f>VLOOKUP(K378,'Active data'!K:N,4,0)</f>
        <v>#N/A</v>
      </c>
      <c r="U378" s="16" t="e">
        <f>VLOOKUP(K378,'Reserve data'!A:M,13,0)</f>
        <v>#N/A</v>
      </c>
      <c r="V378" s="16">
        <f>VLOOKUP(K378,'Pick_ticket data'!L:N,2,0)</f>
        <v>0</v>
      </c>
    </row>
    <row r="379" spans="2:22" x14ac:dyDescent="0.2">
      <c r="B379" s="11">
        <f>'Pick_ticket data'!I379</f>
        <v>0</v>
      </c>
      <c r="C379" s="12">
        <f>'Pick_ticket data'!J379</f>
        <v>0</v>
      </c>
      <c r="H379" s="11">
        <f>'Active data'!A379</f>
        <v>0</v>
      </c>
      <c r="I379" s="11">
        <f>'Active data'!E379</f>
        <v>0</v>
      </c>
      <c r="K379" s="16">
        <f t="shared" si="22"/>
        <v>0</v>
      </c>
      <c r="L379" s="16" t="e">
        <f>VLOOKUP(K379,'Active data'!P:S,3,0)</f>
        <v>#N/A</v>
      </c>
      <c r="M379" s="16" t="e">
        <f>VLOOKUP(K379,'Active data'!K:N,3,0)</f>
        <v>#N/A</v>
      </c>
      <c r="N379" s="16" t="e">
        <f t="shared" si="20"/>
        <v>#N/A</v>
      </c>
      <c r="O379" s="16">
        <f t="shared" si="21"/>
        <v>0</v>
      </c>
      <c r="P379" s="16" t="e">
        <f t="shared" si="23"/>
        <v>#N/A</v>
      </c>
      <c r="Q379" s="16" t="e">
        <f>VLOOKUP(K379,'Active data'!P:S,2,0)</f>
        <v>#N/A</v>
      </c>
      <c r="R379" s="16" t="e">
        <f>VLOOKUP(K379,'Active data'!P:S,4,0)</f>
        <v>#N/A</v>
      </c>
      <c r="S379" s="16" t="e">
        <f>VLOOKUP(K379,'Active data'!K:N,2,0)</f>
        <v>#N/A</v>
      </c>
      <c r="T379" s="16" t="e">
        <f>VLOOKUP(K379,'Active data'!K:N,4,0)</f>
        <v>#N/A</v>
      </c>
      <c r="U379" s="16" t="e">
        <f>VLOOKUP(K379,'Reserve data'!A:M,13,0)</f>
        <v>#N/A</v>
      </c>
      <c r="V379" s="16">
        <f>VLOOKUP(K379,'Pick_ticket data'!L:N,2,0)</f>
        <v>0</v>
      </c>
    </row>
    <row r="380" spans="2:22" x14ac:dyDescent="0.2">
      <c r="B380" s="11">
        <f>'Pick_ticket data'!I380</f>
        <v>0</v>
      </c>
      <c r="C380" s="12">
        <f>'Pick_ticket data'!J380</f>
        <v>0</v>
      </c>
      <c r="H380" s="11">
        <f>'Active data'!A380</f>
        <v>0</v>
      </c>
      <c r="I380" s="11">
        <f>'Active data'!E380</f>
        <v>0</v>
      </c>
      <c r="K380" s="16">
        <f t="shared" si="22"/>
        <v>0</v>
      </c>
      <c r="L380" s="16" t="e">
        <f>VLOOKUP(K380,'Active data'!P:S,3,0)</f>
        <v>#N/A</v>
      </c>
      <c r="M380" s="16" t="e">
        <f>VLOOKUP(K380,'Active data'!K:N,3,0)</f>
        <v>#N/A</v>
      </c>
      <c r="N380" s="16" t="e">
        <f t="shared" si="20"/>
        <v>#N/A</v>
      </c>
      <c r="O380" s="16">
        <f t="shared" si="21"/>
        <v>0</v>
      </c>
      <c r="P380" s="16" t="e">
        <f t="shared" si="23"/>
        <v>#N/A</v>
      </c>
      <c r="Q380" s="16" t="e">
        <f>VLOOKUP(K380,'Active data'!P:S,2,0)</f>
        <v>#N/A</v>
      </c>
      <c r="R380" s="16" t="e">
        <f>VLOOKUP(K380,'Active data'!P:S,4,0)</f>
        <v>#N/A</v>
      </c>
      <c r="S380" s="16" t="e">
        <f>VLOOKUP(K380,'Active data'!K:N,2,0)</f>
        <v>#N/A</v>
      </c>
      <c r="T380" s="16" t="e">
        <f>VLOOKUP(K380,'Active data'!K:N,4,0)</f>
        <v>#N/A</v>
      </c>
      <c r="U380" s="16" t="e">
        <f>VLOOKUP(K380,'Reserve data'!A:M,13,0)</f>
        <v>#N/A</v>
      </c>
      <c r="V380" s="16">
        <f>VLOOKUP(K380,'Pick_ticket data'!L:N,2,0)</f>
        <v>0</v>
      </c>
    </row>
    <row r="381" spans="2:22" x14ac:dyDescent="0.2">
      <c r="B381" s="11">
        <f>'Pick_ticket data'!I381</f>
        <v>0</v>
      </c>
      <c r="C381" s="12">
        <f>'Pick_ticket data'!J381</f>
        <v>0</v>
      </c>
      <c r="H381" s="11">
        <f>'Active data'!A381</f>
        <v>0</v>
      </c>
      <c r="I381" s="11">
        <f>'Active data'!E381</f>
        <v>0</v>
      </c>
      <c r="K381" s="16">
        <f t="shared" si="22"/>
        <v>0</v>
      </c>
      <c r="L381" s="16" t="e">
        <f>VLOOKUP(K381,'Active data'!P:S,3,0)</f>
        <v>#N/A</v>
      </c>
      <c r="M381" s="16" t="e">
        <f>VLOOKUP(K381,'Active data'!K:N,3,0)</f>
        <v>#N/A</v>
      </c>
      <c r="N381" s="16" t="e">
        <f t="shared" si="20"/>
        <v>#N/A</v>
      </c>
      <c r="O381" s="16">
        <f t="shared" si="21"/>
        <v>0</v>
      </c>
      <c r="P381" s="16" t="e">
        <f t="shared" si="23"/>
        <v>#N/A</v>
      </c>
      <c r="Q381" s="16" t="e">
        <f>VLOOKUP(K381,'Active data'!P:S,2,0)</f>
        <v>#N/A</v>
      </c>
      <c r="R381" s="16" t="e">
        <f>VLOOKUP(K381,'Active data'!P:S,4,0)</f>
        <v>#N/A</v>
      </c>
      <c r="S381" s="16" t="e">
        <f>VLOOKUP(K381,'Active data'!K:N,2,0)</f>
        <v>#N/A</v>
      </c>
      <c r="T381" s="16" t="e">
        <f>VLOOKUP(K381,'Active data'!K:N,4,0)</f>
        <v>#N/A</v>
      </c>
      <c r="U381" s="16" t="e">
        <f>VLOOKUP(K381,'Reserve data'!A:M,13,0)</f>
        <v>#N/A</v>
      </c>
      <c r="V381" s="16">
        <f>VLOOKUP(K381,'Pick_ticket data'!L:N,2,0)</f>
        <v>0</v>
      </c>
    </row>
    <row r="382" spans="2:22" x14ac:dyDescent="0.2">
      <c r="B382" s="11">
        <f>'Pick_ticket data'!I382</f>
        <v>0</v>
      </c>
      <c r="C382" s="12">
        <f>'Pick_ticket data'!J382</f>
        <v>0</v>
      </c>
      <c r="H382" s="11">
        <f>'Active data'!A382</f>
        <v>0</v>
      </c>
      <c r="I382" s="11">
        <f>'Active data'!E382</f>
        <v>0</v>
      </c>
      <c r="K382" s="16">
        <f t="shared" si="22"/>
        <v>0</v>
      </c>
      <c r="L382" s="16" t="e">
        <f>VLOOKUP(K382,'Active data'!P:S,3,0)</f>
        <v>#N/A</v>
      </c>
      <c r="M382" s="16" t="e">
        <f>VLOOKUP(K382,'Active data'!K:N,3,0)</f>
        <v>#N/A</v>
      </c>
      <c r="N382" s="16" t="e">
        <f t="shared" si="20"/>
        <v>#N/A</v>
      </c>
      <c r="O382" s="16">
        <f t="shared" si="21"/>
        <v>0</v>
      </c>
      <c r="P382" s="16" t="e">
        <f t="shared" si="23"/>
        <v>#N/A</v>
      </c>
      <c r="Q382" s="16" t="e">
        <f>VLOOKUP(K382,'Active data'!P:S,2,0)</f>
        <v>#N/A</v>
      </c>
      <c r="R382" s="16" t="e">
        <f>VLOOKUP(K382,'Active data'!P:S,4,0)</f>
        <v>#N/A</v>
      </c>
      <c r="S382" s="16" t="e">
        <f>VLOOKUP(K382,'Active data'!K:N,2,0)</f>
        <v>#N/A</v>
      </c>
      <c r="T382" s="16" t="e">
        <f>VLOOKUP(K382,'Active data'!K:N,4,0)</f>
        <v>#N/A</v>
      </c>
      <c r="U382" s="16" t="e">
        <f>VLOOKUP(K382,'Reserve data'!A:M,13,0)</f>
        <v>#N/A</v>
      </c>
      <c r="V382" s="16">
        <f>VLOOKUP(K382,'Pick_ticket data'!L:N,2,0)</f>
        <v>0</v>
      </c>
    </row>
    <row r="383" spans="2:22" x14ac:dyDescent="0.2">
      <c r="B383" s="11">
        <f>'Pick_ticket data'!I383</f>
        <v>0</v>
      </c>
      <c r="C383" s="12">
        <f>'Pick_ticket data'!J383</f>
        <v>0</v>
      </c>
      <c r="H383" s="11">
        <f>'Active data'!A383</f>
        <v>0</v>
      </c>
      <c r="I383" s="11">
        <f>'Active data'!E383</f>
        <v>0</v>
      </c>
      <c r="K383" s="16">
        <f t="shared" si="22"/>
        <v>0</v>
      </c>
      <c r="L383" s="16" t="e">
        <f>VLOOKUP(K383,'Active data'!P:S,3,0)</f>
        <v>#N/A</v>
      </c>
      <c r="M383" s="16" t="e">
        <f>VLOOKUP(K383,'Active data'!K:N,3,0)</f>
        <v>#N/A</v>
      </c>
      <c r="N383" s="16" t="e">
        <f t="shared" si="20"/>
        <v>#N/A</v>
      </c>
      <c r="O383" s="16">
        <f t="shared" si="21"/>
        <v>0</v>
      </c>
      <c r="P383" s="16" t="e">
        <f t="shared" si="23"/>
        <v>#N/A</v>
      </c>
      <c r="Q383" s="16" t="e">
        <f>VLOOKUP(K383,'Active data'!P:S,2,0)</f>
        <v>#N/A</v>
      </c>
      <c r="R383" s="16" t="e">
        <f>VLOOKUP(K383,'Active data'!P:S,4,0)</f>
        <v>#N/A</v>
      </c>
      <c r="S383" s="16" t="e">
        <f>VLOOKUP(K383,'Active data'!K:N,2,0)</f>
        <v>#N/A</v>
      </c>
      <c r="T383" s="16" t="e">
        <f>VLOOKUP(K383,'Active data'!K:N,4,0)</f>
        <v>#N/A</v>
      </c>
      <c r="U383" s="16" t="e">
        <f>VLOOKUP(K383,'Reserve data'!A:M,13,0)</f>
        <v>#N/A</v>
      </c>
      <c r="V383" s="16">
        <f>VLOOKUP(K383,'Pick_ticket data'!L:N,2,0)</f>
        <v>0</v>
      </c>
    </row>
    <row r="384" spans="2:22" x14ac:dyDescent="0.2">
      <c r="B384" s="11">
        <f>'Pick_ticket data'!I384</f>
        <v>0</v>
      </c>
      <c r="C384" s="12">
        <f>'Pick_ticket data'!J384</f>
        <v>0</v>
      </c>
      <c r="H384" s="11">
        <f>'Active data'!A384</f>
        <v>0</v>
      </c>
      <c r="I384" s="11">
        <f>'Active data'!E384</f>
        <v>0</v>
      </c>
      <c r="K384" s="16">
        <f t="shared" si="22"/>
        <v>0</v>
      </c>
      <c r="L384" s="16" t="e">
        <f>VLOOKUP(K384,'Active data'!P:S,3,0)</f>
        <v>#N/A</v>
      </c>
      <c r="M384" s="16" t="e">
        <f>VLOOKUP(K384,'Active data'!K:N,3,0)</f>
        <v>#N/A</v>
      </c>
      <c r="N384" s="16" t="e">
        <f t="shared" si="20"/>
        <v>#N/A</v>
      </c>
      <c r="O384" s="16">
        <f t="shared" si="21"/>
        <v>0</v>
      </c>
      <c r="P384" s="16" t="e">
        <f t="shared" si="23"/>
        <v>#N/A</v>
      </c>
      <c r="Q384" s="16" t="e">
        <f>VLOOKUP(K384,'Active data'!P:S,2,0)</f>
        <v>#N/A</v>
      </c>
      <c r="R384" s="16" t="e">
        <f>VLOOKUP(K384,'Active data'!P:S,4,0)</f>
        <v>#N/A</v>
      </c>
      <c r="S384" s="16" t="e">
        <f>VLOOKUP(K384,'Active data'!K:N,2,0)</f>
        <v>#N/A</v>
      </c>
      <c r="T384" s="16" t="e">
        <f>VLOOKUP(K384,'Active data'!K:N,4,0)</f>
        <v>#N/A</v>
      </c>
      <c r="U384" s="16" t="e">
        <f>VLOOKUP(K384,'Reserve data'!A:M,13,0)</f>
        <v>#N/A</v>
      </c>
      <c r="V384" s="16">
        <f>VLOOKUP(K384,'Pick_ticket data'!L:N,2,0)</f>
        <v>0</v>
      </c>
    </row>
    <row r="385" spans="2:22" x14ac:dyDescent="0.2">
      <c r="B385" s="11">
        <f>'Pick_ticket data'!I385</f>
        <v>0</v>
      </c>
      <c r="C385" s="12">
        <f>'Pick_ticket data'!J385</f>
        <v>0</v>
      </c>
      <c r="H385" s="11">
        <f>'Active data'!A385</f>
        <v>0</v>
      </c>
      <c r="I385" s="11">
        <f>'Active data'!E385</f>
        <v>0</v>
      </c>
      <c r="K385" s="16">
        <f t="shared" si="22"/>
        <v>0</v>
      </c>
      <c r="L385" s="16" t="e">
        <f>VLOOKUP(K385,'Active data'!P:S,3,0)</f>
        <v>#N/A</v>
      </c>
      <c r="M385" s="16" t="e">
        <f>VLOOKUP(K385,'Active data'!K:N,3,0)</f>
        <v>#N/A</v>
      </c>
      <c r="N385" s="16" t="e">
        <f t="shared" si="20"/>
        <v>#N/A</v>
      </c>
      <c r="O385" s="16">
        <f t="shared" si="21"/>
        <v>0</v>
      </c>
      <c r="P385" s="16" t="e">
        <f t="shared" si="23"/>
        <v>#N/A</v>
      </c>
      <c r="Q385" s="16" t="e">
        <f>VLOOKUP(K385,'Active data'!P:S,2,0)</f>
        <v>#N/A</v>
      </c>
      <c r="R385" s="16" t="e">
        <f>VLOOKUP(K385,'Active data'!P:S,4,0)</f>
        <v>#N/A</v>
      </c>
      <c r="S385" s="16" t="e">
        <f>VLOOKUP(K385,'Active data'!K:N,2,0)</f>
        <v>#N/A</v>
      </c>
      <c r="T385" s="16" t="e">
        <f>VLOOKUP(K385,'Active data'!K:N,4,0)</f>
        <v>#N/A</v>
      </c>
      <c r="U385" s="16" t="e">
        <f>VLOOKUP(K385,'Reserve data'!A:M,13,0)</f>
        <v>#N/A</v>
      </c>
      <c r="V385" s="16">
        <f>VLOOKUP(K385,'Pick_ticket data'!L:N,2,0)</f>
        <v>0</v>
      </c>
    </row>
    <row r="386" spans="2:22" x14ac:dyDescent="0.2">
      <c r="B386" s="11">
        <f>'Pick_ticket data'!I386</f>
        <v>0</v>
      </c>
      <c r="C386" s="12">
        <f>'Pick_ticket data'!J386</f>
        <v>0</v>
      </c>
      <c r="H386" s="11">
        <f>'Active data'!A386</f>
        <v>0</v>
      </c>
      <c r="I386" s="11">
        <f>'Active data'!E386</f>
        <v>0</v>
      </c>
      <c r="K386" s="16">
        <f t="shared" si="22"/>
        <v>0</v>
      </c>
      <c r="L386" s="16" t="e">
        <f>VLOOKUP(K386,'Active data'!P:S,3,0)</f>
        <v>#N/A</v>
      </c>
      <c r="M386" s="16" t="e">
        <f>VLOOKUP(K386,'Active data'!K:N,3,0)</f>
        <v>#N/A</v>
      </c>
      <c r="N386" s="16" t="e">
        <f t="shared" si="20"/>
        <v>#N/A</v>
      </c>
      <c r="O386" s="16">
        <f t="shared" si="21"/>
        <v>0</v>
      </c>
      <c r="P386" s="16" t="e">
        <f t="shared" si="23"/>
        <v>#N/A</v>
      </c>
      <c r="Q386" s="16" t="e">
        <f>VLOOKUP(K386,'Active data'!P:S,2,0)</f>
        <v>#N/A</v>
      </c>
      <c r="R386" s="16" t="e">
        <f>VLOOKUP(K386,'Active data'!P:S,4,0)</f>
        <v>#N/A</v>
      </c>
      <c r="S386" s="16" t="e">
        <f>VLOOKUP(K386,'Active data'!K:N,2,0)</f>
        <v>#N/A</v>
      </c>
      <c r="T386" s="16" t="e">
        <f>VLOOKUP(K386,'Active data'!K:N,4,0)</f>
        <v>#N/A</v>
      </c>
      <c r="U386" s="16" t="e">
        <f>VLOOKUP(K386,'Reserve data'!A:M,13,0)</f>
        <v>#N/A</v>
      </c>
      <c r="V386" s="16">
        <f>VLOOKUP(K386,'Pick_ticket data'!L:N,2,0)</f>
        <v>0</v>
      </c>
    </row>
    <row r="387" spans="2:22" x14ac:dyDescent="0.2">
      <c r="B387" s="11">
        <f>'Pick_ticket data'!I387</f>
        <v>0</v>
      </c>
      <c r="C387" s="12">
        <f>'Pick_ticket data'!J387</f>
        <v>0</v>
      </c>
      <c r="H387" s="11">
        <f>'Active data'!A387</f>
        <v>0</v>
      </c>
      <c r="I387" s="11">
        <f>'Active data'!E387</f>
        <v>0</v>
      </c>
      <c r="K387" s="16">
        <f t="shared" si="22"/>
        <v>0</v>
      </c>
      <c r="L387" s="16" t="e">
        <f>VLOOKUP(K387,'Active data'!P:S,3,0)</f>
        <v>#N/A</v>
      </c>
      <c r="M387" s="16" t="e">
        <f>VLOOKUP(K387,'Active data'!K:N,3,0)</f>
        <v>#N/A</v>
      </c>
      <c r="N387" s="16" t="e">
        <f t="shared" ref="N387:N450" si="24">VLOOKUP(K387,E:F,2,0)</f>
        <v>#N/A</v>
      </c>
      <c r="O387" s="16">
        <f t="shared" ref="O387:O450" si="25">VLOOKUP(K387,H:I,2,0)</f>
        <v>0</v>
      </c>
      <c r="P387" s="16" t="e">
        <f t="shared" si="23"/>
        <v>#N/A</v>
      </c>
      <c r="Q387" s="16" t="e">
        <f>VLOOKUP(K387,'Active data'!P:S,2,0)</f>
        <v>#N/A</v>
      </c>
      <c r="R387" s="16" t="e">
        <f>VLOOKUP(K387,'Active data'!P:S,4,0)</f>
        <v>#N/A</v>
      </c>
      <c r="S387" s="16" t="e">
        <f>VLOOKUP(K387,'Active data'!K:N,2,0)</f>
        <v>#N/A</v>
      </c>
      <c r="T387" s="16" t="e">
        <f>VLOOKUP(K387,'Active data'!K:N,4,0)</f>
        <v>#N/A</v>
      </c>
      <c r="U387" s="16" t="e">
        <f>VLOOKUP(K387,'Reserve data'!A:M,13,0)</f>
        <v>#N/A</v>
      </c>
      <c r="V387" s="16">
        <f>VLOOKUP(K387,'Pick_ticket data'!L:N,2,0)</f>
        <v>0</v>
      </c>
    </row>
    <row r="388" spans="2:22" x14ac:dyDescent="0.2">
      <c r="B388" s="11">
        <f>'Pick_ticket data'!I388</f>
        <v>0</v>
      </c>
      <c r="C388" s="12">
        <f>'Pick_ticket data'!J388</f>
        <v>0</v>
      </c>
      <c r="H388" s="11">
        <f>'Active data'!A388</f>
        <v>0</v>
      </c>
      <c r="I388" s="11">
        <f>'Active data'!E388</f>
        <v>0</v>
      </c>
      <c r="K388" s="16">
        <f t="shared" ref="K388:K451" si="26">E389</f>
        <v>0</v>
      </c>
      <c r="L388" s="16" t="e">
        <f>VLOOKUP(K388,'Active data'!P:S,3,0)</f>
        <v>#N/A</v>
      </c>
      <c r="M388" s="16" t="e">
        <f>VLOOKUP(K388,'Active data'!K:N,3,0)</f>
        <v>#N/A</v>
      </c>
      <c r="N388" s="16" t="e">
        <f t="shared" si="24"/>
        <v>#N/A</v>
      </c>
      <c r="O388" s="16">
        <f t="shared" si="25"/>
        <v>0</v>
      </c>
      <c r="P388" s="16" t="e">
        <f t="shared" ref="P388:P451" si="27">IF(O388&gt;=N388,"Good","Discrapancy")</f>
        <v>#N/A</v>
      </c>
      <c r="Q388" s="16" t="e">
        <f>VLOOKUP(K388,'Active data'!P:S,2,0)</f>
        <v>#N/A</v>
      </c>
      <c r="R388" s="16" t="e">
        <f>VLOOKUP(K388,'Active data'!P:S,4,0)</f>
        <v>#N/A</v>
      </c>
      <c r="S388" s="16" t="e">
        <f>VLOOKUP(K388,'Active data'!K:N,2,0)</f>
        <v>#N/A</v>
      </c>
      <c r="T388" s="16" t="e">
        <f>VLOOKUP(K388,'Active data'!K:N,4,0)</f>
        <v>#N/A</v>
      </c>
      <c r="U388" s="16" t="e">
        <f>VLOOKUP(K388,'Reserve data'!A:M,13,0)</f>
        <v>#N/A</v>
      </c>
      <c r="V388" s="16">
        <f>VLOOKUP(K388,'Pick_ticket data'!L:N,2,0)</f>
        <v>0</v>
      </c>
    </row>
    <row r="389" spans="2:22" x14ac:dyDescent="0.2">
      <c r="B389" s="11">
        <f>'Pick_ticket data'!I389</f>
        <v>0</v>
      </c>
      <c r="C389" s="12">
        <f>'Pick_ticket data'!J389</f>
        <v>0</v>
      </c>
      <c r="H389" s="11">
        <f>'Active data'!A389</f>
        <v>0</v>
      </c>
      <c r="I389" s="11">
        <f>'Active data'!E389</f>
        <v>0</v>
      </c>
      <c r="K389" s="16">
        <f t="shared" si="26"/>
        <v>0</v>
      </c>
      <c r="L389" s="16" t="e">
        <f>VLOOKUP(K389,'Active data'!P:S,3,0)</f>
        <v>#N/A</v>
      </c>
      <c r="M389" s="16" t="e">
        <f>VLOOKUP(K389,'Active data'!K:N,3,0)</f>
        <v>#N/A</v>
      </c>
      <c r="N389" s="16" t="e">
        <f t="shared" si="24"/>
        <v>#N/A</v>
      </c>
      <c r="O389" s="16">
        <f t="shared" si="25"/>
        <v>0</v>
      </c>
      <c r="P389" s="16" t="e">
        <f t="shared" si="27"/>
        <v>#N/A</v>
      </c>
      <c r="Q389" s="16" t="e">
        <f>VLOOKUP(K389,'Active data'!P:S,2,0)</f>
        <v>#N/A</v>
      </c>
      <c r="R389" s="16" t="e">
        <f>VLOOKUP(K389,'Active data'!P:S,4,0)</f>
        <v>#N/A</v>
      </c>
      <c r="S389" s="16" t="e">
        <f>VLOOKUP(K389,'Active data'!K:N,2,0)</f>
        <v>#N/A</v>
      </c>
      <c r="T389" s="16" t="e">
        <f>VLOOKUP(K389,'Active data'!K:N,4,0)</f>
        <v>#N/A</v>
      </c>
      <c r="U389" s="16" t="e">
        <f>VLOOKUP(K389,'Reserve data'!A:M,13,0)</f>
        <v>#N/A</v>
      </c>
      <c r="V389" s="16">
        <f>VLOOKUP(K389,'Pick_ticket data'!L:N,2,0)</f>
        <v>0</v>
      </c>
    </row>
    <row r="390" spans="2:22" x14ac:dyDescent="0.2">
      <c r="B390" s="11">
        <f>'Pick_ticket data'!I390</f>
        <v>0</v>
      </c>
      <c r="C390" s="12">
        <f>'Pick_ticket data'!J390</f>
        <v>0</v>
      </c>
      <c r="H390" s="11">
        <f>'Active data'!A390</f>
        <v>0</v>
      </c>
      <c r="I390" s="11">
        <f>'Active data'!E390</f>
        <v>0</v>
      </c>
      <c r="K390" s="16">
        <f t="shared" si="26"/>
        <v>0</v>
      </c>
      <c r="L390" s="16" t="e">
        <f>VLOOKUP(K390,'Active data'!P:S,3,0)</f>
        <v>#N/A</v>
      </c>
      <c r="M390" s="16" t="e">
        <f>VLOOKUP(K390,'Active data'!K:N,3,0)</f>
        <v>#N/A</v>
      </c>
      <c r="N390" s="16" t="e">
        <f t="shared" si="24"/>
        <v>#N/A</v>
      </c>
      <c r="O390" s="16">
        <f t="shared" si="25"/>
        <v>0</v>
      </c>
      <c r="P390" s="16" t="e">
        <f t="shared" si="27"/>
        <v>#N/A</v>
      </c>
      <c r="Q390" s="16" t="e">
        <f>VLOOKUP(K390,'Active data'!P:S,2,0)</f>
        <v>#N/A</v>
      </c>
      <c r="R390" s="16" t="e">
        <f>VLOOKUP(K390,'Active data'!P:S,4,0)</f>
        <v>#N/A</v>
      </c>
      <c r="S390" s="16" t="e">
        <f>VLOOKUP(K390,'Active data'!K:N,2,0)</f>
        <v>#N/A</v>
      </c>
      <c r="T390" s="16" t="e">
        <f>VLOOKUP(K390,'Active data'!K:N,4,0)</f>
        <v>#N/A</v>
      </c>
      <c r="U390" s="16" t="e">
        <f>VLOOKUP(K390,'Reserve data'!A:M,13,0)</f>
        <v>#N/A</v>
      </c>
      <c r="V390" s="16">
        <f>VLOOKUP(K390,'Pick_ticket data'!L:N,2,0)</f>
        <v>0</v>
      </c>
    </row>
    <row r="391" spans="2:22" x14ac:dyDescent="0.2">
      <c r="B391" s="11">
        <f>'Pick_ticket data'!I391</f>
        <v>0</v>
      </c>
      <c r="C391" s="12">
        <f>'Pick_ticket data'!J391</f>
        <v>0</v>
      </c>
      <c r="H391" s="11">
        <f>'Active data'!A391</f>
        <v>0</v>
      </c>
      <c r="I391" s="11">
        <f>'Active data'!E391</f>
        <v>0</v>
      </c>
      <c r="K391" s="16">
        <f t="shared" si="26"/>
        <v>0</v>
      </c>
      <c r="L391" s="16" t="e">
        <f>VLOOKUP(K391,'Active data'!P:S,3,0)</f>
        <v>#N/A</v>
      </c>
      <c r="M391" s="16" t="e">
        <f>VLOOKUP(K391,'Active data'!K:N,3,0)</f>
        <v>#N/A</v>
      </c>
      <c r="N391" s="16" t="e">
        <f t="shared" si="24"/>
        <v>#N/A</v>
      </c>
      <c r="O391" s="16">
        <f t="shared" si="25"/>
        <v>0</v>
      </c>
      <c r="P391" s="16" t="e">
        <f t="shared" si="27"/>
        <v>#N/A</v>
      </c>
      <c r="Q391" s="16" t="e">
        <f>VLOOKUP(K391,'Active data'!P:S,2,0)</f>
        <v>#N/A</v>
      </c>
      <c r="R391" s="16" t="e">
        <f>VLOOKUP(K391,'Active data'!P:S,4,0)</f>
        <v>#N/A</v>
      </c>
      <c r="S391" s="16" t="e">
        <f>VLOOKUP(K391,'Active data'!K:N,2,0)</f>
        <v>#N/A</v>
      </c>
      <c r="T391" s="16" t="e">
        <f>VLOOKUP(K391,'Active data'!K:N,4,0)</f>
        <v>#N/A</v>
      </c>
      <c r="U391" s="16" t="e">
        <f>VLOOKUP(K391,'Reserve data'!A:M,13,0)</f>
        <v>#N/A</v>
      </c>
      <c r="V391" s="16">
        <f>VLOOKUP(K391,'Pick_ticket data'!L:N,2,0)</f>
        <v>0</v>
      </c>
    </row>
    <row r="392" spans="2:22" x14ac:dyDescent="0.2">
      <c r="B392" s="11">
        <f>'Pick_ticket data'!I392</f>
        <v>0</v>
      </c>
      <c r="C392" s="12">
        <f>'Pick_ticket data'!J392</f>
        <v>0</v>
      </c>
      <c r="H392" s="11">
        <f>'Active data'!A392</f>
        <v>0</v>
      </c>
      <c r="I392" s="11">
        <f>'Active data'!E392</f>
        <v>0</v>
      </c>
      <c r="K392" s="16">
        <f t="shared" si="26"/>
        <v>0</v>
      </c>
      <c r="L392" s="16" t="e">
        <f>VLOOKUP(K392,'Active data'!P:S,3,0)</f>
        <v>#N/A</v>
      </c>
      <c r="M392" s="16" t="e">
        <f>VLOOKUP(K392,'Active data'!K:N,3,0)</f>
        <v>#N/A</v>
      </c>
      <c r="N392" s="16" t="e">
        <f t="shared" si="24"/>
        <v>#N/A</v>
      </c>
      <c r="O392" s="16">
        <f t="shared" si="25"/>
        <v>0</v>
      </c>
      <c r="P392" s="16" t="e">
        <f t="shared" si="27"/>
        <v>#N/A</v>
      </c>
      <c r="Q392" s="16" t="e">
        <f>VLOOKUP(K392,'Active data'!P:S,2,0)</f>
        <v>#N/A</v>
      </c>
      <c r="R392" s="16" t="e">
        <f>VLOOKUP(K392,'Active data'!P:S,4,0)</f>
        <v>#N/A</v>
      </c>
      <c r="S392" s="16" t="e">
        <f>VLOOKUP(K392,'Active data'!K:N,2,0)</f>
        <v>#N/A</v>
      </c>
      <c r="T392" s="16" t="e">
        <f>VLOOKUP(K392,'Active data'!K:N,4,0)</f>
        <v>#N/A</v>
      </c>
      <c r="U392" s="16" t="e">
        <f>VLOOKUP(K392,'Reserve data'!A:M,13,0)</f>
        <v>#N/A</v>
      </c>
      <c r="V392" s="16">
        <f>VLOOKUP(K392,'Pick_ticket data'!L:N,2,0)</f>
        <v>0</v>
      </c>
    </row>
    <row r="393" spans="2:22" x14ac:dyDescent="0.2">
      <c r="B393" s="11">
        <f>'Pick_ticket data'!I393</f>
        <v>0</v>
      </c>
      <c r="C393" s="12">
        <f>'Pick_ticket data'!J393</f>
        <v>0</v>
      </c>
      <c r="H393" s="11">
        <f>'Active data'!A393</f>
        <v>0</v>
      </c>
      <c r="I393" s="11">
        <f>'Active data'!E393</f>
        <v>0</v>
      </c>
      <c r="K393" s="16">
        <f t="shared" si="26"/>
        <v>0</v>
      </c>
      <c r="L393" s="16" t="e">
        <f>VLOOKUP(K393,'Active data'!P:S,3,0)</f>
        <v>#N/A</v>
      </c>
      <c r="M393" s="16" t="e">
        <f>VLOOKUP(K393,'Active data'!K:N,3,0)</f>
        <v>#N/A</v>
      </c>
      <c r="N393" s="16" t="e">
        <f t="shared" si="24"/>
        <v>#N/A</v>
      </c>
      <c r="O393" s="16">
        <f t="shared" si="25"/>
        <v>0</v>
      </c>
      <c r="P393" s="16" t="e">
        <f t="shared" si="27"/>
        <v>#N/A</v>
      </c>
      <c r="Q393" s="16" t="e">
        <f>VLOOKUP(K393,'Active data'!P:S,2,0)</f>
        <v>#N/A</v>
      </c>
      <c r="R393" s="16" t="e">
        <f>VLOOKUP(K393,'Active data'!P:S,4,0)</f>
        <v>#N/A</v>
      </c>
      <c r="S393" s="16" t="e">
        <f>VLOOKUP(K393,'Active data'!K:N,2,0)</f>
        <v>#N/A</v>
      </c>
      <c r="T393" s="16" t="e">
        <f>VLOOKUP(K393,'Active data'!K:N,4,0)</f>
        <v>#N/A</v>
      </c>
      <c r="U393" s="16" t="e">
        <f>VLOOKUP(K393,'Reserve data'!A:M,13,0)</f>
        <v>#N/A</v>
      </c>
      <c r="V393" s="16">
        <f>VLOOKUP(K393,'Pick_ticket data'!L:N,2,0)</f>
        <v>0</v>
      </c>
    </row>
    <row r="394" spans="2:22" x14ac:dyDescent="0.2">
      <c r="B394" s="11">
        <f>'Pick_ticket data'!I394</f>
        <v>0</v>
      </c>
      <c r="C394" s="12">
        <f>'Pick_ticket data'!J394</f>
        <v>0</v>
      </c>
      <c r="H394" s="11">
        <f>'Active data'!A394</f>
        <v>0</v>
      </c>
      <c r="I394" s="11">
        <f>'Active data'!E394</f>
        <v>0</v>
      </c>
      <c r="K394" s="16">
        <f t="shared" si="26"/>
        <v>0</v>
      </c>
      <c r="L394" s="16" t="e">
        <f>VLOOKUP(K394,'Active data'!P:S,3,0)</f>
        <v>#N/A</v>
      </c>
      <c r="M394" s="16" t="e">
        <f>VLOOKUP(K394,'Active data'!K:N,3,0)</f>
        <v>#N/A</v>
      </c>
      <c r="N394" s="16" t="e">
        <f t="shared" si="24"/>
        <v>#N/A</v>
      </c>
      <c r="O394" s="16">
        <f t="shared" si="25"/>
        <v>0</v>
      </c>
      <c r="P394" s="16" t="e">
        <f t="shared" si="27"/>
        <v>#N/A</v>
      </c>
      <c r="Q394" s="16" t="e">
        <f>VLOOKUP(K394,'Active data'!P:S,2,0)</f>
        <v>#N/A</v>
      </c>
      <c r="R394" s="16" t="e">
        <f>VLOOKUP(K394,'Active data'!P:S,4,0)</f>
        <v>#N/A</v>
      </c>
      <c r="S394" s="16" t="e">
        <f>VLOOKUP(K394,'Active data'!K:N,2,0)</f>
        <v>#N/A</v>
      </c>
      <c r="T394" s="16" t="e">
        <f>VLOOKUP(K394,'Active data'!K:N,4,0)</f>
        <v>#N/A</v>
      </c>
      <c r="U394" s="16" t="e">
        <f>VLOOKUP(K394,'Reserve data'!A:M,13,0)</f>
        <v>#N/A</v>
      </c>
      <c r="V394" s="16">
        <f>VLOOKUP(K394,'Pick_ticket data'!L:N,2,0)</f>
        <v>0</v>
      </c>
    </row>
    <row r="395" spans="2:22" x14ac:dyDescent="0.2">
      <c r="B395" s="11">
        <f>'Pick_ticket data'!I395</f>
        <v>0</v>
      </c>
      <c r="C395" s="12">
        <f>'Pick_ticket data'!J395</f>
        <v>0</v>
      </c>
      <c r="H395" s="11">
        <f>'Active data'!A395</f>
        <v>0</v>
      </c>
      <c r="I395" s="11">
        <f>'Active data'!E395</f>
        <v>0</v>
      </c>
      <c r="K395" s="16">
        <f t="shared" si="26"/>
        <v>0</v>
      </c>
      <c r="L395" s="16" t="e">
        <f>VLOOKUP(K395,'Active data'!P:S,3,0)</f>
        <v>#N/A</v>
      </c>
      <c r="M395" s="16" t="e">
        <f>VLOOKUP(K395,'Active data'!K:N,3,0)</f>
        <v>#N/A</v>
      </c>
      <c r="N395" s="16" t="e">
        <f t="shared" si="24"/>
        <v>#N/A</v>
      </c>
      <c r="O395" s="16">
        <f t="shared" si="25"/>
        <v>0</v>
      </c>
      <c r="P395" s="16" t="e">
        <f t="shared" si="27"/>
        <v>#N/A</v>
      </c>
      <c r="Q395" s="16" t="e">
        <f>VLOOKUP(K395,'Active data'!P:S,2,0)</f>
        <v>#N/A</v>
      </c>
      <c r="R395" s="16" t="e">
        <f>VLOOKUP(K395,'Active data'!P:S,4,0)</f>
        <v>#N/A</v>
      </c>
      <c r="S395" s="16" t="e">
        <f>VLOOKUP(K395,'Active data'!K:N,2,0)</f>
        <v>#N/A</v>
      </c>
      <c r="T395" s="16" t="e">
        <f>VLOOKUP(K395,'Active data'!K:N,4,0)</f>
        <v>#N/A</v>
      </c>
      <c r="U395" s="16" t="e">
        <f>VLOOKUP(K395,'Reserve data'!A:M,13,0)</f>
        <v>#N/A</v>
      </c>
      <c r="V395" s="16">
        <f>VLOOKUP(K395,'Pick_ticket data'!L:N,2,0)</f>
        <v>0</v>
      </c>
    </row>
    <row r="396" spans="2:22" x14ac:dyDescent="0.2">
      <c r="B396" s="11">
        <f>'Pick_ticket data'!I396</f>
        <v>0</v>
      </c>
      <c r="C396" s="12">
        <f>'Pick_ticket data'!J396</f>
        <v>0</v>
      </c>
      <c r="H396" s="11">
        <f>'Active data'!A396</f>
        <v>0</v>
      </c>
      <c r="I396" s="11">
        <f>'Active data'!E396</f>
        <v>0</v>
      </c>
      <c r="K396" s="16">
        <f t="shared" si="26"/>
        <v>0</v>
      </c>
      <c r="L396" s="16" t="e">
        <f>VLOOKUP(K396,'Active data'!P:S,3,0)</f>
        <v>#N/A</v>
      </c>
      <c r="M396" s="16" t="e">
        <f>VLOOKUP(K396,'Active data'!K:N,3,0)</f>
        <v>#N/A</v>
      </c>
      <c r="N396" s="16" t="e">
        <f t="shared" si="24"/>
        <v>#N/A</v>
      </c>
      <c r="O396" s="16">
        <f t="shared" si="25"/>
        <v>0</v>
      </c>
      <c r="P396" s="16" t="e">
        <f t="shared" si="27"/>
        <v>#N/A</v>
      </c>
      <c r="Q396" s="16" t="e">
        <f>VLOOKUP(K396,'Active data'!P:S,2,0)</f>
        <v>#N/A</v>
      </c>
      <c r="R396" s="16" t="e">
        <f>VLOOKUP(K396,'Active data'!P:S,4,0)</f>
        <v>#N/A</v>
      </c>
      <c r="S396" s="16" t="e">
        <f>VLOOKUP(K396,'Active data'!K:N,2,0)</f>
        <v>#N/A</v>
      </c>
      <c r="T396" s="16" t="e">
        <f>VLOOKUP(K396,'Active data'!K:N,4,0)</f>
        <v>#N/A</v>
      </c>
      <c r="U396" s="16" t="e">
        <f>VLOOKUP(K396,'Reserve data'!A:M,13,0)</f>
        <v>#N/A</v>
      </c>
      <c r="V396" s="16">
        <f>VLOOKUP(K396,'Pick_ticket data'!L:N,2,0)</f>
        <v>0</v>
      </c>
    </row>
    <row r="397" spans="2:22" x14ac:dyDescent="0.2">
      <c r="B397" s="11">
        <f>'Pick_ticket data'!I397</f>
        <v>0</v>
      </c>
      <c r="C397" s="12">
        <f>'Pick_ticket data'!J397</f>
        <v>0</v>
      </c>
      <c r="H397" s="11">
        <f>'Active data'!A397</f>
        <v>0</v>
      </c>
      <c r="I397" s="11">
        <f>'Active data'!E397</f>
        <v>0</v>
      </c>
      <c r="K397" s="16">
        <f t="shared" si="26"/>
        <v>0</v>
      </c>
      <c r="L397" s="16" t="e">
        <f>VLOOKUP(K397,'Active data'!P:S,3,0)</f>
        <v>#N/A</v>
      </c>
      <c r="M397" s="16" t="e">
        <f>VLOOKUP(K397,'Active data'!K:N,3,0)</f>
        <v>#N/A</v>
      </c>
      <c r="N397" s="16" t="e">
        <f t="shared" si="24"/>
        <v>#N/A</v>
      </c>
      <c r="O397" s="16">
        <f t="shared" si="25"/>
        <v>0</v>
      </c>
      <c r="P397" s="16" t="e">
        <f t="shared" si="27"/>
        <v>#N/A</v>
      </c>
      <c r="Q397" s="16" t="e">
        <f>VLOOKUP(K397,'Active data'!P:S,2,0)</f>
        <v>#N/A</v>
      </c>
      <c r="R397" s="16" t="e">
        <f>VLOOKUP(K397,'Active data'!P:S,4,0)</f>
        <v>#N/A</v>
      </c>
      <c r="S397" s="16" t="e">
        <f>VLOOKUP(K397,'Active data'!K:N,2,0)</f>
        <v>#N/A</v>
      </c>
      <c r="T397" s="16" t="e">
        <f>VLOOKUP(K397,'Active data'!K:N,4,0)</f>
        <v>#N/A</v>
      </c>
      <c r="U397" s="16" t="e">
        <f>VLOOKUP(K397,'Reserve data'!A:M,13,0)</f>
        <v>#N/A</v>
      </c>
      <c r="V397" s="16">
        <f>VLOOKUP(K397,'Pick_ticket data'!L:N,2,0)</f>
        <v>0</v>
      </c>
    </row>
    <row r="398" spans="2:22" x14ac:dyDescent="0.2">
      <c r="B398" s="11">
        <f>'Pick_ticket data'!I398</f>
        <v>0</v>
      </c>
      <c r="C398" s="12">
        <f>'Pick_ticket data'!J398</f>
        <v>0</v>
      </c>
      <c r="H398" s="11">
        <f>'Active data'!A398</f>
        <v>0</v>
      </c>
      <c r="I398" s="11">
        <f>'Active data'!E398</f>
        <v>0</v>
      </c>
      <c r="K398" s="16">
        <f t="shared" si="26"/>
        <v>0</v>
      </c>
      <c r="L398" s="16" t="e">
        <f>VLOOKUP(K398,'Active data'!P:S,3,0)</f>
        <v>#N/A</v>
      </c>
      <c r="M398" s="16" t="e">
        <f>VLOOKUP(K398,'Active data'!K:N,3,0)</f>
        <v>#N/A</v>
      </c>
      <c r="N398" s="16" t="e">
        <f t="shared" si="24"/>
        <v>#N/A</v>
      </c>
      <c r="O398" s="16">
        <f t="shared" si="25"/>
        <v>0</v>
      </c>
      <c r="P398" s="16" t="e">
        <f t="shared" si="27"/>
        <v>#N/A</v>
      </c>
      <c r="Q398" s="16" t="e">
        <f>VLOOKUP(K398,'Active data'!P:S,2,0)</f>
        <v>#N/A</v>
      </c>
      <c r="R398" s="16" t="e">
        <f>VLOOKUP(K398,'Active data'!P:S,4,0)</f>
        <v>#N/A</v>
      </c>
      <c r="S398" s="16" t="e">
        <f>VLOOKUP(K398,'Active data'!K:N,2,0)</f>
        <v>#N/A</v>
      </c>
      <c r="T398" s="16" t="e">
        <f>VLOOKUP(K398,'Active data'!K:N,4,0)</f>
        <v>#N/A</v>
      </c>
      <c r="U398" s="16" t="e">
        <f>VLOOKUP(K398,'Reserve data'!A:M,13,0)</f>
        <v>#N/A</v>
      </c>
      <c r="V398" s="16">
        <f>VLOOKUP(K398,'Pick_ticket data'!L:N,2,0)</f>
        <v>0</v>
      </c>
    </row>
    <row r="399" spans="2:22" x14ac:dyDescent="0.2">
      <c r="B399" s="11">
        <f>'Pick_ticket data'!I399</f>
        <v>0</v>
      </c>
      <c r="C399" s="12">
        <f>'Pick_ticket data'!J399</f>
        <v>0</v>
      </c>
      <c r="H399" s="11">
        <f>'Active data'!A399</f>
        <v>0</v>
      </c>
      <c r="I399" s="11">
        <f>'Active data'!E399</f>
        <v>0</v>
      </c>
      <c r="K399" s="16">
        <f t="shared" si="26"/>
        <v>0</v>
      </c>
      <c r="L399" s="16" t="e">
        <f>VLOOKUP(K399,'Active data'!P:S,3,0)</f>
        <v>#N/A</v>
      </c>
      <c r="M399" s="16" t="e">
        <f>VLOOKUP(K399,'Active data'!K:N,3,0)</f>
        <v>#N/A</v>
      </c>
      <c r="N399" s="16" t="e">
        <f t="shared" si="24"/>
        <v>#N/A</v>
      </c>
      <c r="O399" s="16">
        <f t="shared" si="25"/>
        <v>0</v>
      </c>
      <c r="P399" s="16" t="e">
        <f t="shared" si="27"/>
        <v>#N/A</v>
      </c>
      <c r="Q399" s="16" t="e">
        <f>VLOOKUP(K399,'Active data'!P:S,2,0)</f>
        <v>#N/A</v>
      </c>
      <c r="R399" s="16" t="e">
        <f>VLOOKUP(K399,'Active data'!P:S,4,0)</f>
        <v>#N/A</v>
      </c>
      <c r="S399" s="16" t="e">
        <f>VLOOKUP(K399,'Active data'!K:N,2,0)</f>
        <v>#N/A</v>
      </c>
      <c r="T399" s="16" t="e">
        <f>VLOOKUP(K399,'Active data'!K:N,4,0)</f>
        <v>#N/A</v>
      </c>
      <c r="U399" s="16" t="e">
        <f>VLOOKUP(K399,'Reserve data'!A:M,13,0)</f>
        <v>#N/A</v>
      </c>
      <c r="V399" s="16">
        <f>VLOOKUP(K399,'Pick_ticket data'!L:N,2,0)</f>
        <v>0</v>
      </c>
    </row>
    <row r="400" spans="2:22" x14ac:dyDescent="0.2">
      <c r="B400" s="11">
        <f>'Pick_ticket data'!I400</f>
        <v>0</v>
      </c>
      <c r="C400" s="12">
        <f>'Pick_ticket data'!J400</f>
        <v>0</v>
      </c>
      <c r="H400" s="11">
        <f>'Active data'!A400</f>
        <v>0</v>
      </c>
      <c r="I400" s="11">
        <f>'Active data'!E400</f>
        <v>0</v>
      </c>
      <c r="K400" s="16">
        <f t="shared" si="26"/>
        <v>0</v>
      </c>
      <c r="L400" s="16" t="e">
        <f>VLOOKUP(K400,'Active data'!P:S,3,0)</f>
        <v>#N/A</v>
      </c>
      <c r="M400" s="16" t="e">
        <f>VLOOKUP(K400,'Active data'!K:N,3,0)</f>
        <v>#N/A</v>
      </c>
      <c r="N400" s="16" t="e">
        <f t="shared" si="24"/>
        <v>#N/A</v>
      </c>
      <c r="O400" s="16">
        <f t="shared" si="25"/>
        <v>0</v>
      </c>
      <c r="P400" s="16" t="e">
        <f t="shared" si="27"/>
        <v>#N/A</v>
      </c>
      <c r="Q400" s="16" t="e">
        <f>VLOOKUP(K400,'Active data'!P:S,2,0)</f>
        <v>#N/A</v>
      </c>
      <c r="R400" s="16" t="e">
        <f>VLOOKUP(K400,'Active data'!P:S,4,0)</f>
        <v>#N/A</v>
      </c>
      <c r="S400" s="16" t="e">
        <f>VLOOKUP(K400,'Active data'!K:N,2,0)</f>
        <v>#N/A</v>
      </c>
      <c r="T400" s="16" t="e">
        <f>VLOOKUP(K400,'Active data'!K:N,4,0)</f>
        <v>#N/A</v>
      </c>
      <c r="U400" s="16" t="e">
        <f>VLOOKUP(K400,'Reserve data'!A:M,13,0)</f>
        <v>#N/A</v>
      </c>
      <c r="V400" s="16">
        <f>VLOOKUP(K400,'Pick_ticket data'!L:N,2,0)</f>
        <v>0</v>
      </c>
    </row>
    <row r="401" spans="2:22" x14ac:dyDescent="0.2">
      <c r="B401" s="11">
        <f>'Pick_ticket data'!I401</f>
        <v>0</v>
      </c>
      <c r="C401" s="12">
        <f>'Pick_ticket data'!J401</f>
        <v>0</v>
      </c>
      <c r="H401" s="11">
        <f>'Active data'!A401</f>
        <v>0</v>
      </c>
      <c r="I401" s="11">
        <f>'Active data'!E401</f>
        <v>0</v>
      </c>
      <c r="K401" s="16">
        <f t="shared" si="26"/>
        <v>0</v>
      </c>
      <c r="L401" s="16" t="e">
        <f>VLOOKUP(K401,'Active data'!P:S,3,0)</f>
        <v>#N/A</v>
      </c>
      <c r="M401" s="16" t="e">
        <f>VLOOKUP(K401,'Active data'!K:N,3,0)</f>
        <v>#N/A</v>
      </c>
      <c r="N401" s="16" t="e">
        <f t="shared" si="24"/>
        <v>#N/A</v>
      </c>
      <c r="O401" s="16">
        <f t="shared" si="25"/>
        <v>0</v>
      </c>
      <c r="P401" s="16" t="e">
        <f t="shared" si="27"/>
        <v>#N/A</v>
      </c>
      <c r="Q401" s="16" t="e">
        <f>VLOOKUP(K401,'Active data'!P:S,2,0)</f>
        <v>#N/A</v>
      </c>
      <c r="R401" s="16" t="e">
        <f>VLOOKUP(K401,'Active data'!P:S,4,0)</f>
        <v>#N/A</v>
      </c>
      <c r="S401" s="16" t="e">
        <f>VLOOKUP(K401,'Active data'!K:N,2,0)</f>
        <v>#N/A</v>
      </c>
      <c r="T401" s="16" t="e">
        <f>VLOOKUP(K401,'Active data'!K:N,4,0)</f>
        <v>#N/A</v>
      </c>
      <c r="U401" s="16" t="e">
        <f>VLOOKUP(K401,'Reserve data'!A:M,13,0)</f>
        <v>#N/A</v>
      </c>
      <c r="V401" s="16">
        <f>VLOOKUP(K401,'Pick_ticket data'!L:N,2,0)</f>
        <v>0</v>
      </c>
    </row>
    <row r="402" spans="2:22" x14ac:dyDescent="0.2">
      <c r="B402" s="11">
        <f>'Pick_ticket data'!I402</f>
        <v>0</v>
      </c>
      <c r="C402" s="12">
        <f>'Pick_ticket data'!J402</f>
        <v>0</v>
      </c>
      <c r="H402" s="11">
        <f>'Active data'!A402</f>
        <v>0</v>
      </c>
      <c r="I402" s="11">
        <f>'Active data'!E402</f>
        <v>0</v>
      </c>
      <c r="K402" s="16">
        <f t="shared" si="26"/>
        <v>0</v>
      </c>
      <c r="L402" s="16" t="e">
        <f>VLOOKUP(K402,'Active data'!P:S,3,0)</f>
        <v>#N/A</v>
      </c>
      <c r="M402" s="16" t="e">
        <f>VLOOKUP(K402,'Active data'!K:N,3,0)</f>
        <v>#N/A</v>
      </c>
      <c r="N402" s="16" t="e">
        <f t="shared" si="24"/>
        <v>#N/A</v>
      </c>
      <c r="O402" s="16">
        <f t="shared" si="25"/>
        <v>0</v>
      </c>
      <c r="P402" s="16" t="e">
        <f t="shared" si="27"/>
        <v>#N/A</v>
      </c>
      <c r="Q402" s="16" t="e">
        <f>VLOOKUP(K402,'Active data'!P:S,2,0)</f>
        <v>#N/A</v>
      </c>
      <c r="R402" s="16" t="e">
        <f>VLOOKUP(K402,'Active data'!P:S,4,0)</f>
        <v>#N/A</v>
      </c>
      <c r="S402" s="16" t="e">
        <f>VLOOKUP(K402,'Active data'!K:N,2,0)</f>
        <v>#N/A</v>
      </c>
      <c r="T402" s="16" t="e">
        <f>VLOOKUP(K402,'Active data'!K:N,4,0)</f>
        <v>#N/A</v>
      </c>
      <c r="U402" s="16" t="e">
        <f>VLOOKUP(K402,'Reserve data'!A:M,13,0)</f>
        <v>#N/A</v>
      </c>
      <c r="V402" s="16">
        <f>VLOOKUP(K402,'Pick_ticket data'!L:N,2,0)</f>
        <v>0</v>
      </c>
    </row>
    <row r="403" spans="2:22" x14ac:dyDescent="0.2">
      <c r="B403" s="11">
        <f>'Pick_ticket data'!I403</f>
        <v>0</v>
      </c>
      <c r="C403" s="12">
        <f>'Pick_ticket data'!J403</f>
        <v>0</v>
      </c>
      <c r="H403" s="11">
        <f>'Active data'!A403</f>
        <v>0</v>
      </c>
      <c r="I403" s="11">
        <f>'Active data'!E403</f>
        <v>0</v>
      </c>
      <c r="K403" s="16">
        <f t="shared" si="26"/>
        <v>0</v>
      </c>
      <c r="L403" s="16" t="e">
        <f>VLOOKUP(K403,'Active data'!P:S,3,0)</f>
        <v>#N/A</v>
      </c>
      <c r="M403" s="16" t="e">
        <f>VLOOKUP(K403,'Active data'!K:N,3,0)</f>
        <v>#N/A</v>
      </c>
      <c r="N403" s="16" t="e">
        <f t="shared" si="24"/>
        <v>#N/A</v>
      </c>
      <c r="O403" s="16">
        <f t="shared" si="25"/>
        <v>0</v>
      </c>
      <c r="P403" s="16" t="e">
        <f t="shared" si="27"/>
        <v>#N/A</v>
      </c>
      <c r="Q403" s="16" t="e">
        <f>VLOOKUP(K403,'Active data'!P:S,2,0)</f>
        <v>#N/A</v>
      </c>
      <c r="R403" s="16" t="e">
        <f>VLOOKUP(K403,'Active data'!P:S,4,0)</f>
        <v>#N/A</v>
      </c>
      <c r="S403" s="16" t="e">
        <f>VLOOKUP(K403,'Active data'!K:N,2,0)</f>
        <v>#N/A</v>
      </c>
      <c r="T403" s="16" t="e">
        <f>VLOOKUP(K403,'Active data'!K:N,4,0)</f>
        <v>#N/A</v>
      </c>
      <c r="U403" s="16" t="e">
        <f>VLOOKUP(K403,'Reserve data'!A:M,13,0)</f>
        <v>#N/A</v>
      </c>
      <c r="V403" s="16">
        <f>VLOOKUP(K403,'Pick_ticket data'!L:N,2,0)</f>
        <v>0</v>
      </c>
    </row>
    <row r="404" spans="2:22" x14ac:dyDescent="0.2">
      <c r="B404" s="11">
        <f>'Pick_ticket data'!I404</f>
        <v>0</v>
      </c>
      <c r="C404" s="12">
        <f>'Pick_ticket data'!J404</f>
        <v>0</v>
      </c>
      <c r="H404" s="11">
        <f>'Active data'!A404</f>
        <v>0</v>
      </c>
      <c r="I404" s="11">
        <f>'Active data'!E404</f>
        <v>0</v>
      </c>
      <c r="K404" s="16">
        <f t="shared" si="26"/>
        <v>0</v>
      </c>
      <c r="L404" s="16" t="e">
        <f>VLOOKUP(K404,'Active data'!P:S,3,0)</f>
        <v>#N/A</v>
      </c>
      <c r="M404" s="16" t="e">
        <f>VLOOKUP(K404,'Active data'!K:N,3,0)</f>
        <v>#N/A</v>
      </c>
      <c r="N404" s="16" t="e">
        <f t="shared" si="24"/>
        <v>#N/A</v>
      </c>
      <c r="O404" s="16">
        <f t="shared" si="25"/>
        <v>0</v>
      </c>
      <c r="P404" s="16" t="e">
        <f t="shared" si="27"/>
        <v>#N/A</v>
      </c>
      <c r="Q404" s="16" t="e">
        <f>VLOOKUP(K404,'Active data'!P:S,2,0)</f>
        <v>#N/A</v>
      </c>
      <c r="R404" s="16" t="e">
        <f>VLOOKUP(K404,'Active data'!P:S,4,0)</f>
        <v>#N/A</v>
      </c>
      <c r="S404" s="16" t="e">
        <f>VLOOKUP(K404,'Active data'!K:N,2,0)</f>
        <v>#N/A</v>
      </c>
      <c r="T404" s="16" t="e">
        <f>VLOOKUP(K404,'Active data'!K:N,4,0)</f>
        <v>#N/A</v>
      </c>
      <c r="U404" s="16" t="e">
        <f>VLOOKUP(K404,'Reserve data'!A:M,13,0)</f>
        <v>#N/A</v>
      </c>
      <c r="V404" s="16">
        <f>VLOOKUP(K404,'Pick_ticket data'!L:N,2,0)</f>
        <v>0</v>
      </c>
    </row>
    <row r="405" spans="2:22" x14ac:dyDescent="0.2">
      <c r="B405" s="11">
        <f>'Pick_ticket data'!I405</f>
        <v>0</v>
      </c>
      <c r="C405" s="12">
        <f>'Pick_ticket data'!J405</f>
        <v>0</v>
      </c>
      <c r="H405" s="11">
        <f>'Active data'!A405</f>
        <v>0</v>
      </c>
      <c r="I405" s="11">
        <f>'Active data'!E405</f>
        <v>0</v>
      </c>
      <c r="K405" s="16">
        <f t="shared" si="26"/>
        <v>0</v>
      </c>
      <c r="L405" s="16" t="e">
        <f>VLOOKUP(K405,'Active data'!P:S,3,0)</f>
        <v>#N/A</v>
      </c>
      <c r="M405" s="16" t="e">
        <f>VLOOKUP(K405,'Active data'!K:N,3,0)</f>
        <v>#N/A</v>
      </c>
      <c r="N405" s="16" t="e">
        <f t="shared" si="24"/>
        <v>#N/A</v>
      </c>
      <c r="O405" s="16">
        <f t="shared" si="25"/>
        <v>0</v>
      </c>
      <c r="P405" s="16" t="e">
        <f t="shared" si="27"/>
        <v>#N/A</v>
      </c>
      <c r="Q405" s="16" t="e">
        <f>VLOOKUP(K405,'Active data'!P:S,2,0)</f>
        <v>#N/A</v>
      </c>
      <c r="R405" s="16" t="e">
        <f>VLOOKUP(K405,'Active data'!P:S,4,0)</f>
        <v>#N/A</v>
      </c>
      <c r="S405" s="16" t="e">
        <f>VLOOKUP(K405,'Active data'!K:N,2,0)</f>
        <v>#N/A</v>
      </c>
      <c r="T405" s="16" t="e">
        <f>VLOOKUP(K405,'Active data'!K:N,4,0)</f>
        <v>#N/A</v>
      </c>
      <c r="U405" s="16" t="e">
        <f>VLOOKUP(K405,'Reserve data'!A:M,13,0)</f>
        <v>#N/A</v>
      </c>
      <c r="V405" s="16">
        <f>VLOOKUP(K405,'Pick_ticket data'!L:N,2,0)</f>
        <v>0</v>
      </c>
    </row>
    <row r="406" spans="2:22" x14ac:dyDescent="0.2">
      <c r="B406" s="11">
        <f>'Pick_ticket data'!I406</f>
        <v>0</v>
      </c>
      <c r="C406" s="12">
        <f>'Pick_ticket data'!J406</f>
        <v>0</v>
      </c>
      <c r="H406" s="11">
        <f>'Active data'!A406</f>
        <v>0</v>
      </c>
      <c r="I406" s="11">
        <f>'Active data'!E406</f>
        <v>0</v>
      </c>
      <c r="K406" s="16">
        <f t="shared" si="26"/>
        <v>0</v>
      </c>
      <c r="L406" s="16" t="e">
        <f>VLOOKUP(K406,'Active data'!P:S,3,0)</f>
        <v>#N/A</v>
      </c>
      <c r="M406" s="16" t="e">
        <f>VLOOKUP(K406,'Active data'!K:N,3,0)</f>
        <v>#N/A</v>
      </c>
      <c r="N406" s="16" t="e">
        <f t="shared" si="24"/>
        <v>#N/A</v>
      </c>
      <c r="O406" s="16">
        <f t="shared" si="25"/>
        <v>0</v>
      </c>
      <c r="P406" s="16" t="e">
        <f t="shared" si="27"/>
        <v>#N/A</v>
      </c>
      <c r="Q406" s="16" t="e">
        <f>VLOOKUP(K406,'Active data'!P:S,2,0)</f>
        <v>#N/A</v>
      </c>
      <c r="R406" s="16" t="e">
        <f>VLOOKUP(K406,'Active data'!P:S,4,0)</f>
        <v>#N/A</v>
      </c>
      <c r="S406" s="16" t="e">
        <f>VLOOKUP(K406,'Active data'!K:N,2,0)</f>
        <v>#N/A</v>
      </c>
      <c r="T406" s="16" t="e">
        <f>VLOOKUP(K406,'Active data'!K:N,4,0)</f>
        <v>#N/A</v>
      </c>
      <c r="U406" s="16" t="e">
        <f>VLOOKUP(K406,'Reserve data'!A:M,13,0)</f>
        <v>#N/A</v>
      </c>
      <c r="V406" s="16">
        <f>VLOOKUP(K406,'Pick_ticket data'!L:N,2,0)</f>
        <v>0</v>
      </c>
    </row>
    <row r="407" spans="2:22" x14ac:dyDescent="0.2">
      <c r="B407" s="11">
        <f>'Pick_ticket data'!I407</f>
        <v>0</v>
      </c>
      <c r="C407" s="12">
        <f>'Pick_ticket data'!J407</f>
        <v>0</v>
      </c>
      <c r="H407" s="11">
        <f>'Active data'!A407</f>
        <v>0</v>
      </c>
      <c r="I407" s="11">
        <f>'Active data'!E407</f>
        <v>0</v>
      </c>
      <c r="K407" s="16">
        <f t="shared" si="26"/>
        <v>0</v>
      </c>
      <c r="L407" s="16" t="e">
        <f>VLOOKUP(K407,'Active data'!P:S,3,0)</f>
        <v>#N/A</v>
      </c>
      <c r="M407" s="16" t="e">
        <f>VLOOKUP(K407,'Active data'!K:N,3,0)</f>
        <v>#N/A</v>
      </c>
      <c r="N407" s="16" t="e">
        <f t="shared" si="24"/>
        <v>#N/A</v>
      </c>
      <c r="O407" s="16">
        <f t="shared" si="25"/>
        <v>0</v>
      </c>
      <c r="P407" s="16" t="e">
        <f t="shared" si="27"/>
        <v>#N/A</v>
      </c>
      <c r="Q407" s="16" t="e">
        <f>VLOOKUP(K407,'Active data'!P:S,2,0)</f>
        <v>#N/A</v>
      </c>
      <c r="R407" s="16" t="e">
        <f>VLOOKUP(K407,'Active data'!P:S,4,0)</f>
        <v>#N/A</v>
      </c>
      <c r="S407" s="16" t="e">
        <f>VLOOKUP(K407,'Active data'!K:N,2,0)</f>
        <v>#N/A</v>
      </c>
      <c r="T407" s="16" t="e">
        <f>VLOOKUP(K407,'Active data'!K:N,4,0)</f>
        <v>#N/A</v>
      </c>
      <c r="U407" s="16" t="e">
        <f>VLOOKUP(K407,'Reserve data'!A:M,13,0)</f>
        <v>#N/A</v>
      </c>
      <c r="V407" s="16">
        <f>VLOOKUP(K407,'Pick_ticket data'!L:N,2,0)</f>
        <v>0</v>
      </c>
    </row>
    <row r="408" spans="2:22" x14ac:dyDescent="0.2">
      <c r="B408" s="11">
        <f>'Pick_ticket data'!I408</f>
        <v>0</v>
      </c>
      <c r="C408" s="12">
        <f>'Pick_ticket data'!J408</f>
        <v>0</v>
      </c>
      <c r="H408" s="11">
        <f>'Active data'!A408</f>
        <v>0</v>
      </c>
      <c r="I408" s="11">
        <f>'Active data'!E408</f>
        <v>0</v>
      </c>
      <c r="K408" s="16">
        <f t="shared" si="26"/>
        <v>0</v>
      </c>
      <c r="L408" s="16" t="e">
        <f>VLOOKUP(K408,'Active data'!P:S,3,0)</f>
        <v>#N/A</v>
      </c>
      <c r="M408" s="16" t="e">
        <f>VLOOKUP(K408,'Active data'!K:N,3,0)</f>
        <v>#N/A</v>
      </c>
      <c r="N408" s="16" t="e">
        <f t="shared" si="24"/>
        <v>#N/A</v>
      </c>
      <c r="O408" s="16">
        <f t="shared" si="25"/>
        <v>0</v>
      </c>
      <c r="P408" s="16" t="e">
        <f t="shared" si="27"/>
        <v>#N/A</v>
      </c>
      <c r="Q408" s="16" t="e">
        <f>VLOOKUP(K408,'Active data'!P:S,2,0)</f>
        <v>#N/A</v>
      </c>
      <c r="R408" s="16" t="e">
        <f>VLOOKUP(K408,'Active data'!P:S,4,0)</f>
        <v>#N/A</v>
      </c>
      <c r="S408" s="16" t="e">
        <f>VLOOKUP(K408,'Active data'!K:N,2,0)</f>
        <v>#N/A</v>
      </c>
      <c r="T408" s="16" t="e">
        <f>VLOOKUP(K408,'Active data'!K:N,4,0)</f>
        <v>#N/A</v>
      </c>
      <c r="U408" s="16" t="e">
        <f>VLOOKUP(K408,'Reserve data'!A:M,13,0)</f>
        <v>#N/A</v>
      </c>
      <c r="V408" s="16">
        <f>VLOOKUP(K408,'Pick_ticket data'!L:N,2,0)</f>
        <v>0</v>
      </c>
    </row>
    <row r="409" spans="2:22" x14ac:dyDescent="0.2">
      <c r="B409" s="11">
        <f>'Pick_ticket data'!I409</f>
        <v>0</v>
      </c>
      <c r="C409" s="12">
        <f>'Pick_ticket data'!J409</f>
        <v>0</v>
      </c>
      <c r="H409" s="11">
        <f>'Active data'!A409</f>
        <v>0</v>
      </c>
      <c r="I409" s="11">
        <f>'Active data'!E409</f>
        <v>0</v>
      </c>
      <c r="K409" s="16">
        <f t="shared" si="26"/>
        <v>0</v>
      </c>
      <c r="L409" s="16" t="e">
        <f>VLOOKUP(K409,'Active data'!P:S,3,0)</f>
        <v>#N/A</v>
      </c>
      <c r="M409" s="16" t="e">
        <f>VLOOKUP(K409,'Active data'!K:N,3,0)</f>
        <v>#N/A</v>
      </c>
      <c r="N409" s="16" t="e">
        <f t="shared" si="24"/>
        <v>#N/A</v>
      </c>
      <c r="O409" s="16">
        <f t="shared" si="25"/>
        <v>0</v>
      </c>
      <c r="P409" s="16" t="e">
        <f t="shared" si="27"/>
        <v>#N/A</v>
      </c>
      <c r="Q409" s="16" t="e">
        <f>VLOOKUP(K409,'Active data'!P:S,2,0)</f>
        <v>#N/A</v>
      </c>
      <c r="R409" s="16" t="e">
        <f>VLOOKUP(K409,'Active data'!P:S,4,0)</f>
        <v>#N/A</v>
      </c>
      <c r="S409" s="16" t="e">
        <f>VLOOKUP(K409,'Active data'!K:N,2,0)</f>
        <v>#N/A</v>
      </c>
      <c r="T409" s="16" t="e">
        <f>VLOOKUP(K409,'Active data'!K:N,4,0)</f>
        <v>#N/A</v>
      </c>
      <c r="U409" s="16" t="e">
        <f>VLOOKUP(K409,'Reserve data'!A:M,13,0)</f>
        <v>#N/A</v>
      </c>
      <c r="V409" s="16">
        <f>VLOOKUP(K409,'Pick_ticket data'!L:N,2,0)</f>
        <v>0</v>
      </c>
    </row>
    <row r="410" spans="2:22" x14ac:dyDescent="0.2">
      <c r="B410" s="11">
        <f>'Pick_ticket data'!I410</f>
        <v>0</v>
      </c>
      <c r="C410" s="12">
        <f>'Pick_ticket data'!J410</f>
        <v>0</v>
      </c>
      <c r="H410" s="11">
        <f>'Active data'!A410</f>
        <v>0</v>
      </c>
      <c r="I410" s="11">
        <f>'Active data'!E410</f>
        <v>0</v>
      </c>
      <c r="K410" s="16">
        <f t="shared" si="26"/>
        <v>0</v>
      </c>
      <c r="L410" s="16" t="e">
        <f>VLOOKUP(K410,'Active data'!P:S,3,0)</f>
        <v>#N/A</v>
      </c>
      <c r="M410" s="16" t="e">
        <f>VLOOKUP(K410,'Active data'!K:N,3,0)</f>
        <v>#N/A</v>
      </c>
      <c r="N410" s="16" t="e">
        <f t="shared" si="24"/>
        <v>#N/A</v>
      </c>
      <c r="O410" s="16">
        <f t="shared" si="25"/>
        <v>0</v>
      </c>
      <c r="P410" s="16" t="e">
        <f t="shared" si="27"/>
        <v>#N/A</v>
      </c>
      <c r="Q410" s="16" t="e">
        <f>VLOOKUP(K410,'Active data'!P:S,2,0)</f>
        <v>#N/A</v>
      </c>
      <c r="R410" s="16" t="e">
        <f>VLOOKUP(K410,'Active data'!P:S,4,0)</f>
        <v>#N/A</v>
      </c>
      <c r="S410" s="16" t="e">
        <f>VLOOKUP(K410,'Active data'!K:N,2,0)</f>
        <v>#N/A</v>
      </c>
      <c r="T410" s="16" t="e">
        <f>VLOOKUP(K410,'Active data'!K:N,4,0)</f>
        <v>#N/A</v>
      </c>
      <c r="U410" s="16" t="e">
        <f>VLOOKUP(K410,'Reserve data'!A:M,13,0)</f>
        <v>#N/A</v>
      </c>
      <c r="V410" s="16">
        <f>VLOOKUP(K410,'Pick_ticket data'!L:N,2,0)</f>
        <v>0</v>
      </c>
    </row>
    <row r="411" spans="2:22" x14ac:dyDescent="0.2">
      <c r="B411" s="11">
        <f>'Pick_ticket data'!I411</f>
        <v>0</v>
      </c>
      <c r="C411" s="12">
        <f>'Pick_ticket data'!J411</f>
        <v>0</v>
      </c>
      <c r="H411" s="11">
        <f>'Active data'!A411</f>
        <v>0</v>
      </c>
      <c r="I411" s="11">
        <f>'Active data'!E411</f>
        <v>0</v>
      </c>
      <c r="K411" s="16">
        <f t="shared" si="26"/>
        <v>0</v>
      </c>
      <c r="L411" s="16" t="e">
        <f>VLOOKUP(K411,'Active data'!P:S,3,0)</f>
        <v>#N/A</v>
      </c>
      <c r="M411" s="16" t="e">
        <f>VLOOKUP(K411,'Active data'!K:N,3,0)</f>
        <v>#N/A</v>
      </c>
      <c r="N411" s="16" t="e">
        <f t="shared" si="24"/>
        <v>#N/A</v>
      </c>
      <c r="O411" s="16">
        <f t="shared" si="25"/>
        <v>0</v>
      </c>
      <c r="P411" s="16" t="e">
        <f t="shared" si="27"/>
        <v>#N/A</v>
      </c>
      <c r="Q411" s="16" t="e">
        <f>VLOOKUP(K411,'Active data'!P:S,2,0)</f>
        <v>#N/A</v>
      </c>
      <c r="R411" s="16" t="e">
        <f>VLOOKUP(K411,'Active data'!P:S,4,0)</f>
        <v>#N/A</v>
      </c>
      <c r="S411" s="16" t="e">
        <f>VLOOKUP(K411,'Active data'!K:N,2,0)</f>
        <v>#N/A</v>
      </c>
      <c r="T411" s="16" t="e">
        <f>VLOOKUP(K411,'Active data'!K:N,4,0)</f>
        <v>#N/A</v>
      </c>
      <c r="U411" s="16" t="e">
        <f>VLOOKUP(K411,'Reserve data'!A:M,13,0)</f>
        <v>#N/A</v>
      </c>
      <c r="V411" s="16">
        <f>VLOOKUP(K411,'Pick_ticket data'!L:N,2,0)</f>
        <v>0</v>
      </c>
    </row>
    <row r="412" spans="2:22" x14ac:dyDescent="0.2">
      <c r="B412" s="11">
        <f>'Pick_ticket data'!I412</f>
        <v>0</v>
      </c>
      <c r="C412" s="12">
        <f>'Pick_ticket data'!J412</f>
        <v>0</v>
      </c>
      <c r="H412" s="11">
        <f>'Active data'!A412</f>
        <v>0</v>
      </c>
      <c r="I412" s="11">
        <f>'Active data'!E412</f>
        <v>0</v>
      </c>
      <c r="K412" s="16">
        <f t="shared" si="26"/>
        <v>0</v>
      </c>
      <c r="L412" s="16" t="e">
        <f>VLOOKUP(K412,'Active data'!P:S,3,0)</f>
        <v>#N/A</v>
      </c>
      <c r="M412" s="16" t="e">
        <f>VLOOKUP(K412,'Active data'!K:N,3,0)</f>
        <v>#N/A</v>
      </c>
      <c r="N412" s="16" t="e">
        <f t="shared" si="24"/>
        <v>#N/A</v>
      </c>
      <c r="O412" s="16">
        <f t="shared" si="25"/>
        <v>0</v>
      </c>
      <c r="P412" s="16" t="e">
        <f t="shared" si="27"/>
        <v>#N/A</v>
      </c>
      <c r="Q412" s="16" t="e">
        <f>VLOOKUP(K412,'Active data'!P:S,2,0)</f>
        <v>#N/A</v>
      </c>
      <c r="R412" s="16" t="e">
        <f>VLOOKUP(K412,'Active data'!P:S,4,0)</f>
        <v>#N/A</v>
      </c>
      <c r="S412" s="16" t="e">
        <f>VLOOKUP(K412,'Active data'!K:N,2,0)</f>
        <v>#N/A</v>
      </c>
      <c r="T412" s="16" t="e">
        <f>VLOOKUP(K412,'Active data'!K:N,4,0)</f>
        <v>#N/A</v>
      </c>
      <c r="U412" s="16" t="e">
        <f>VLOOKUP(K412,'Reserve data'!A:M,13,0)</f>
        <v>#N/A</v>
      </c>
      <c r="V412" s="16">
        <f>VLOOKUP(K412,'Pick_ticket data'!L:N,2,0)</f>
        <v>0</v>
      </c>
    </row>
    <row r="413" spans="2:22" x14ac:dyDescent="0.2">
      <c r="B413" s="11">
        <f>'Pick_ticket data'!I413</f>
        <v>0</v>
      </c>
      <c r="C413" s="12">
        <f>'Pick_ticket data'!J413</f>
        <v>0</v>
      </c>
      <c r="H413" s="11">
        <f>'Active data'!A413</f>
        <v>0</v>
      </c>
      <c r="I413" s="11">
        <f>'Active data'!E413</f>
        <v>0</v>
      </c>
      <c r="K413" s="16">
        <f t="shared" si="26"/>
        <v>0</v>
      </c>
      <c r="L413" s="16" t="e">
        <f>VLOOKUP(K413,'Active data'!P:S,3,0)</f>
        <v>#N/A</v>
      </c>
      <c r="M413" s="16" t="e">
        <f>VLOOKUP(K413,'Active data'!K:N,3,0)</f>
        <v>#N/A</v>
      </c>
      <c r="N413" s="16" t="e">
        <f t="shared" si="24"/>
        <v>#N/A</v>
      </c>
      <c r="O413" s="16">
        <f t="shared" si="25"/>
        <v>0</v>
      </c>
      <c r="P413" s="16" t="e">
        <f t="shared" si="27"/>
        <v>#N/A</v>
      </c>
      <c r="Q413" s="16" t="e">
        <f>VLOOKUP(K413,'Active data'!P:S,2,0)</f>
        <v>#N/A</v>
      </c>
      <c r="R413" s="16" t="e">
        <f>VLOOKUP(K413,'Active data'!P:S,4,0)</f>
        <v>#N/A</v>
      </c>
      <c r="S413" s="16" t="e">
        <f>VLOOKUP(K413,'Active data'!K:N,2,0)</f>
        <v>#N/A</v>
      </c>
      <c r="T413" s="16" t="e">
        <f>VLOOKUP(K413,'Active data'!K:N,4,0)</f>
        <v>#N/A</v>
      </c>
      <c r="U413" s="16" t="e">
        <f>VLOOKUP(K413,'Reserve data'!A:M,13,0)</f>
        <v>#N/A</v>
      </c>
      <c r="V413" s="16">
        <f>VLOOKUP(K413,'Pick_ticket data'!L:N,2,0)</f>
        <v>0</v>
      </c>
    </row>
    <row r="414" spans="2:22" x14ac:dyDescent="0.2">
      <c r="B414" s="11">
        <f>'Pick_ticket data'!I414</f>
        <v>0</v>
      </c>
      <c r="C414" s="12">
        <f>'Pick_ticket data'!J414</f>
        <v>0</v>
      </c>
      <c r="H414" s="11">
        <f>'Active data'!A414</f>
        <v>0</v>
      </c>
      <c r="I414" s="11">
        <f>'Active data'!E414</f>
        <v>0</v>
      </c>
      <c r="K414" s="16">
        <f t="shared" si="26"/>
        <v>0</v>
      </c>
      <c r="L414" s="16" t="e">
        <f>VLOOKUP(K414,'Active data'!P:S,3,0)</f>
        <v>#N/A</v>
      </c>
      <c r="M414" s="16" t="e">
        <f>VLOOKUP(K414,'Active data'!K:N,3,0)</f>
        <v>#N/A</v>
      </c>
      <c r="N414" s="16" t="e">
        <f t="shared" si="24"/>
        <v>#N/A</v>
      </c>
      <c r="O414" s="16">
        <f t="shared" si="25"/>
        <v>0</v>
      </c>
      <c r="P414" s="16" t="e">
        <f t="shared" si="27"/>
        <v>#N/A</v>
      </c>
      <c r="Q414" s="16" t="e">
        <f>VLOOKUP(K414,'Active data'!P:S,2,0)</f>
        <v>#N/A</v>
      </c>
      <c r="R414" s="16" t="e">
        <f>VLOOKUP(K414,'Active data'!P:S,4,0)</f>
        <v>#N/A</v>
      </c>
      <c r="S414" s="16" t="e">
        <f>VLOOKUP(K414,'Active data'!K:N,2,0)</f>
        <v>#N/A</v>
      </c>
      <c r="T414" s="16" t="e">
        <f>VLOOKUP(K414,'Active data'!K:N,4,0)</f>
        <v>#N/A</v>
      </c>
      <c r="U414" s="16" t="e">
        <f>VLOOKUP(K414,'Reserve data'!A:M,13,0)</f>
        <v>#N/A</v>
      </c>
      <c r="V414" s="16">
        <f>VLOOKUP(K414,'Pick_ticket data'!L:N,2,0)</f>
        <v>0</v>
      </c>
    </row>
    <row r="415" spans="2:22" x14ac:dyDescent="0.2">
      <c r="B415" s="11">
        <f>'Pick_ticket data'!I415</f>
        <v>0</v>
      </c>
      <c r="C415" s="12">
        <f>'Pick_ticket data'!J415</f>
        <v>0</v>
      </c>
      <c r="H415" s="11">
        <f>'Active data'!A415</f>
        <v>0</v>
      </c>
      <c r="I415" s="11">
        <f>'Active data'!E415</f>
        <v>0</v>
      </c>
      <c r="K415" s="16">
        <f t="shared" si="26"/>
        <v>0</v>
      </c>
      <c r="L415" s="16" t="e">
        <f>VLOOKUP(K415,'Active data'!P:S,3,0)</f>
        <v>#N/A</v>
      </c>
      <c r="M415" s="16" t="e">
        <f>VLOOKUP(K415,'Active data'!K:N,3,0)</f>
        <v>#N/A</v>
      </c>
      <c r="N415" s="16" t="e">
        <f t="shared" si="24"/>
        <v>#N/A</v>
      </c>
      <c r="O415" s="16">
        <f t="shared" si="25"/>
        <v>0</v>
      </c>
      <c r="P415" s="16" t="e">
        <f t="shared" si="27"/>
        <v>#N/A</v>
      </c>
      <c r="Q415" s="16" t="e">
        <f>VLOOKUP(K415,'Active data'!P:S,2,0)</f>
        <v>#N/A</v>
      </c>
      <c r="R415" s="16" t="e">
        <f>VLOOKUP(K415,'Active data'!P:S,4,0)</f>
        <v>#N/A</v>
      </c>
      <c r="S415" s="16" t="e">
        <f>VLOOKUP(K415,'Active data'!K:N,2,0)</f>
        <v>#N/A</v>
      </c>
      <c r="T415" s="16" t="e">
        <f>VLOOKUP(K415,'Active data'!K:N,4,0)</f>
        <v>#N/A</v>
      </c>
      <c r="U415" s="16" t="e">
        <f>VLOOKUP(K415,'Reserve data'!A:M,13,0)</f>
        <v>#N/A</v>
      </c>
      <c r="V415" s="16">
        <f>VLOOKUP(K415,'Pick_ticket data'!L:N,2,0)</f>
        <v>0</v>
      </c>
    </row>
    <row r="416" spans="2:22" x14ac:dyDescent="0.2">
      <c r="B416" s="11">
        <f>'Pick_ticket data'!I416</f>
        <v>0</v>
      </c>
      <c r="C416" s="12">
        <f>'Pick_ticket data'!J416</f>
        <v>0</v>
      </c>
      <c r="H416" s="11">
        <f>'Active data'!A416</f>
        <v>0</v>
      </c>
      <c r="I416" s="11">
        <f>'Active data'!E416</f>
        <v>0</v>
      </c>
      <c r="K416" s="16">
        <f t="shared" si="26"/>
        <v>0</v>
      </c>
      <c r="L416" s="16" t="e">
        <f>VLOOKUP(K416,'Active data'!P:S,3,0)</f>
        <v>#N/A</v>
      </c>
      <c r="M416" s="16" t="e">
        <f>VLOOKUP(K416,'Active data'!K:N,3,0)</f>
        <v>#N/A</v>
      </c>
      <c r="N416" s="16" t="e">
        <f t="shared" si="24"/>
        <v>#N/A</v>
      </c>
      <c r="O416" s="16">
        <f t="shared" si="25"/>
        <v>0</v>
      </c>
      <c r="P416" s="16" t="e">
        <f t="shared" si="27"/>
        <v>#N/A</v>
      </c>
      <c r="Q416" s="16" t="e">
        <f>VLOOKUP(K416,'Active data'!P:S,2,0)</f>
        <v>#N/A</v>
      </c>
      <c r="R416" s="16" t="e">
        <f>VLOOKUP(K416,'Active data'!P:S,4,0)</f>
        <v>#N/A</v>
      </c>
      <c r="S416" s="16" t="e">
        <f>VLOOKUP(K416,'Active data'!K:N,2,0)</f>
        <v>#N/A</v>
      </c>
      <c r="T416" s="16" t="e">
        <f>VLOOKUP(K416,'Active data'!K:N,4,0)</f>
        <v>#N/A</v>
      </c>
      <c r="U416" s="16" t="e">
        <f>VLOOKUP(K416,'Reserve data'!A:M,13,0)</f>
        <v>#N/A</v>
      </c>
      <c r="V416" s="16">
        <f>VLOOKUP(K416,'Pick_ticket data'!L:N,2,0)</f>
        <v>0</v>
      </c>
    </row>
    <row r="417" spans="2:22" x14ac:dyDescent="0.2">
      <c r="B417" s="11">
        <f>'Pick_ticket data'!I417</f>
        <v>0</v>
      </c>
      <c r="C417" s="12">
        <f>'Pick_ticket data'!J417</f>
        <v>0</v>
      </c>
      <c r="H417" s="11">
        <f>'Active data'!A417</f>
        <v>0</v>
      </c>
      <c r="I417" s="11">
        <f>'Active data'!E417</f>
        <v>0</v>
      </c>
      <c r="K417" s="16">
        <f t="shared" si="26"/>
        <v>0</v>
      </c>
      <c r="L417" s="16" t="e">
        <f>VLOOKUP(K417,'Active data'!P:S,3,0)</f>
        <v>#N/A</v>
      </c>
      <c r="M417" s="16" t="e">
        <f>VLOOKUP(K417,'Active data'!K:N,3,0)</f>
        <v>#N/A</v>
      </c>
      <c r="N417" s="16" t="e">
        <f t="shared" si="24"/>
        <v>#N/A</v>
      </c>
      <c r="O417" s="16">
        <f t="shared" si="25"/>
        <v>0</v>
      </c>
      <c r="P417" s="16" t="e">
        <f t="shared" si="27"/>
        <v>#N/A</v>
      </c>
      <c r="Q417" s="16" t="e">
        <f>VLOOKUP(K417,'Active data'!P:S,2,0)</f>
        <v>#N/A</v>
      </c>
      <c r="R417" s="16" t="e">
        <f>VLOOKUP(K417,'Active data'!P:S,4,0)</f>
        <v>#N/A</v>
      </c>
      <c r="S417" s="16" t="e">
        <f>VLOOKUP(K417,'Active data'!K:N,2,0)</f>
        <v>#N/A</v>
      </c>
      <c r="T417" s="16" t="e">
        <f>VLOOKUP(K417,'Active data'!K:N,4,0)</f>
        <v>#N/A</v>
      </c>
      <c r="U417" s="16" t="e">
        <f>VLOOKUP(K417,'Reserve data'!A:M,13,0)</f>
        <v>#N/A</v>
      </c>
      <c r="V417" s="16">
        <f>VLOOKUP(K417,'Pick_ticket data'!L:N,2,0)</f>
        <v>0</v>
      </c>
    </row>
    <row r="418" spans="2:22" x14ac:dyDescent="0.2">
      <c r="B418" s="11">
        <f>'Pick_ticket data'!I418</f>
        <v>0</v>
      </c>
      <c r="C418" s="12">
        <f>'Pick_ticket data'!J418</f>
        <v>0</v>
      </c>
      <c r="H418" s="11">
        <f>'Active data'!A418</f>
        <v>0</v>
      </c>
      <c r="I418" s="11">
        <f>'Active data'!E418</f>
        <v>0</v>
      </c>
      <c r="K418" s="16">
        <f t="shared" si="26"/>
        <v>0</v>
      </c>
      <c r="L418" s="16" t="e">
        <f>VLOOKUP(K418,'Active data'!P:S,3,0)</f>
        <v>#N/A</v>
      </c>
      <c r="M418" s="16" t="e">
        <f>VLOOKUP(K418,'Active data'!K:N,3,0)</f>
        <v>#N/A</v>
      </c>
      <c r="N418" s="16" t="e">
        <f t="shared" si="24"/>
        <v>#N/A</v>
      </c>
      <c r="O418" s="16">
        <f t="shared" si="25"/>
        <v>0</v>
      </c>
      <c r="P418" s="16" t="e">
        <f t="shared" si="27"/>
        <v>#N/A</v>
      </c>
      <c r="Q418" s="16" t="e">
        <f>VLOOKUP(K418,'Active data'!P:S,2,0)</f>
        <v>#N/A</v>
      </c>
      <c r="R418" s="16" t="e">
        <f>VLOOKUP(K418,'Active data'!P:S,4,0)</f>
        <v>#N/A</v>
      </c>
      <c r="S418" s="16" t="e">
        <f>VLOOKUP(K418,'Active data'!K:N,2,0)</f>
        <v>#N/A</v>
      </c>
      <c r="T418" s="16" t="e">
        <f>VLOOKUP(K418,'Active data'!K:N,4,0)</f>
        <v>#N/A</v>
      </c>
      <c r="U418" s="16" t="e">
        <f>VLOOKUP(K418,'Reserve data'!A:M,13,0)</f>
        <v>#N/A</v>
      </c>
      <c r="V418" s="16">
        <f>VLOOKUP(K418,'Pick_ticket data'!L:N,2,0)</f>
        <v>0</v>
      </c>
    </row>
    <row r="419" spans="2:22" x14ac:dyDescent="0.2">
      <c r="B419" s="11">
        <f>'Pick_ticket data'!I419</f>
        <v>0</v>
      </c>
      <c r="C419" s="12">
        <f>'Pick_ticket data'!J419</f>
        <v>0</v>
      </c>
      <c r="H419" s="11">
        <f>'Active data'!A419</f>
        <v>0</v>
      </c>
      <c r="I419" s="11">
        <f>'Active data'!E419</f>
        <v>0</v>
      </c>
      <c r="K419" s="16">
        <f t="shared" si="26"/>
        <v>0</v>
      </c>
      <c r="L419" s="16" t="e">
        <f>VLOOKUP(K419,'Active data'!P:S,3,0)</f>
        <v>#N/A</v>
      </c>
      <c r="M419" s="16" t="e">
        <f>VLOOKUP(K419,'Active data'!K:N,3,0)</f>
        <v>#N/A</v>
      </c>
      <c r="N419" s="16" t="e">
        <f t="shared" si="24"/>
        <v>#N/A</v>
      </c>
      <c r="O419" s="16">
        <f t="shared" si="25"/>
        <v>0</v>
      </c>
      <c r="P419" s="16" t="e">
        <f t="shared" si="27"/>
        <v>#N/A</v>
      </c>
      <c r="Q419" s="16" t="e">
        <f>VLOOKUP(K419,'Active data'!P:S,2,0)</f>
        <v>#N/A</v>
      </c>
      <c r="R419" s="16" t="e">
        <f>VLOOKUP(K419,'Active data'!P:S,4,0)</f>
        <v>#N/A</v>
      </c>
      <c r="S419" s="16" t="e">
        <f>VLOOKUP(K419,'Active data'!K:N,2,0)</f>
        <v>#N/A</v>
      </c>
      <c r="T419" s="16" t="e">
        <f>VLOOKUP(K419,'Active data'!K:N,4,0)</f>
        <v>#N/A</v>
      </c>
      <c r="U419" s="16" t="e">
        <f>VLOOKUP(K419,'Reserve data'!A:M,13,0)</f>
        <v>#N/A</v>
      </c>
      <c r="V419" s="16">
        <f>VLOOKUP(K419,'Pick_ticket data'!L:N,2,0)</f>
        <v>0</v>
      </c>
    </row>
    <row r="420" spans="2:22" x14ac:dyDescent="0.2">
      <c r="B420" s="11">
        <f>'Pick_ticket data'!I420</f>
        <v>0</v>
      </c>
      <c r="C420" s="12">
        <f>'Pick_ticket data'!J420</f>
        <v>0</v>
      </c>
      <c r="H420" s="11">
        <f>'Active data'!A420</f>
        <v>0</v>
      </c>
      <c r="I420" s="11">
        <f>'Active data'!E420</f>
        <v>0</v>
      </c>
      <c r="K420" s="16">
        <f t="shared" si="26"/>
        <v>0</v>
      </c>
      <c r="L420" s="16" t="e">
        <f>VLOOKUP(K420,'Active data'!P:S,3,0)</f>
        <v>#N/A</v>
      </c>
      <c r="M420" s="16" t="e">
        <f>VLOOKUP(K420,'Active data'!K:N,3,0)</f>
        <v>#N/A</v>
      </c>
      <c r="N420" s="16" t="e">
        <f t="shared" si="24"/>
        <v>#N/A</v>
      </c>
      <c r="O420" s="16">
        <f t="shared" si="25"/>
        <v>0</v>
      </c>
      <c r="P420" s="16" t="e">
        <f t="shared" si="27"/>
        <v>#N/A</v>
      </c>
      <c r="Q420" s="16" t="e">
        <f>VLOOKUP(K420,'Active data'!P:S,2,0)</f>
        <v>#N/A</v>
      </c>
      <c r="R420" s="16" t="e">
        <f>VLOOKUP(K420,'Active data'!P:S,4,0)</f>
        <v>#N/A</v>
      </c>
      <c r="S420" s="16" t="e">
        <f>VLOOKUP(K420,'Active data'!K:N,2,0)</f>
        <v>#N/A</v>
      </c>
      <c r="T420" s="16" t="e">
        <f>VLOOKUP(K420,'Active data'!K:N,4,0)</f>
        <v>#N/A</v>
      </c>
      <c r="U420" s="16" t="e">
        <f>VLOOKUP(K420,'Reserve data'!A:M,13,0)</f>
        <v>#N/A</v>
      </c>
      <c r="V420" s="16">
        <f>VLOOKUP(K420,'Pick_ticket data'!L:N,2,0)</f>
        <v>0</v>
      </c>
    </row>
    <row r="421" spans="2:22" x14ac:dyDescent="0.2">
      <c r="B421" s="11">
        <f>'Pick_ticket data'!I421</f>
        <v>0</v>
      </c>
      <c r="C421" s="12">
        <f>'Pick_ticket data'!J421</f>
        <v>0</v>
      </c>
      <c r="H421" s="11">
        <f>'Active data'!A421</f>
        <v>0</v>
      </c>
      <c r="I421" s="11">
        <f>'Active data'!E421</f>
        <v>0</v>
      </c>
      <c r="K421" s="16">
        <f t="shared" si="26"/>
        <v>0</v>
      </c>
      <c r="L421" s="16" t="e">
        <f>VLOOKUP(K421,'Active data'!P:S,3,0)</f>
        <v>#N/A</v>
      </c>
      <c r="M421" s="16" t="e">
        <f>VLOOKUP(K421,'Active data'!K:N,3,0)</f>
        <v>#N/A</v>
      </c>
      <c r="N421" s="16" t="e">
        <f t="shared" si="24"/>
        <v>#N/A</v>
      </c>
      <c r="O421" s="16">
        <f t="shared" si="25"/>
        <v>0</v>
      </c>
      <c r="P421" s="16" t="e">
        <f t="shared" si="27"/>
        <v>#N/A</v>
      </c>
      <c r="Q421" s="16" t="e">
        <f>VLOOKUP(K421,'Active data'!P:S,2,0)</f>
        <v>#N/A</v>
      </c>
      <c r="R421" s="16" t="e">
        <f>VLOOKUP(K421,'Active data'!P:S,4,0)</f>
        <v>#N/A</v>
      </c>
      <c r="S421" s="16" t="e">
        <f>VLOOKUP(K421,'Active data'!K:N,2,0)</f>
        <v>#N/A</v>
      </c>
      <c r="T421" s="16" t="e">
        <f>VLOOKUP(K421,'Active data'!K:N,4,0)</f>
        <v>#N/A</v>
      </c>
      <c r="U421" s="16" t="e">
        <f>VLOOKUP(K421,'Reserve data'!A:M,13,0)</f>
        <v>#N/A</v>
      </c>
      <c r="V421" s="16">
        <f>VLOOKUP(K421,'Pick_ticket data'!L:N,2,0)</f>
        <v>0</v>
      </c>
    </row>
    <row r="422" spans="2:22" x14ac:dyDescent="0.2">
      <c r="B422" s="11">
        <f>'Pick_ticket data'!I422</f>
        <v>0</v>
      </c>
      <c r="C422" s="12">
        <f>'Pick_ticket data'!J422</f>
        <v>0</v>
      </c>
      <c r="H422" s="11">
        <f>'Active data'!A422</f>
        <v>0</v>
      </c>
      <c r="I422" s="11">
        <f>'Active data'!E422</f>
        <v>0</v>
      </c>
      <c r="K422" s="16">
        <f t="shared" si="26"/>
        <v>0</v>
      </c>
      <c r="L422" s="16" t="e">
        <f>VLOOKUP(K422,'Active data'!P:S,3,0)</f>
        <v>#N/A</v>
      </c>
      <c r="M422" s="16" t="e">
        <f>VLOOKUP(K422,'Active data'!K:N,3,0)</f>
        <v>#N/A</v>
      </c>
      <c r="N422" s="16" t="e">
        <f t="shared" si="24"/>
        <v>#N/A</v>
      </c>
      <c r="O422" s="16">
        <f t="shared" si="25"/>
        <v>0</v>
      </c>
      <c r="P422" s="16" t="e">
        <f t="shared" si="27"/>
        <v>#N/A</v>
      </c>
      <c r="Q422" s="16" t="e">
        <f>VLOOKUP(K422,'Active data'!P:S,2,0)</f>
        <v>#N/A</v>
      </c>
      <c r="R422" s="16" t="e">
        <f>VLOOKUP(K422,'Active data'!P:S,4,0)</f>
        <v>#N/A</v>
      </c>
      <c r="S422" s="16" t="e">
        <f>VLOOKUP(K422,'Active data'!K:N,2,0)</f>
        <v>#N/A</v>
      </c>
      <c r="T422" s="16" t="e">
        <f>VLOOKUP(K422,'Active data'!K:N,4,0)</f>
        <v>#N/A</v>
      </c>
      <c r="U422" s="16" t="e">
        <f>VLOOKUP(K422,'Reserve data'!A:M,13,0)</f>
        <v>#N/A</v>
      </c>
      <c r="V422" s="16">
        <f>VLOOKUP(K422,'Pick_ticket data'!L:N,2,0)</f>
        <v>0</v>
      </c>
    </row>
    <row r="423" spans="2:22" x14ac:dyDescent="0.2">
      <c r="B423" s="11">
        <f>'Pick_ticket data'!I423</f>
        <v>0</v>
      </c>
      <c r="C423" s="12">
        <f>'Pick_ticket data'!J423</f>
        <v>0</v>
      </c>
      <c r="H423" s="11">
        <f>'Active data'!A423</f>
        <v>0</v>
      </c>
      <c r="I423" s="11">
        <f>'Active data'!E423</f>
        <v>0</v>
      </c>
      <c r="K423" s="16">
        <f t="shared" si="26"/>
        <v>0</v>
      </c>
      <c r="L423" s="16" t="e">
        <f>VLOOKUP(K423,'Active data'!P:S,3,0)</f>
        <v>#N/A</v>
      </c>
      <c r="M423" s="16" t="e">
        <f>VLOOKUP(K423,'Active data'!K:N,3,0)</f>
        <v>#N/A</v>
      </c>
      <c r="N423" s="16" t="e">
        <f t="shared" si="24"/>
        <v>#N/A</v>
      </c>
      <c r="O423" s="16">
        <f t="shared" si="25"/>
        <v>0</v>
      </c>
      <c r="P423" s="16" t="e">
        <f t="shared" si="27"/>
        <v>#N/A</v>
      </c>
      <c r="Q423" s="16" t="e">
        <f>VLOOKUP(K423,'Active data'!P:S,2,0)</f>
        <v>#N/A</v>
      </c>
      <c r="R423" s="16" t="e">
        <f>VLOOKUP(K423,'Active data'!P:S,4,0)</f>
        <v>#N/A</v>
      </c>
      <c r="S423" s="16" t="e">
        <f>VLOOKUP(K423,'Active data'!K:N,2,0)</f>
        <v>#N/A</v>
      </c>
      <c r="T423" s="16" t="e">
        <f>VLOOKUP(K423,'Active data'!K:N,4,0)</f>
        <v>#N/A</v>
      </c>
      <c r="U423" s="16" t="e">
        <f>VLOOKUP(K423,'Reserve data'!A:M,13,0)</f>
        <v>#N/A</v>
      </c>
      <c r="V423" s="16">
        <f>VLOOKUP(K423,'Pick_ticket data'!L:N,2,0)</f>
        <v>0</v>
      </c>
    </row>
    <row r="424" spans="2:22" x14ac:dyDescent="0.2">
      <c r="B424" s="11">
        <f>'Pick_ticket data'!I424</f>
        <v>0</v>
      </c>
      <c r="C424" s="12">
        <f>'Pick_ticket data'!J424</f>
        <v>0</v>
      </c>
      <c r="H424" s="11">
        <f>'Active data'!A424</f>
        <v>0</v>
      </c>
      <c r="I424" s="11">
        <f>'Active data'!E424</f>
        <v>0</v>
      </c>
      <c r="K424" s="16">
        <f t="shared" si="26"/>
        <v>0</v>
      </c>
      <c r="L424" s="16" t="e">
        <f>VLOOKUP(K424,'Active data'!P:S,3,0)</f>
        <v>#N/A</v>
      </c>
      <c r="M424" s="16" t="e">
        <f>VLOOKUP(K424,'Active data'!K:N,3,0)</f>
        <v>#N/A</v>
      </c>
      <c r="N424" s="16" t="e">
        <f t="shared" si="24"/>
        <v>#N/A</v>
      </c>
      <c r="O424" s="16">
        <f t="shared" si="25"/>
        <v>0</v>
      </c>
      <c r="P424" s="16" t="e">
        <f t="shared" si="27"/>
        <v>#N/A</v>
      </c>
      <c r="Q424" s="16" t="e">
        <f>VLOOKUP(K424,'Active data'!P:S,2,0)</f>
        <v>#N/A</v>
      </c>
      <c r="R424" s="16" t="e">
        <f>VLOOKUP(K424,'Active data'!P:S,4,0)</f>
        <v>#N/A</v>
      </c>
      <c r="S424" s="16" t="e">
        <f>VLOOKUP(K424,'Active data'!K:N,2,0)</f>
        <v>#N/A</v>
      </c>
      <c r="T424" s="16" t="e">
        <f>VLOOKUP(K424,'Active data'!K:N,4,0)</f>
        <v>#N/A</v>
      </c>
      <c r="U424" s="16" t="e">
        <f>VLOOKUP(K424,'Reserve data'!A:M,13,0)</f>
        <v>#N/A</v>
      </c>
      <c r="V424" s="16">
        <f>VLOOKUP(K424,'Pick_ticket data'!L:N,2,0)</f>
        <v>0</v>
      </c>
    </row>
    <row r="425" spans="2:22" x14ac:dyDescent="0.2">
      <c r="B425" s="11">
        <f>'Pick_ticket data'!I425</f>
        <v>0</v>
      </c>
      <c r="C425" s="12">
        <f>'Pick_ticket data'!J425</f>
        <v>0</v>
      </c>
      <c r="H425" s="11">
        <f>'Active data'!A425</f>
        <v>0</v>
      </c>
      <c r="I425" s="11">
        <f>'Active data'!E425</f>
        <v>0</v>
      </c>
      <c r="K425" s="16">
        <f t="shared" si="26"/>
        <v>0</v>
      </c>
      <c r="L425" s="16" t="e">
        <f>VLOOKUP(K425,'Active data'!P:S,3,0)</f>
        <v>#N/A</v>
      </c>
      <c r="M425" s="16" t="e">
        <f>VLOOKUP(K425,'Active data'!K:N,3,0)</f>
        <v>#N/A</v>
      </c>
      <c r="N425" s="16" t="e">
        <f t="shared" si="24"/>
        <v>#N/A</v>
      </c>
      <c r="O425" s="16">
        <f t="shared" si="25"/>
        <v>0</v>
      </c>
      <c r="P425" s="16" t="e">
        <f t="shared" si="27"/>
        <v>#N/A</v>
      </c>
      <c r="Q425" s="16" t="e">
        <f>VLOOKUP(K425,'Active data'!P:S,2,0)</f>
        <v>#N/A</v>
      </c>
      <c r="R425" s="16" t="e">
        <f>VLOOKUP(K425,'Active data'!P:S,4,0)</f>
        <v>#N/A</v>
      </c>
      <c r="S425" s="16" t="e">
        <f>VLOOKUP(K425,'Active data'!K:N,2,0)</f>
        <v>#N/A</v>
      </c>
      <c r="T425" s="16" t="e">
        <f>VLOOKUP(K425,'Active data'!K:N,4,0)</f>
        <v>#N/A</v>
      </c>
      <c r="U425" s="16" t="e">
        <f>VLOOKUP(K425,'Reserve data'!A:M,13,0)</f>
        <v>#N/A</v>
      </c>
      <c r="V425" s="16">
        <f>VLOOKUP(K425,'Pick_ticket data'!L:N,2,0)</f>
        <v>0</v>
      </c>
    </row>
    <row r="426" spans="2:22" x14ac:dyDescent="0.2">
      <c r="B426" s="11">
        <f>'Pick_ticket data'!I426</f>
        <v>0</v>
      </c>
      <c r="C426" s="12">
        <f>'Pick_ticket data'!J426</f>
        <v>0</v>
      </c>
      <c r="H426" s="11">
        <f>'Active data'!A426</f>
        <v>0</v>
      </c>
      <c r="I426" s="11">
        <f>'Active data'!E426</f>
        <v>0</v>
      </c>
      <c r="K426" s="16">
        <f t="shared" si="26"/>
        <v>0</v>
      </c>
      <c r="L426" s="16" t="e">
        <f>VLOOKUP(K426,'Active data'!P:S,3,0)</f>
        <v>#N/A</v>
      </c>
      <c r="M426" s="16" t="e">
        <f>VLOOKUP(K426,'Active data'!K:N,3,0)</f>
        <v>#N/A</v>
      </c>
      <c r="N426" s="16" t="e">
        <f t="shared" si="24"/>
        <v>#N/A</v>
      </c>
      <c r="O426" s="16">
        <f t="shared" si="25"/>
        <v>0</v>
      </c>
      <c r="P426" s="16" t="e">
        <f t="shared" si="27"/>
        <v>#N/A</v>
      </c>
      <c r="Q426" s="16" t="e">
        <f>VLOOKUP(K426,'Active data'!P:S,2,0)</f>
        <v>#N/A</v>
      </c>
      <c r="R426" s="16" t="e">
        <f>VLOOKUP(K426,'Active data'!P:S,4,0)</f>
        <v>#N/A</v>
      </c>
      <c r="S426" s="16" t="e">
        <f>VLOOKUP(K426,'Active data'!K:N,2,0)</f>
        <v>#N/A</v>
      </c>
      <c r="T426" s="16" t="e">
        <f>VLOOKUP(K426,'Active data'!K:N,4,0)</f>
        <v>#N/A</v>
      </c>
      <c r="U426" s="16" t="e">
        <f>VLOOKUP(K426,'Reserve data'!A:M,13,0)</f>
        <v>#N/A</v>
      </c>
      <c r="V426" s="16">
        <f>VLOOKUP(K426,'Pick_ticket data'!L:N,2,0)</f>
        <v>0</v>
      </c>
    </row>
    <row r="427" spans="2:22" x14ac:dyDescent="0.2">
      <c r="B427" s="11">
        <f>'Pick_ticket data'!I427</f>
        <v>0</v>
      </c>
      <c r="C427" s="12">
        <f>'Pick_ticket data'!J427</f>
        <v>0</v>
      </c>
      <c r="H427" s="11">
        <f>'Active data'!A427</f>
        <v>0</v>
      </c>
      <c r="I427" s="11">
        <f>'Active data'!E427</f>
        <v>0</v>
      </c>
      <c r="K427" s="16">
        <f t="shared" si="26"/>
        <v>0</v>
      </c>
      <c r="L427" s="16" t="e">
        <f>VLOOKUP(K427,'Active data'!P:S,3,0)</f>
        <v>#N/A</v>
      </c>
      <c r="M427" s="16" t="e">
        <f>VLOOKUP(K427,'Active data'!K:N,3,0)</f>
        <v>#N/A</v>
      </c>
      <c r="N427" s="16" t="e">
        <f t="shared" si="24"/>
        <v>#N/A</v>
      </c>
      <c r="O427" s="16">
        <f t="shared" si="25"/>
        <v>0</v>
      </c>
      <c r="P427" s="16" t="e">
        <f t="shared" si="27"/>
        <v>#N/A</v>
      </c>
      <c r="Q427" s="16" t="e">
        <f>VLOOKUP(K427,'Active data'!P:S,2,0)</f>
        <v>#N/A</v>
      </c>
      <c r="R427" s="16" t="e">
        <f>VLOOKUP(K427,'Active data'!P:S,4,0)</f>
        <v>#N/A</v>
      </c>
      <c r="S427" s="16" t="e">
        <f>VLOOKUP(K427,'Active data'!K:N,2,0)</f>
        <v>#N/A</v>
      </c>
      <c r="T427" s="16" t="e">
        <f>VLOOKUP(K427,'Active data'!K:N,4,0)</f>
        <v>#N/A</v>
      </c>
      <c r="U427" s="16" t="e">
        <f>VLOOKUP(K427,'Reserve data'!A:M,13,0)</f>
        <v>#N/A</v>
      </c>
      <c r="V427" s="16">
        <f>VLOOKUP(K427,'Pick_ticket data'!L:N,2,0)</f>
        <v>0</v>
      </c>
    </row>
    <row r="428" spans="2:22" x14ac:dyDescent="0.2">
      <c r="B428" s="11">
        <f>'Pick_ticket data'!I428</f>
        <v>0</v>
      </c>
      <c r="C428" s="12">
        <f>'Pick_ticket data'!J428</f>
        <v>0</v>
      </c>
      <c r="H428" s="11">
        <f>'Active data'!A428</f>
        <v>0</v>
      </c>
      <c r="I428" s="11">
        <f>'Active data'!E428</f>
        <v>0</v>
      </c>
      <c r="K428" s="16">
        <f t="shared" si="26"/>
        <v>0</v>
      </c>
      <c r="L428" s="16" t="e">
        <f>VLOOKUP(K428,'Active data'!P:S,3,0)</f>
        <v>#N/A</v>
      </c>
      <c r="M428" s="16" t="e">
        <f>VLOOKUP(K428,'Active data'!K:N,3,0)</f>
        <v>#N/A</v>
      </c>
      <c r="N428" s="16" t="e">
        <f t="shared" si="24"/>
        <v>#N/A</v>
      </c>
      <c r="O428" s="16">
        <f t="shared" si="25"/>
        <v>0</v>
      </c>
      <c r="P428" s="16" t="e">
        <f t="shared" si="27"/>
        <v>#N/A</v>
      </c>
      <c r="Q428" s="16" t="e">
        <f>VLOOKUP(K428,'Active data'!P:S,2,0)</f>
        <v>#N/A</v>
      </c>
      <c r="R428" s="16" t="e">
        <f>VLOOKUP(K428,'Active data'!P:S,4,0)</f>
        <v>#N/A</v>
      </c>
      <c r="S428" s="16" t="e">
        <f>VLOOKUP(K428,'Active data'!K:N,2,0)</f>
        <v>#N/A</v>
      </c>
      <c r="T428" s="16" t="e">
        <f>VLOOKUP(K428,'Active data'!K:N,4,0)</f>
        <v>#N/A</v>
      </c>
      <c r="U428" s="16" t="e">
        <f>VLOOKUP(K428,'Reserve data'!A:M,13,0)</f>
        <v>#N/A</v>
      </c>
      <c r="V428" s="16">
        <f>VLOOKUP(K428,'Pick_ticket data'!L:N,2,0)</f>
        <v>0</v>
      </c>
    </row>
    <row r="429" spans="2:22" x14ac:dyDescent="0.2">
      <c r="B429" s="11">
        <f>'Pick_ticket data'!I429</f>
        <v>0</v>
      </c>
      <c r="C429" s="12">
        <f>'Pick_ticket data'!J429</f>
        <v>0</v>
      </c>
      <c r="H429" s="11">
        <f>'Active data'!A429</f>
        <v>0</v>
      </c>
      <c r="I429" s="11">
        <f>'Active data'!E429</f>
        <v>0</v>
      </c>
      <c r="K429" s="16">
        <f t="shared" si="26"/>
        <v>0</v>
      </c>
      <c r="L429" s="16" t="e">
        <f>VLOOKUP(K429,'Active data'!P:S,3,0)</f>
        <v>#N/A</v>
      </c>
      <c r="M429" s="16" t="e">
        <f>VLOOKUP(K429,'Active data'!K:N,3,0)</f>
        <v>#N/A</v>
      </c>
      <c r="N429" s="16" t="e">
        <f t="shared" si="24"/>
        <v>#N/A</v>
      </c>
      <c r="O429" s="16">
        <f t="shared" si="25"/>
        <v>0</v>
      </c>
      <c r="P429" s="16" t="e">
        <f t="shared" si="27"/>
        <v>#N/A</v>
      </c>
      <c r="Q429" s="16" t="e">
        <f>VLOOKUP(K429,'Active data'!P:S,2,0)</f>
        <v>#N/A</v>
      </c>
      <c r="R429" s="16" t="e">
        <f>VLOOKUP(K429,'Active data'!P:S,4,0)</f>
        <v>#N/A</v>
      </c>
      <c r="S429" s="16" t="e">
        <f>VLOOKUP(K429,'Active data'!K:N,2,0)</f>
        <v>#N/A</v>
      </c>
      <c r="T429" s="16" t="e">
        <f>VLOOKUP(K429,'Active data'!K:N,4,0)</f>
        <v>#N/A</v>
      </c>
      <c r="U429" s="16" t="e">
        <f>VLOOKUP(K429,'Reserve data'!A:M,13,0)</f>
        <v>#N/A</v>
      </c>
      <c r="V429" s="16">
        <f>VLOOKUP(K429,'Pick_ticket data'!L:N,2,0)</f>
        <v>0</v>
      </c>
    </row>
    <row r="430" spans="2:22" x14ac:dyDescent="0.2">
      <c r="B430" s="11">
        <f>'Pick_ticket data'!I430</f>
        <v>0</v>
      </c>
      <c r="C430" s="12">
        <f>'Pick_ticket data'!J430</f>
        <v>0</v>
      </c>
      <c r="H430" s="11">
        <f>'Active data'!A430</f>
        <v>0</v>
      </c>
      <c r="I430" s="11">
        <f>'Active data'!E430</f>
        <v>0</v>
      </c>
      <c r="K430" s="16">
        <f t="shared" si="26"/>
        <v>0</v>
      </c>
      <c r="L430" s="16" t="e">
        <f>VLOOKUP(K430,'Active data'!P:S,3,0)</f>
        <v>#N/A</v>
      </c>
      <c r="M430" s="16" t="e">
        <f>VLOOKUP(K430,'Active data'!K:N,3,0)</f>
        <v>#N/A</v>
      </c>
      <c r="N430" s="16" t="e">
        <f t="shared" si="24"/>
        <v>#N/A</v>
      </c>
      <c r="O430" s="16">
        <f t="shared" si="25"/>
        <v>0</v>
      </c>
      <c r="P430" s="16" t="e">
        <f t="shared" si="27"/>
        <v>#N/A</v>
      </c>
      <c r="Q430" s="16" t="e">
        <f>VLOOKUP(K430,'Active data'!P:S,2,0)</f>
        <v>#N/A</v>
      </c>
      <c r="R430" s="16" t="e">
        <f>VLOOKUP(K430,'Active data'!P:S,4,0)</f>
        <v>#N/A</v>
      </c>
      <c r="S430" s="16" t="e">
        <f>VLOOKUP(K430,'Active data'!K:N,2,0)</f>
        <v>#N/A</v>
      </c>
      <c r="T430" s="16" t="e">
        <f>VLOOKUP(K430,'Active data'!K:N,4,0)</f>
        <v>#N/A</v>
      </c>
      <c r="U430" s="16" t="e">
        <f>VLOOKUP(K430,'Reserve data'!A:M,13,0)</f>
        <v>#N/A</v>
      </c>
      <c r="V430" s="16">
        <f>VLOOKUP(K430,'Pick_ticket data'!L:N,2,0)</f>
        <v>0</v>
      </c>
    </row>
    <row r="431" spans="2:22" x14ac:dyDescent="0.2">
      <c r="B431" s="11">
        <f>'Pick_ticket data'!I431</f>
        <v>0</v>
      </c>
      <c r="C431" s="12">
        <f>'Pick_ticket data'!J431</f>
        <v>0</v>
      </c>
      <c r="H431" s="11">
        <f>'Active data'!A431</f>
        <v>0</v>
      </c>
      <c r="I431" s="11">
        <f>'Active data'!E431</f>
        <v>0</v>
      </c>
      <c r="K431" s="16">
        <f t="shared" si="26"/>
        <v>0</v>
      </c>
      <c r="L431" s="16" t="e">
        <f>VLOOKUP(K431,'Active data'!P:S,3,0)</f>
        <v>#N/A</v>
      </c>
      <c r="M431" s="16" t="e">
        <f>VLOOKUP(K431,'Active data'!K:N,3,0)</f>
        <v>#N/A</v>
      </c>
      <c r="N431" s="16" t="e">
        <f t="shared" si="24"/>
        <v>#N/A</v>
      </c>
      <c r="O431" s="16">
        <f t="shared" si="25"/>
        <v>0</v>
      </c>
      <c r="P431" s="16" t="e">
        <f t="shared" si="27"/>
        <v>#N/A</v>
      </c>
      <c r="Q431" s="16" t="e">
        <f>VLOOKUP(K431,'Active data'!P:S,2,0)</f>
        <v>#N/A</v>
      </c>
      <c r="R431" s="16" t="e">
        <f>VLOOKUP(K431,'Active data'!P:S,4,0)</f>
        <v>#N/A</v>
      </c>
      <c r="S431" s="16" t="e">
        <f>VLOOKUP(K431,'Active data'!K:N,2,0)</f>
        <v>#N/A</v>
      </c>
      <c r="T431" s="16" t="e">
        <f>VLOOKUP(K431,'Active data'!K:N,4,0)</f>
        <v>#N/A</v>
      </c>
      <c r="U431" s="16" t="e">
        <f>VLOOKUP(K431,'Reserve data'!A:M,13,0)</f>
        <v>#N/A</v>
      </c>
      <c r="V431" s="16">
        <f>VLOOKUP(K431,'Pick_ticket data'!L:N,2,0)</f>
        <v>0</v>
      </c>
    </row>
    <row r="432" spans="2:22" x14ac:dyDescent="0.2">
      <c r="B432" s="11">
        <f>'Pick_ticket data'!I432</f>
        <v>0</v>
      </c>
      <c r="C432" s="12">
        <f>'Pick_ticket data'!J432</f>
        <v>0</v>
      </c>
      <c r="H432" s="11">
        <f>'Active data'!A432</f>
        <v>0</v>
      </c>
      <c r="I432" s="11">
        <f>'Active data'!E432</f>
        <v>0</v>
      </c>
      <c r="K432" s="16">
        <f t="shared" si="26"/>
        <v>0</v>
      </c>
      <c r="L432" s="16" t="e">
        <f>VLOOKUP(K432,'Active data'!P:S,3,0)</f>
        <v>#N/A</v>
      </c>
      <c r="M432" s="16" t="e">
        <f>VLOOKUP(K432,'Active data'!K:N,3,0)</f>
        <v>#N/A</v>
      </c>
      <c r="N432" s="16" t="e">
        <f t="shared" si="24"/>
        <v>#N/A</v>
      </c>
      <c r="O432" s="16">
        <f t="shared" si="25"/>
        <v>0</v>
      </c>
      <c r="P432" s="16" t="e">
        <f t="shared" si="27"/>
        <v>#N/A</v>
      </c>
      <c r="Q432" s="16" t="e">
        <f>VLOOKUP(K432,'Active data'!P:S,2,0)</f>
        <v>#N/A</v>
      </c>
      <c r="R432" s="16" t="e">
        <f>VLOOKUP(K432,'Active data'!P:S,4,0)</f>
        <v>#N/A</v>
      </c>
      <c r="S432" s="16" t="e">
        <f>VLOOKUP(K432,'Active data'!K:N,2,0)</f>
        <v>#N/A</v>
      </c>
      <c r="T432" s="16" t="e">
        <f>VLOOKUP(K432,'Active data'!K:N,4,0)</f>
        <v>#N/A</v>
      </c>
      <c r="U432" s="16" t="e">
        <f>VLOOKUP(K432,'Reserve data'!A:M,13,0)</f>
        <v>#N/A</v>
      </c>
      <c r="V432" s="16">
        <f>VLOOKUP(K432,'Pick_ticket data'!L:N,2,0)</f>
        <v>0</v>
      </c>
    </row>
    <row r="433" spans="2:22" x14ac:dyDescent="0.2">
      <c r="B433" s="11">
        <f>'Pick_ticket data'!I433</f>
        <v>0</v>
      </c>
      <c r="C433" s="12">
        <f>'Pick_ticket data'!J433</f>
        <v>0</v>
      </c>
      <c r="H433" s="11">
        <f>'Active data'!A433</f>
        <v>0</v>
      </c>
      <c r="I433" s="11">
        <f>'Active data'!E433</f>
        <v>0</v>
      </c>
      <c r="K433" s="16">
        <f t="shared" si="26"/>
        <v>0</v>
      </c>
      <c r="L433" s="16" t="e">
        <f>VLOOKUP(K433,'Active data'!P:S,3,0)</f>
        <v>#N/A</v>
      </c>
      <c r="M433" s="16" t="e">
        <f>VLOOKUP(K433,'Active data'!K:N,3,0)</f>
        <v>#N/A</v>
      </c>
      <c r="N433" s="16" t="e">
        <f t="shared" si="24"/>
        <v>#N/A</v>
      </c>
      <c r="O433" s="16">
        <f t="shared" si="25"/>
        <v>0</v>
      </c>
      <c r="P433" s="16" t="e">
        <f t="shared" si="27"/>
        <v>#N/A</v>
      </c>
      <c r="Q433" s="16" t="e">
        <f>VLOOKUP(K433,'Active data'!P:S,2,0)</f>
        <v>#N/A</v>
      </c>
      <c r="R433" s="16" t="e">
        <f>VLOOKUP(K433,'Active data'!P:S,4,0)</f>
        <v>#N/A</v>
      </c>
      <c r="S433" s="16" t="e">
        <f>VLOOKUP(K433,'Active data'!K:N,2,0)</f>
        <v>#N/A</v>
      </c>
      <c r="T433" s="16" t="e">
        <f>VLOOKUP(K433,'Active data'!K:N,4,0)</f>
        <v>#N/A</v>
      </c>
      <c r="U433" s="16" t="e">
        <f>VLOOKUP(K433,'Reserve data'!A:M,13,0)</f>
        <v>#N/A</v>
      </c>
      <c r="V433" s="16">
        <f>VLOOKUP(K433,'Pick_ticket data'!L:N,2,0)</f>
        <v>0</v>
      </c>
    </row>
    <row r="434" spans="2:22" x14ac:dyDescent="0.2">
      <c r="B434" s="11">
        <f>'Pick_ticket data'!I434</f>
        <v>0</v>
      </c>
      <c r="C434" s="12">
        <f>'Pick_ticket data'!J434</f>
        <v>0</v>
      </c>
      <c r="H434" s="11">
        <f>'Active data'!A434</f>
        <v>0</v>
      </c>
      <c r="I434" s="11">
        <f>'Active data'!E434</f>
        <v>0</v>
      </c>
      <c r="K434" s="16">
        <f t="shared" si="26"/>
        <v>0</v>
      </c>
      <c r="L434" s="16" t="e">
        <f>VLOOKUP(K434,'Active data'!P:S,3,0)</f>
        <v>#N/A</v>
      </c>
      <c r="M434" s="16" t="e">
        <f>VLOOKUP(K434,'Active data'!K:N,3,0)</f>
        <v>#N/A</v>
      </c>
      <c r="N434" s="16" t="e">
        <f t="shared" si="24"/>
        <v>#N/A</v>
      </c>
      <c r="O434" s="16">
        <f t="shared" si="25"/>
        <v>0</v>
      </c>
      <c r="P434" s="16" t="e">
        <f t="shared" si="27"/>
        <v>#N/A</v>
      </c>
      <c r="Q434" s="16" t="e">
        <f>VLOOKUP(K434,'Active data'!P:S,2,0)</f>
        <v>#N/A</v>
      </c>
      <c r="R434" s="16" t="e">
        <f>VLOOKUP(K434,'Active data'!P:S,4,0)</f>
        <v>#N/A</v>
      </c>
      <c r="S434" s="16" t="e">
        <f>VLOOKUP(K434,'Active data'!K:N,2,0)</f>
        <v>#N/A</v>
      </c>
      <c r="T434" s="16" t="e">
        <f>VLOOKUP(K434,'Active data'!K:N,4,0)</f>
        <v>#N/A</v>
      </c>
      <c r="U434" s="16" t="e">
        <f>VLOOKUP(K434,'Reserve data'!A:M,13,0)</f>
        <v>#N/A</v>
      </c>
      <c r="V434" s="16">
        <f>VLOOKUP(K434,'Pick_ticket data'!L:N,2,0)</f>
        <v>0</v>
      </c>
    </row>
    <row r="435" spans="2:22" x14ac:dyDescent="0.2">
      <c r="B435" s="11">
        <f>'Pick_ticket data'!I435</f>
        <v>0</v>
      </c>
      <c r="C435" s="12">
        <f>'Pick_ticket data'!J435</f>
        <v>0</v>
      </c>
      <c r="H435" s="11">
        <f>'Active data'!A435</f>
        <v>0</v>
      </c>
      <c r="I435" s="11">
        <f>'Active data'!E435</f>
        <v>0</v>
      </c>
      <c r="K435" s="16">
        <f t="shared" si="26"/>
        <v>0</v>
      </c>
      <c r="L435" s="16" t="e">
        <f>VLOOKUP(K435,'Active data'!P:S,3,0)</f>
        <v>#N/A</v>
      </c>
      <c r="M435" s="16" t="e">
        <f>VLOOKUP(K435,'Active data'!K:N,3,0)</f>
        <v>#N/A</v>
      </c>
      <c r="N435" s="16" t="e">
        <f t="shared" si="24"/>
        <v>#N/A</v>
      </c>
      <c r="O435" s="16">
        <f t="shared" si="25"/>
        <v>0</v>
      </c>
      <c r="P435" s="16" t="e">
        <f t="shared" si="27"/>
        <v>#N/A</v>
      </c>
      <c r="Q435" s="16" t="e">
        <f>VLOOKUP(K435,'Active data'!P:S,2,0)</f>
        <v>#N/A</v>
      </c>
      <c r="R435" s="16" t="e">
        <f>VLOOKUP(K435,'Active data'!P:S,4,0)</f>
        <v>#N/A</v>
      </c>
      <c r="S435" s="16" t="e">
        <f>VLOOKUP(K435,'Active data'!K:N,2,0)</f>
        <v>#N/A</v>
      </c>
      <c r="T435" s="16" t="e">
        <f>VLOOKUP(K435,'Active data'!K:N,4,0)</f>
        <v>#N/A</v>
      </c>
      <c r="U435" s="16" t="e">
        <f>VLOOKUP(K435,'Reserve data'!A:M,13,0)</f>
        <v>#N/A</v>
      </c>
      <c r="V435" s="16">
        <f>VLOOKUP(K435,'Pick_ticket data'!L:N,2,0)</f>
        <v>0</v>
      </c>
    </row>
    <row r="436" spans="2:22" x14ac:dyDescent="0.2">
      <c r="B436" s="11">
        <f>'Pick_ticket data'!I436</f>
        <v>0</v>
      </c>
      <c r="C436" s="12">
        <f>'Pick_ticket data'!J436</f>
        <v>0</v>
      </c>
      <c r="H436" s="11">
        <f>'Active data'!A436</f>
        <v>0</v>
      </c>
      <c r="I436" s="11">
        <f>'Active data'!E436</f>
        <v>0</v>
      </c>
      <c r="K436" s="16">
        <f t="shared" si="26"/>
        <v>0</v>
      </c>
      <c r="L436" s="16" t="e">
        <f>VLOOKUP(K436,'Active data'!P:S,3,0)</f>
        <v>#N/A</v>
      </c>
      <c r="M436" s="16" t="e">
        <f>VLOOKUP(K436,'Active data'!K:N,3,0)</f>
        <v>#N/A</v>
      </c>
      <c r="N436" s="16" t="e">
        <f t="shared" si="24"/>
        <v>#N/A</v>
      </c>
      <c r="O436" s="16">
        <f t="shared" si="25"/>
        <v>0</v>
      </c>
      <c r="P436" s="16" t="e">
        <f t="shared" si="27"/>
        <v>#N/A</v>
      </c>
      <c r="Q436" s="16" t="e">
        <f>VLOOKUP(K436,'Active data'!P:S,2,0)</f>
        <v>#N/A</v>
      </c>
      <c r="R436" s="16" t="e">
        <f>VLOOKUP(K436,'Active data'!P:S,4,0)</f>
        <v>#N/A</v>
      </c>
      <c r="S436" s="16" t="e">
        <f>VLOOKUP(K436,'Active data'!K:N,2,0)</f>
        <v>#N/A</v>
      </c>
      <c r="T436" s="16" t="e">
        <f>VLOOKUP(K436,'Active data'!K:N,4,0)</f>
        <v>#N/A</v>
      </c>
      <c r="U436" s="16" t="e">
        <f>VLOOKUP(K436,'Reserve data'!A:M,13,0)</f>
        <v>#N/A</v>
      </c>
      <c r="V436" s="16">
        <f>VLOOKUP(K436,'Pick_ticket data'!L:N,2,0)</f>
        <v>0</v>
      </c>
    </row>
    <row r="437" spans="2:22" x14ac:dyDescent="0.2">
      <c r="B437" s="11">
        <f>'Pick_ticket data'!I437</f>
        <v>0</v>
      </c>
      <c r="C437" s="12">
        <f>'Pick_ticket data'!J437</f>
        <v>0</v>
      </c>
      <c r="H437" s="11">
        <f>'Active data'!A437</f>
        <v>0</v>
      </c>
      <c r="I437" s="11">
        <f>'Active data'!E437</f>
        <v>0</v>
      </c>
      <c r="K437" s="16">
        <f t="shared" si="26"/>
        <v>0</v>
      </c>
      <c r="L437" s="16" t="e">
        <f>VLOOKUP(K437,'Active data'!P:S,3,0)</f>
        <v>#N/A</v>
      </c>
      <c r="M437" s="16" t="e">
        <f>VLOOKUP(K437,'Active data'!K:N,3,0)</f>
        <v>#N/A</v>
      </c>
      <c r="N437" s="16" t="e">
        <f t="shared" si="24"/>
        <v>#N/A</v>
      </c>
      <c r="O437" s="16">
        <f t="shared" si="25"/>
        <v>0</v>
      </c>
      <c r="P437" s="16" t="e">
        <f t="shared" si="27"/>
        <v>#N/A</v>
      </c>
      <c r="Q437" s="16" t="e">
        <f>VLOOKUP(K437,'Active data'!P:S,2,0)</f>
        <v>#N/A</v>
      </c>
      <c r="R437" s="16" t="e">
        <f>VLOOKUP(K437,'Active data'!P:S,4,0)</f>
        <v>#N/A</v>
      </c>
      <c r="S437" s="16" t="e">
        <f>VLOOKUP(K437,'Active data'!K:N,2,0)</f>
        <v>#N/A</v>
      </c>
      <c r="T437" s="16" t="e">
        <f>VLOOKUP(K437,'Active data'!K:N,4,0)</f>
        <v>#N/A</v>
      </c>
      <c r="U437" s="16" t="e">
        <f>VLOOKUP(K437,'Reserve data'!A:M,13,0)</f>
        <v>#N/A</v>
      </c>
      <c r="V437" s="16">
        <f>VLOOKUP(K437,'Pick_ticket data'!L:N,2,0)</f>
        <v>0</v>
      </c>
    </row>
    <row r="438" spans="2:22" x14ac:dyDescent="0.2">
      <c r="B438" s="11">
        <f>'Pick_ticket data'!I438</f>
        <v>0</v>
      </c>
      <c r="C438" s="12">
        <f>'Pick_ticket data'!J438</f>
        <v>0</v>
      </c>
      <c r="H438" s="11">
        <f>'Active data'!A438</f>
        <v>0</v>
      </c>
      <c r="I438" s="11">
        <f>'Active data'!E438</f>
        <v>0</v>
      </c>
      <c r="K438" s="16">
        <f t="shared" si="26"/>
        <v>0</v>
      </c>
      <c r="L438" s="16" t="e">
        <f>VLOOKUP(K438,'Active data'!P:S,3,0)</f>
        <v>#N/A</v>
      </c>
      <c r="M438" s="16" t="e">
        <f>VLOOKUP(K438,'Active data'!K:N,3,0)</f>
        <v>#N/A</v>
      </c>
      <c r="N438" s="16" t="e">
        <f t="shared" si="24"/>
        <v>#N/A</v>
      </c>
      <c r="O438" s="16">
        <f t="shared" si="25"/>
        <v>0</v>
      </c>
      <c r="P438" s="16" t="e">
        <f t="shared" si="27"/>
        <v>#N/A</v>
      </c>
      <c r="Q438" s="16" t="e">
        <f>VLOOKUP(K438,'Active data'!P:S,2,0)</f>
        <v>#N/A</v>
      </c>
      <c r="R438" s="16" t="e">
        <f>VLOOKUP(K438,'Active data'!P:S,4,0)</f>
        <v>#N/A</v>
      </c>
      <c r="S438" s="16" t="e">
        <f>VLOOKUP(K438,'Active data'!K:N,2,0)</f>
        <v>#N/A</v>
      </c>
      <c r="T438" s="16" t="e">
        <f>VLOOKUP(K438,'Active data'!K:N,4,0)</f>
        <v>#N/A</v>
      </c>
      <c r="U438" s="16" t="e">
        <f>VLOOKUP(K438,'Reserve data'!A:M,13,0)</f>
        <v>#N/A</v>
      </c>
      <c r="V438" s="16">
        <f>VLOOKUP(K438,'Pick_ticket data'!L:N,2,0)</f>
        <v>0</v>
      </c>
    </row>
    <row r="439" spans="2:22" x14ac:dyDescent="0.2">
      <c r="B439" s="11">
        <f>'Pick_ticket data'!I439</f>
        <v>0</v>
      </c>
      <c r="C439" s="12">
        <f>'Pick_ticket data'!J439</f>
        <v>0</v>
      </c>
      <c r="H439" s="11">
        <f>'Active data'!A439</f>
        <v>0</v>
      </c>
      <c r="I439" s="11">
        <f>'Active data'!E439</f>
        <v>0</v>
      </c>
      <c r="K439" s="16">
        <f t="shared" si="26"/>
        <v>0</v>
      </c>
      <c r="L439" s="16" t="e">
        <f>VLOOKUP(K439,'Active data'!P:S,3,0)</f>
        <v>#N/A</v>
      </c>
      <c r="M439" s="16" t="e">
        <f>VLOOKUP(K439,'Active data'!K:N,3,0)</f>
        <v>#N/A</v>
      </c>
      <c r="N439" s="16" t="e">
        <f t="shared" si="24"/>
        <v>#N/A</v>
      </c>
      <c r="O439" s="16">
        <f t="shared" si="25"/>
        <v>0</v>
      </c>
      <c r="P439" s="16" t="e">
        <f t="shared" si="27"/>
        <v>#N/A</v>
      </c>
      <c r="Q439" s="16" t="e">
        <f>VLOOKUP(K439,'Active data'!P:S,2,0)</f>
        <v>#N/A</v>
      </c>
      <c r="R439" s="16" t="e">
        <f>VLOOKUP(K439,'Active data'!P:S,4,0)</f>
        <v>#N/A</v>
      </c>
      <c r="S439" s="16" t="e">
        <f>VLOOKUP(K439,'Active data'!K:N,2,0)</f>
        <v>#N/A</v>
      </c>
      <c r="T439" s="16" t="e">
        <f>VLOOKUP(K439,'Active data'!K:N,4,0)</f>
        <v>#N/A</v>
      </c>
      <c r="U439" s="16" t="e">
        <f>VLOOKUP(K439,'Reserve data'!A:M,13,0)</f>
        <v>#N/A</v>
      </c>
      <c r="V439" s="16">
        <f>VLOOKUP(K439,'Pick_ticket data'!L:N,2,0)</f>
        <v>0</v>
      </c>
    </row>
    <row r="440" spans="2:22" x14ac:dyDescent="0.2">
      <c r="B440" s="11">
        <f>'Pick_ticket data'!I440</f>
        <v>0</v>
      </c>
      <c r="C440" s="12">
        <f>'Pick_ticket data'!J440</f>
        <v>0</v>
      </c>
      <c r="H440" s="11">
        <f>'Active data'!A440</f>
        <v>0</v>
      </c>
      <c r="I440" s="11">
        <f>'Active data'!E440</f>
        <v>0</v>
      </c>
      <c r="K440" s="16">
        <f t="shared" si="26"/>
        <v>0</v>
      </c>
      <c r="L440" s="16" t="e">
        <f>VLOOKUP(K440,'Active data'!P:S,3,0)</f>
        <v>#N/A</v>
      </c>
      <c r="M440" s="16" t="e">
        <f>VLOOKUP(K440,'Active data'!K:N,3,0)</f>
        <v>#N/A</v>
      </c>
      <c r="N440" s="16" t="e">
        <f t="shared" si="24"/>
        <v>#N/A</v>
      </c>
      <c r="O440" s="16">
        <f t="shared" si="25"/>
        <v>0</v>
      </c>
      <c r="P440" s="16" t="e">
        <f t="shared" si="27"/>
        <v>#N/A</v>
      </c>
      <c r="Q440" s="16" t="e">
        <f>VLOOKUP(K440,'Active data'!P:S,2,0)</f>
        <v>#N/A</v>
      </c>
      <c r="R440" s="16" t="e">
        <f>VLOOKUP(K440,'Active data'!P:S,4,0)</f>
        <v>#N/A</v>
      </c>
      <c r="S440" s="16" t="e">
        <f>VLOOKUP(K440,'Active data'!K:N,2,0)</f>
        <v>#N/A</v>
      </c>
      <c r="T440" s="16" t="e">
        <f>VLOOKUP(K440,'Active data'!K:N,4,0)</f>
        <v>#N/A</v>
      </c>
      <c r="U440" s="16" t="e">
        <f>VLOOKUP(K440,'Reserve data'!A:M,13,0)</f>
        <v>#N/A</v>
      </c>
      <c r="V440" s="16">
        <f>VLOOKUP(K440,'Pick_ticket data'!L:N,2,0)</f>
        <v>0</v>
      </c>
    </row>
    <row r="441" spans="2:22" x14ac:dyDescent="0.2">
      <c r="B441" s="11">
        <f>'Pick_ticket data'!I441</f>
        <v>0</v>
      </c>
      <c r="C441" s="12">
        <f>'Pick_ticket data'!J441</f>
        <v>0</v>
      </c>
      <c r="H441" s="11">
        <f>'Active data'!A441</f>
        <v>0</v>
      </c>
      <c r="I441" s="11">
        <f>'Active data'!E441</f>
        <v>0</v>
      </c>
      <c r="K441" s="16">
        <f t="shared" si="26"/>
        <v>0</v>
      </c>
      <c r="L441" s="16" t="e">
        <f>VLOOKUP(K441,'Active data'!P:S,3,0)</f>
        <v>#N/A</v>
      </c>
      <c r="M441" s="16" t="e">
        <f>VLOOKUP(K441,'Active data'!K:N,3,0)</f>
        <v>#N/A</v>
      </c>
      <c r="N441" s="16" t="e">
        <f t="shared" si="24"/>
        <v>#N/A</v>
      </c>
      <c r="O441" s="16">
        <f t="shared" si="25"/>
        <v>0</v>
      </c>
      <c r="P441" s="16" t="e">
        <f t="shared" si="27"/>
        <v>#N/A</v>
      </c>
      <c r="Q441" s="16" t="e">
        <f>VLOOKUP(K441,'Active data'!P:S,2,0)</f>
        <v>#N/A</v>
      </c>
      <c r="R441" s="16" t="e">
        <f>VLOOKUP(K441,'Active data'!P:S,4,0)</f>
        <v>#N/A</v>
      </c>
      <c r="S441" s="16" t="e">
        <f>VLOOKUP(K441,'Active data'!K:N,2,0)</f>
        <v>#N/A</v>
      </c>
      <c r="T441" s="16" t="e">
        <f>VLOOKUP(K441,'Active data'!K:N,4,0)</f>
        <v>#N/A</v>
      </c>
      <c r="U441" s="16" t="e">
        <f>VLOOKUP(K441,'Reserve data'!A:M,13,0)</f>
        <v>#N/A</v>
      </c>
      <c r="V441" s="16">
        <f>VLOOKUP(K441,'Pick_ticket data'!L:N,2,0)</f>
        <v>0</v>
      </c>
    </row>
    <row r="442" spans="2:22" x14ac:dyDescent="0.2">
      <c r="B442" s="11">
        <f>'Pick_ticket data'!I442</f>
        <v>0</v>
      </c>
      <c r="C442" s="12">
        <f>'Pick_ticket data'!J442</f>
        <v>0</v>
      </c>
      <c r="H442" s="11">
        <f>'Active data'!A442</f>
        <v>0</v>
      </c>
      <c r="I442" s="11">
        <f>'Active data'!E442</f>
        <v>0</v>
      </c>
      <c r="K442" s="16">
        <f t="shared" si="26"/>
        <v>0</v>
      </c>
      <c r="L442" s="16" t="e">
        <f>VLOOKUP(K442,'Active data'!P:S,3,0)</f>
        <v>#N/A</v>
      </c>
      <c r="M442" s="16" t="e">
        <f>VLOOKUP(K442,'Active data'!K:N,3,0)</f>
        <v>#N/A</v>
      </c>
      <c r="N442" s="16" t="e">
        <f t="shared" si="24"/>
        <v>#N/A</v>
      </c>
      <c r="O442" s="16">
        <f t="shared" si="25"/>
        <v>0</v>
      </c>
      <c r="P442" s="16" t="e">
        <f t="shared" si="27"/>
        <v>#N/A</v>
      </c>
      <c r="Q442" s="16" t="e">
        <f>VLOOKUP(K442,'Active data'!P:S,2,0)</f>
        <v>#N/A</v>
      </c>
      <c r="R442" s="16" t="e">
        <f>VLOOKUP(K442,'Active data'!P:S,4,0)</f>
        <v>#N/A</v>
      </c>
      <c r="S442" s="16" t="e">
        <f>VLOOKUP(K442,'Active data'!K:N,2,0)</f>
        <v>#N/A</v>
      </c>
      <c r="T442" s="16" t="e">
        <f>VLOOKUP(K442,'Active data'!K:N,4,0)</f>
        <v>#N/A</v>
      </c>
      <c r="U442" s="16" t="e">
        <f>VLOOKUP(K442,'Reserve data'!A:M,13,0)</f>
        <v>#N/A</v>
      </c>
      <c r="V442" s="16">
        <f>VLOOKUP(K442,'Pick_ticket data'!L:N,2,0)</f>
        <v>0</v>
      </c>
    </row>
    <row r="443" spans="2:22" x14ac:dyDescent="0.2">
      <c r="B443" s="11">
        <f>'Pick_ticket data'!I443</f>
        <v>0</v>
      </c>
      <c r="C443" s="12">
        <f>'Pick_ticket data'!J443</f>
        <v>0</v>
      </c>
      <c r="H443" s="11">
        <f>'Active data'!A443</f>
        <v>0</v>
      </c>
      <c r="I443" s="11">
        <f>'Active data'!E443</f>
        <v>0</v>
      </c>
      <c r="K443" s="16">
        <f t="shared" si="26"/>
        <v>0</v>
      </c>
      <c r="L443" s="16" t="e">
        <f>VLOOKUP(K443,'Active data'!P:S,3,0)</f>
        <v>#N/A</v>
      </c>
      <c r="M443" s="16" t="e">
        <f>VLOOKUP(K443,'Active data'!K:N,3,0)</f>
        <v>#N/A</v>
      </c>
      <c r="N443" s="16" t="e">
        <f t="shared" si="24"/>
        <v>#N/A</v>
      </c>
      <c r="O443" s="16">
        <f t="shared" si="25"/>
        <v>0</v>
      </c>
      <c r="P443" s="16" t="e">
        <f t="shared" si="27"/>
        <v>#N/A</v>
      </c>
      <c r="Q443" s="16" t="e">
        <f>VLOOKUP(K443,'Active data'!P:S,2,0)</f>
        <v>#N/A</v>
      </c>
      <c r="R443" s="16" t="e">
        <f>VLOOKUP(K443,'Active data'!P:S,4,0)</f>
        <v>#N/A</v>
      </c>
      <c r="S443" s="16" t="e">
        <f>VLOOKUP(K443,'Active data'!K:N,2,0)</f>
        <v>#N/A</v>
      </c>
      <c r="T443" s="16" t="e">
        <f>VLOOKUP(K443,'Active data'!K:N,4,0)</f>
        <v>#N/A</v>
      </c>
      <c r="U443" s="16" t="e">
        <f>VLOOKUP(K443,'Reserve data'!A:M,13,0)</f>
        <v>#N/A</v>
      </c>
      <c r="V443" s="16">
        <f>VLOOKUP(K443,'Pick_ticket data'!L:N,2,0)</f>
        <v>0</v>
      </c>
    </row>
    <row r="444" spans="2:22" x14ac:dyDescent="0.2">
      <c r="B444" s="11">
        <f>'Pick_ticket data'!I444</f>
        <v>0</v>
      </c>
      <c r="C444" s="12">
        <f>'Pick_ticket data'!J444</f>
        <v>0</v>
      </c>
      <c r="H444" s="11">
        <f>'Active data'!A444</f>
        <v>0</v>
      </c>
      <c r="I444" s="11">
        <f>'Active data'!E444</f>
        <v>0</v>
      </c>
      <c r="K444" s="16">
        <f t="shared" si="26"/>
        <v>0</v>
      </c>
      <c r="L444" s="16" t="e">
        <f>VLOOKUP(K444,'Active data'!P:S,3,0)</f>
        <v>#N/A</v>
      </c>
      <c r="M444" s="16" t="e">
        <f>VLOOKUP(K444,'Active data'!K:N,3,0)</f>
        <v>#N/A</v>
      </c>
      <c r="N444" s="16" t="e">
        <f t="shared" si="24"/>
        <v>#N/A</v>
      </c>
      <c r="O444" s="16">
        <f t="shared" si="25"/>
        <v>0</v>
      </c>
      <c r="P444" s="16" t="e">
        <f t="shared" si="27"/>
        <v>#N/A</v>
      </c>
      <c r="Q444" s="16" t="e">
        <f>VLOOKUP(K444,'Active data'!P:S,2,0)</f>
        <v>#N/A</v>
      </c>
      <c r="R444" s="16" t="e">
        <f>VLOOKUP(K444,'Active data'!P:S,4,0)</f>
        <v>#N/A</v>
      </c>
      <c r="S444" s="16" t="e">
        <f>VLOOKUP(K444,'Active data'!K:N,2,0)</f>
        <v>#N/A</v>
      </c>
      <c r="T444" s="16" t="e">
        <f>VLOOKUP(K444,'Active data'!K:N,4,0)</f>
        <v>#N/A</v>
      </c>
      <c r="U444" s="16" t="e">
        <f>VLOOKUP(K444,'Reserve data'!A:M,13,0)</f>
        <v>#N/A</v>
      </c>
      <c r="V444" s="16">
        <f>VLOOKUP(K444,'Pick_ticket data'!L:N,2,0)</f>
        <v>0</v>
      </c>
    </row>
    <row r="445" spans="2:22" x14ac:dyDescent="0.2">
      <c r="B445" s="11">
        <f>'Pick_ticket data'!I445</f>
        <v>0</v>
      </c>
      <c r="C445" s="12">
        <f>'Pick_ticket data'!J445</f>
        <v>0</v>
      </c>
      <c r="H445" s="11">
        <f>'Active data'!A445</f>
        <v>0</v>
      </c>
      <c r="I445" s="11">
        <f>'Active data'!E445</f>
        <v>0</v>
      </c>
      <c r="K445" s="16">
        <f t="shared" si="26"/>
        <v>0</v>
      </c>
      <c r="L445" s="16" t="e">
        <f>VLOOKUP(K445,'Active data'!P:S,3,0)</f>
        <v>#N/A</v>
      </c>
      <c r="M445" s="16" t="e">
        <f>VLOOKUP(K445,'Active data'!K:N,3,0)</f>
        <v>#N/A</v>
      </c>
      <c r="N445" s="16" t="e">
        <f t="shared" si="24"/>
        <v>#N/A</v>
      </c>
      <c r="O445" s="16">
        <f t="shared" si="25"/>
        <v>0</v>
      </c>
      <c r="P445" s="16" t="e">
        <f t="shared" si="27"/>
        <v>#N/A</v>
      </c>
      <c r="Q445" s="16" t="e">
        <f>VLOOKUP(K445,'Active data'!P:S,2,0)</f>
        <v>#N/A</v>
      </c>
      <c r="R445" s="16" t="e">
        <f>VLOOKUP(K445,'Active data'!P:S,4,0)</f>
        <v>#N/A</v>
      </c>
      <c r="S445" s="16" t="e">
        <f>VLOOKUP(K445,'Active data'!K:N,2,0)</f>
        <v>#N/A</v>
      </c>
      <c r="T445" s="16" t="e">
        <f>VLOOKUP(K445,'Active data'!K:N,4,0)</f>
        <v>#N/A</v>
      </c>
      <c r="U445" s="16" t="e">
        <f>VLOOKUP(K445,'Reserve data'!A:M,13,0)</f>
        <v>#N/A</v>
      </c>
      <c r="V445" s="16">
        <f>VLOOKUP(K445,'Pick_ticket data'!L:N,2,0)</f>
        <v>0</v>
      </c>
    </row>
    <row r="446" spans="2:22" x14ac:dyDescent="0.2">
      <c r="B446" s="11">
        <f>'Pick_ticket data'!I446</f>
        <v>0</v>
      </c>
      <c r="C446" s="12">
        <f>'Pick_ticket data'!J446</f>
        <v>0</v>
      </c>
      <c r="H446" s="11">
        <f>'Active data'!A446</f>
        <v>0</v>
      </c>
      <c r="I446" s="11">
        <f>'Active data'!E446</f>
        <v>0</v>
      </c>
      <c r="K446" s="16">
        <f t="shared" si="26"/>
        <v>0</v>
      </c>
      <c r="L446" s="16" t="e">
        <f>VLOOKUP(K446,'Active data'!P:S,3,0)</f>
        <v>#N/A</v>
      </c>
      <c r="M446" s="16" t="e">
        <f>VLOOKUP(K446,'Active data'!K:N,3,0)</f>
        <v>#N/A</v>
      </c>
      <c r="N446" s="16" t="e">
        <f t="shared" si="24"/>
        <v>#N/A</v>
      </c>
      <c r="O446" s="16">
        <f t="shared" si="25"/>
        <v>0</v>
      </c>
      <c r="P446" s="16" t="e">
        <f t="shared" si="27"/>
        <v>#N/A</v>
      </c>
      <c r="Q446" s="16" t="e">
        <f>VLOOKUP(K446,'Active data'!P:S,2,0)</f>
        <v>#N/A</v>
      </c>
      <c r="R446" s="16" t="e">
        <f>VLOOKUP(K446,'Active data'!P:S,4,0)</f>
        <v>#N/A</v>
      </c>
      <c r="S446" s="16" t="e">
        <f>VLOOKUP(K446,'Active data'!K:N,2,0)</f>
        <v>#N/A</v>
      </c>
      <c r="T446" s="16" t="e">
        <f>VLOOKUP(K446,'Active data'!K:N,4,0)</f>
        <v>#N/A</v>
      </c>
      <c r="U446" s="16" t="e">
        <f>VLOOKUP(K446,'Reserve data'!A:M,13,0)</f>
        <v>#N/A</v>
      </c>
      <c r="V446" s="16">
        <f>VLOOKUP(K446,'Pick_ticket data'!L:N,2,0)</f>
        <v>0</v>
      </c>
    </row>
    <row r="447" spans="2:22" x14ac:dyDescent="0.2">
      <c r="B447" s="11">
        <f>'Pick_ticket data'!I447</f>
        <v>0</v>
      </c>
      <c r="C447" s="12">
        <f>'Pick_ticket data'!J447</f>
        <v>0</v>
      </c>
      <c r="H447" s="11">
        <f>'Active data'!A447</f>
        <v>0</v>
      </c>
      <c r="I447" s="11">
        <f>'Active data'!E447</f>
        <v>0</v>
      </c>
      <c r="K447" s="16">
        <f t="shared" si="26"/>
        <v>0</v>
      </c>
      <c r="L447" s="16" t="e">
        <f>VLOOKUP(K447,'Active data'!P:S,3,0)</f>
        <v>#N/A</v>
      </c>
      <c r="M447" s="16" t="e">
        <f>VLOOKUP(K447,'Active data'!K:N,3,0)</f>
        <v>#N/A</v>
      </c>
      <c r="N447" s="16" t="e">
        <f t="shared" si="24"/>
        <v>#N/A</v>
      </c>
      <c r="O447" s="16">
        <f t="shared" si="25"/>
        <v>0</v>
      </c>
      <c r="P447" s="16" t="e">
        <f t="shared" si="27"/>
        <v>#N/A</v>
      </c>
      <c r="Q447" s="16" t="e">
        <f>VLOOKUP(K447,'Active data'!P:S,2,0)</f>
        <v>#N/A</v>
      </c>
      <c r="R447" s="16" t="e">
        <f>VLOOKUP(K447,'Active data'!P:S,4,0)</f>
        <v>#N/A</v>
      </c>
      <c r="S447" s="16" t="e">
        <f>VLOOKUP(K447,'Active data'!K:N,2,0)</f>
        <v>#N/A</v>
      </c>
      <c r="T447" s="16" t="e">
        <f>VLOOKUP(K447,'Active data'!K:N,4,0)</f>
        <v>#N/A</v>
      </c>
      <c r="U447" s="16" t="e">
        <f>VLOOKUP(K447,'Reserve data'!A:M,13,0)</f>
        <v>#N/A</v>
      </c>
      <c r="V447" s="16">
        <f>VLOOKUP(K447,'Pick_ticket data'!L:N,2,0)</f>
        <v>0</v>
      </c>
    </row>
    <row r="448" spans="2:22" x14ac:dyDescent="0.2">
      <c r="B448" s="11">
        <f>'Pick_ticket data'!I448</f>
        <v>0</v>
      </c>
      <c r="C448" s="12">
        <f>'Pick_ticket data'!J448</f>
        <v>0</v>
      </c>
      <c r="H448" s="11">
        <f>'Active data'!A448</f>
        <v>0</v>
      </c>
      <c r="I448" s="11">
        <f>'Active data'!E448</f>
        <v>0</v>
      </c>
      <c r="K448" s="16">
        <f t="shared" si="26"/>
        <v>0</v>
      </c>
      <c r="L448" s="16" t="e">
        <f>VLOOKUP(K448,'Active data'!P:S,3,0)</f>
        <v>#N/A</v>
      </c>
      <c r="M448" s="16" t="e">
        <f>VLOOKUP(K448,'Active data'!K:N,3,0)</f>
        <v>#N/A</v>
      </c>
      <c r="N448" s="16" t="e">
        <f t="shared" si="24"/>
        <v>#N/A</v>
      </c>
      <c r="O448" s="16">
        <f t="shared" si="25"/>
        <v>0</v>
      </c>
      <c r="P448" s="16" t="e">
        <f t="shared" si="27"/>
        <v>#N/A</v>
      </c>
      <c r="Q448" s="16" t="e">
        <f>VLOOKUP(K448,'Active data'!P:S,2,0)</f>
        <v>#N/A</v>
      </c>
      <c r="R448" s="16" t="e">
        <f>VLOOKUP(K448,'Active data'!P:S,4,0)</f>
        <v>#N/A</v>
      </c>
      <c r="S448" s="16" t="e">
        <f>VLOOKUP(K448,'Active data'!K:N,2,0)</f>
        <v>#N/A</v>
      </c>
      <c r="T448" s="16" t="e">
        <f>VLOOKUP(K448,'Active data'!K:N,4,0)</f>
        <v>#N/A</v>
      </c>
      <c r="U448" s="16" t="e">
        <f>VLOOKUP(K448,'Reserve data'!A:M,13,0)</f>
        <v>#N/A</v>
      </c>
      <c r="V448" s="16">
        <f>VLOOKUP(K448,'Pick_ticket data'!L:N,2,0)</f>
        <v>0</v>
      </c>
    </row>
    <row r="449" spans="2:22" x14ac:dyDescent="0.2">
      <c r="B449" s="11">
        <f>'Pick_ticket data'!I449</f>
        <v>0</v>
      </c>
      <c r="C449" s="12">
        <f>'Pick_ticket data'!J449</f>
        <v>0</v>
      </c>
      <c r="H449" s="11">
        <f>'Active data'!A449</f>
        <v>0</v>
      </c>
      <c r="I449" s="11">
        <f>'Active data'!E449</f>
        <v>0</v>
      </c>
      <c r="K449" s="16">
        <f t="shared" si="26"/>
        <v>0</v>
      </c>
      <c r="L449" s="16" t="e">
        <f>VLOOKUP(K449,'Active data'!P:S,3,0)</f>
        <v>#N/A</v>
      </c>
      <c r="M449" s="16" t="e">
        <f>VLOOKUP(K449,'Active data'!K:N,3,0)</f>
        <v>#N/A</v>
      </c>
      <c r="N449" s="16" t="e">
        <f t="shared" si="24"/>
        <v>#N/A</v>
      </c>
      <c r="O449" s="16">
        <f t="shared" si="25"/>
        <v>0</v>
      </c>
      <c r="P449" s="16" t="e">
        <f t="shared" si="27"/>
        <v>#N/A</v>
      </c>
      <c r="Q449" s="16" t="e">
        <f>VLOOKUP(K449,'Active data'!P:S,2,0)</f>
        <v>#N/A</v>
      </c>
      <c r="R449" s="16" t="e">
        <f>VLOOKUP(K449,'Active data'!P:S,4,0)</f>
        <v>#N/A</v>
      </c>
      <c r="S449" s="16" t="e">
        <f>VLOOKUP(K449,'Active data'!K:N,2,0)</f>
        <v>#N/A</v>
      </c>
      <c r="T449" s="16" t="e">
        <f>VLOOKUP(K449,'Active data'!K:N,4,0)</f>
        <v>#N/A</v>
      </c>
      <c r="U449" s="16" t="e">
        <f>VLOOKUP(K449,'Reserve data'!A:M,13,0)</f>
        <v>#N/A</v>
      </c>
      <c r="V449" s="16">
        <f>VLOOKUP(K449,'Pick_ticket data'!L:N,2,0)</f>
        <v>0</v>
      </c>
    </row>
    <row r="450" spans="2:22" x14ac:dyDescent="0.2">
      <c r="B450" s="11">
        <f>'Pick_ticket data'!I450</f>
        <v>0</v>
      </c>
      <c r="C450" s="12">
        <f>'Pick_ticket data'!J450</f>
        <v>0</v>
      </c>
      <c r="H450" s="11">
        <f>'Active data'!A450</f>
        <v>0</v>
      </c>
      <c r="I450" s="11">
        <f>'Active data'!E450</f>
        <v>0</v>
      </c>
      <c r="K450" s="16">
        <f t="shared" si="26"/>
        <v>0</v>
      </c>
      <c r="L450" s="16" t="e">
        <f>VLOOKUP(K450,'Active data'!P:S,3,0)</f>
        <v>#N/A</v>
      </c>
      <c r="M450" s="16" t="e">
        <f>VLOOKUP(K450,'Active data'!K:N,3,0)</f>
        <v>#N/A</v>
      </c>
      <c r="N450" s="16" t="e">
        <f t="shared" si="24"/>
        <v>#N/A</v>
      </c>
      <c r="O450" s="16">
        <f t="shared" si="25"/>
        <v>0</v>
      </c>
      <c r="P450" s="16" t="e">
        <f t="shared" si="27"/>
        <v>#N/A</v>
      </c>
      <c r="Q450" s="16" t="e">
        <f>VLOOKUP(K450,'Active data'!P:S,2,0)</f>
        <v>#N/A</v>
      </c>
      <c r="R450" s="16" t="e">
        <f>VLOOKUP(K450,'Active data'!P:S,4,0)</f>
        <v>#N/A</v>
      </c>
      <c r="S450" s="16" t="e">
        <f>VLOOKUP(K450,'Active data'!K:N,2,0)</f>
        <v>#N/A</v>
      </c>
      <c r="T450" s="16" t="e">
        <f>VLOOKUP(K450,'Active data'!K:N,4,0)</f>
        <v>#N/A</v>
      </c>
      <c r="U450" s="16" t="e">
        <f>VLOOKUP(K450,'Reserve data'!A:M,13,0)</f>
        <v>#N/A</v>
      </c>
      <c r="V450" s="16">
        <f>VLOOKUP(K450,'Pick_ticket data'!L:N,2,0)</f>
        <v>0</v>
      </c>
    </row>
    <row r="451" spans="2:22" x14ac:dyDescent="0.2">
      <c r="B451" s="11">
        <f>'Pick_ticket data'!I451</f>
        <v>0</v>
      </c>
      <c r="C451" s="12">
        <f>'Pick_ticket data'!J451</f>
        <v>0</v>
      </c>
      <c r="H451" s="11">
        <f>'Active data'!A451</f>
        <v>0</v>
      </c>
      <c r="I451" s="11">
        <f>'Active data'!E451</f>
        <v>0</v>
      </c>
      <c r="K451" s="16">
        <f t="shared" si="26"/>
        <v>0</v>
      </c>
      <c r="L451" s="16" t="e">
        <f>VLOOKUP(K451,'Active data'!P:S,3,0)</f>
        <v>#N/A</v>
      </c>
      <c r="M451" s="16" t="e">
        <f>VLOOKUP(K451,'Active data'!K:N,3,0)</f>
        <v>#N/A</v>
      </c>
      <c r="N451" s="16" t="e">
        <f t="shared" ref="N451:N514" si="28">VLOOKUP(K451,E:F,2,0)</f>
        <v>#N/A</v>
      </c>
      <c r="O451" s="16">
        <f t="shared" ref="O451:O514" si="29">VLOOKUP(K451,H:I,2,0)</f>
        <v>0</v>
      </c>
      <c r="P451" s="16" t="e">
        <f t="shared" si="27"/>
        <v>#N/A</v>
      </c>
      <c r="Q451" s="16" t="e">
        <f>VLOOKUP(K451,'Active data'!P:S,2,0)</f>
        <v>#N/A</v>
      </c>
      <c r="R451" s="16" t="e">
        <f>VLOOKUP(K451,'Active data'!P:S,4,0)</f>
        <v>#N/A</v>
      </c>
      <c r="S451" s="16" t="e">
        <f>VLOOKUP(K451,'Active data'!K:N,2,0)</f>
        <v>#N/A</v>
      </c>
      <c r="T451" s="16" t="e">
        <f>VLOOKUP(K451,'Active data'!K:N,4,0)</f>
        <v>#N/A</v>
      </c>
      <c r="U451" s="16" t="e">
        <f>VLOOKUP(K451,'Reserve data'!A:M,13,0)</f>
        <v>#N/A</v>
      </c>
      <c r="V451" s="16">
        <f>VLOOKUP(K451,'Pick_ticket data'!L:N,2,0)</f>
        <v>0</v>
      </c>
    </row>
    <row r="452" spans="2:22" x14ac:dyDescent="0.2">
      <c r="B452" s="11">
        <f>'Pick_ticket data'!I452</f>
        <v>0</v>
      </c>
      <c r="C452" s="12">
        <f>'Pick_ticket data'!J452</f>
        <v>0</v>
      </c>
      <c r="H452" s="11">
        <f>'Active data'!A452</f>
        <v>0</v>
      </c>
      <c r="I452" s="11">
        <f>'Active data'!E452</f>
        <v>0</v>
      </c>
      <c r="K452" s="16">
        <f t="shared" ref="K452:K515" si="30">E453</f>
        <v>0</v>
      </c>
      <c r="L452" s="16" t="e">
        <f>VLOOKUP(K452,'Active data'!P:S,3,0)</f>
        <v>#N/A</v>
      </c>
      <c r="M452" s="16" t="e">
        <f>VLOOKUP(K452,'Active data'!K:N,3,0)</f>
        <v>#N/A</v>
      </c>
      <c r="N452" s="16" t="e">
        <f t="shared" si="28"/>
        <v>#N/A</v>
      </c>
      <c r="O452" s="16">
        <f t="shared" si="29"/>
        <v>0</v>
      </c>
      <c r="P452" s="16" t="e">
        <f t="shared" ref="P452:P515" si="31">IF(O452&gt;=N452,"Good","Discrapancy")</f>
        <v>#N/A</v>
      </c>
      <c r="Q452" s="16" t="e">
        <f>VLOOKUP(K452,'Active data'!P:S,2,0)</f>
        <v>#N/A</v>
      </c>
      <c r="R452" s="16" t="e">
        <f>VLOOKUP(K452,'Active data'!P:S,4,0)</f>
        <v>#N/A</v>
      </c>
      <c r="S452" s="16" t="e">
        <f>VLOOKUP(K452,'Active data'!K:N,2,0)</f>
        <v>#N/A</v>
      </c>
      <c r="T452" s="16" t="e">
        <f>VLOOKUP(K452,'Active data'!K:N,4,0)</f>
        <v>#N/A</v>
      </c>
      <c r="U452" s="16" t="e">
        <f>VLOOKUP(K452,'Reserve data'!A:M,13,0)</f>
        <v>#N/A</v>
      </c>
      <c r="V452" s="16">
        <f>VLOOKUP(K452,'Pick_ticket data'!L:N,2,0)</f>
        <v>0</v>
      </c>
    </row>
    <row r="453" spans="2:22" x14ac:dyDescent="0.2">
      <c r="B453" s="11">
        <f>'Pick_ticket data'!I453</f>
        <v>0</v>
      </c>
      <c r="C453" s="12">
        <f>'Pick_ticket data'!J453</f>
        <v>0</v>
      </c>
      <c r="H453" s="11">
        <f>'Active data'!A453</f>
        <v>0</v>
      </c>
      <c r="I453" s="11">
        <f>'Active data'!E453</f>
        <v>0</v>
      </c>
      <c r="K453" s="16">
        <f t="shared" si="30"/>
        <v>0</v>
      </c>
      <c r="L453" s="16" t="e">
        <f>VLOOKUP(K453,'Active data'!P:S,3,0)</f>
        <v>#N/A</v>
      </c>
      <c r="M453" s="16" t="e">
        <f>VLOOKUP(K453,'Active data'!K:N,3,0)</f>
        <v>#N/A</v>
      </c>
      <c r="N453" s="16" t="e">
        <f t="shared" si="28"/>
        <v>#N/A</v>
      </c>
      <c r="O453" s="16">
        <f t="shared" si="29"/>
        <v>0</v>
      </c>
      <c r="P453" s="16" t="e">
        <f t="shared" si="31"/>
        <v>#N/A</v>
      </c>
      <c r="Q453" s="16" t="e">
        <f>VLOOKUP(K453,'Active data'!P:S,2,0)</f>
        <v>#N/A</v>
      </c>
      <c r="R453" s="16" t="e">
        <f>VLOOKUP(K453,'Active data'!P:S,4,0)</f>
        <v>#N/A</v>
      </c>
      <c r="S453" s="16" t="e">
        <f>VLOOKUP(K453,'Active data'!K:N,2,0)</f>
        <v>#N/A</v>
      </c>
      <c r="T453" s="16" t="e">
        <f>VLOOKUP(K453,'Active data'!K:N,4,0)</f>
        <v>#N/A</v>
      </c>
      <c r="U453" s="16" t="e">
        <f>VLOOKUP(K453,'Reserve data'!A:M,13,0)</f>
        <v>#N/A</v>
      </c>
      <c r="V453" s="16">
        <f>VLOOKUP(K453,'Pick_ticket data'!L:N,2,0)</f>
        <v>0</v>
      </c>
    </row>
    <row r="454" spans="2:22" x14ac:dyDescent="0.2">
      <c r="B454" s="11">
        <f>'Pick_ticket data'!I454</f>
        <v>0</v>
      </c>
      <c r="C454" s="12">
        <f>'Pick_ticket data'!J454</f>
        <v>0</v>
      </c>
      <c r="H454" s="11">
        <f>'Active data'!A454</f>
        <v>0</v>
      </c>
      <c r="I454" s="11">
        <f>'Active data'!E454</f>
        <v>0</v>
      </c>
      <c r="K454" s="16">
        <f t="shared" si="30"/>
        <v>0</v>
      </c>
      <c r="L454" s="16" t="e">
        <f>VLOOKUP(K454,'Active data'!P:S,3,0)</f>
        <v>#N/A</v>
      </c>
      <c r="M454" s="16" t="e">
        <f>VLOOKUP(K454,'Active data'!K:N,3,0)</f>
        <v>#N/A</v>
      </c>
      <c r="N454" s="16" t="e">
        <f t="shared" si="28"/>
        <v>#N/A</v>
      </c>
      <c r="O454" s="16">
        <f t="shared" si="29"/>
        <v>0</v>
      </c>
      <c r="P454" s="16" t="e">
        <f t="shared" si="31"/>
        <v>#N/A</v>
      </c>
      <c r="Q454" s="16" t="e">
        <f>VLOOKUP(K454,'Active data'!P:S,2,0)</f>
        <v>#N/A</v>
      </c>
      <c r="R454" s="16" t="e">
        <f>VLOOKUP(K454,'Active data'!P:S,4,0)</f>
        <v>#N/A</v>
      </c>
      <c r="S454" s="16" t="e">
        <f>VLOOKUP(K454,'Active data'!K:N,2,0)</f>
        <v>#N/A</v>
      </c>
      <c r="T454" s="16" t="e">
        <f>VLOOKUP(K454,'Active data'!K:N,4,0)</f>
        <v>#N/A</v>
      </c>
      <c r="U454" s="16" t="e">
        <f>VLOOKUP(K454,'Reserve data'!A:M,13,0)</f>
        <v>#N/A</v>
      </c>
      <c r="V454" s="16">
        <f>VLOOKUP(K454,'Pick_ticket data'!L:N,2,0)</f>
        <v>0</v>
      </c>
    </row>
    <row r="455" spans="2:22" x14ac:dyDescent="0.2">
      <c r="B455" s="11">
        <f>'Pick_ticket data'!I455</f>
        <v>0</v>
      </c>
      <c r="C455" s="12">
        <f>'Pick_ticket data'!J455</f>
        <v>0</v>
      </c>
      <c r="H455" s="11">
        <f>'Active data'!A455</f>
        <v>0</v>
      </c>
      <c r="I455" s="11">
        <f>'Active data'!E455</f>
        <v>0</v>
      </c>
      <c r="K455" s="16">
        <f t="shared" si="30"/>
        <v>0</v>
      </c>
      <c r="L455" s="16" t="e">
        <f>VLOOKUP(K455,'Active data'!P:S,3,0)</f>
        <v>#N/A</v>
      </c>
      <c r="M455" s="16" t="e">
        <f>VLOOKUP(K455,'Active data'!K:N,3,0)</f>
        <v>#N/A</v>
      </c>
      <c r="N455" s="16" t="e">
        <f t="shared" si="28"/>
        <v>#N/A</v>
      </c>
      <c r="O455" s="16">
        <f t="shared" si="29"/>
        <v>0</v>
      </c>
      <c r="P455" s="16" t="e">
        <f t="shared" si="31"/>
        <v>#N/A</v>
      </c>
      <c r="Q455" s="16" t="e">
        <f>VLOOKUP(K455,'Active data'!P:S,2,0)</f>
        <v>#N/A</v>
      </c>
      <c r="R455" s="16" t="e">
        <f>VLOOKUP(K455,'Active data'!P:S,4,0)</f>
        <v>#N/A</v>
      </c>
      <c r="S455" s="16" t="e">
        <f>VLOOKUP(K455,'Active data'!K:N,2,0)</f>
        <v>#N/A</v>
      </c>
      <c r="T455" s="16" t="e">
        <f>VLOOKUP(K455,'Active data'!K:N,4,0)</f>
        <v>#N/A</v>
      </c>
      <c r="U455" s="16" t="e">
        <f>VLOOKUP(K455,'Reserve data'!A:M,13,0)</f>
        <v>#N/A</v>
      </c>
      <c r="V455" s="16">
        <f>VLOOKUP(K455,'Pick_ticket data'!L:N,2,0)</f>
        <v>0</v>
      </c>
    </row>
    <row r="456" spans="2:22" x14ac:dyDescent="0.2">
      <c r="B456" s="11">
        <f>'Pick_ticket data'!I456</f>
        <v>0</v>
      </c>
      <c r="C456" s="12">
        <f>'Pick_ticket data'!J456</f>
        <v>0</v>
      </c>
      <c r="H456" s="11">
        <f>'Active data'!A456</f>
        <v>0</v>
      </c>
      <c r="I456" s="11">
        <f>'Active data'!E456</f>
        <v>0</v>
      </c>
      <c r="K456" s="16">
        <f t="shared" si="30"/>
        <v>0</v>
      </c>
      <c r="L456" s="16" t="e">
        <f>VLOOKUP(K456,'Active data'!P:S,3,0)</f>
        <v>#N/A</v>
      </c>
      <c r="M456" s="16" t="e">
        <f>VLOOKUP(K456,'Active data'!K:N,3,0)</f>
        <v>#N/A</v>
      </c>
      <c r="N456" s="16" t="e">
        <f t="shared" si="28"/>
        <v>#N/A</v>
      </c>
      <c r="O456" s="16">
        <f t="shared" si="29"/>
        <v>0</v>
      </c>
      <c r="P456" s="16" t="e">
        <f t="shared" si="31"/>
        <v>#N/A</v>
      </c>
      <c r="Q456" s="16" t="e">
        <f>VLOOKUP(K456,'Active data'!P:S,2,0)</f>
        <v>#N/A</v>
      </c>
      <c r="R456" s="16" t="e">
        <f>VLOOKUP(K456,'Active data'!P:S,4,0)</f>
        <v>#N/A</v>
      </c>
      <c r="S456" s="16" t="e">
        <f>VLOOKUP(K456,'Active data'!K:N,2,0)</f>
        <v>#N/A</v>
      </c>
      <c r="T456" s="16" t="e">
        <f>VLOOKUP(K456,'Active data'!K:N,4,0)</f>
        <v>#N/A</v>
      </c>
      <c r="U456" s="16" t="e">
        <f>VLOOKUP(K456,'Reserve data'!A:M,13,0)</f>
        <v>#N/A</v>
      </c>
      <c r="V456" s="16">
        <f>VLOOKUP(K456,'Pick_ticket data'!L:N,2,0)</f>
        <v>0</v>
      </c>
    </row>
    <row r="457" spans="2:22" x14ac:dyDescent="0.2">
      <c r="B457" s="11">
        <f>'Pick_ticket data'!I457</f>
        <v>0</v>
      </c>
      <c r="C457" s="12">
        <f>'Pick_ticket data'!J457</f>
        <v>0</v>
      </c>
      <c r="H457" s="11">
        <f>'Active data'!A457</f>
        <v>0</v>
      </c>
      <c r="I457" s="11">
        <f>'Active data'!E457</f>
        <v>0</v>
      </c>
      <c r="K457" s="16">
        <f t="shared" si="30"/>
        <v>0</v>
      </c>
      <c r="L457" s="16" t="e">
        <f>VLOOKUP(K457,'Active data'!P:S,3,0)</f>
        <v>#N/A</v>
      </c>
      <c r="M457" s="16" t="e">
        <f>VLOOKUP(K457,'Active data'!K:N,3,0)</f>
        <v>#N/A</v>
      </c>
      <c r="N457" s="16" t="e">
        <f t="shared" si="28"/>
        <v>#N/A</v>
      </c>
      <c r="O457" s="16">
        <f t="shared" si="29"/>
        <v>0</v>
      </c>
      <c r="P457" s="16" t="e">
        <f t="shared" si="31"/>
        <v>#N/A</v>
      </c>
      <c r="Q457" s="16" t="e">
        <f>VLOOKUP(K457,'Active data'!P:S,2,0)</f>
        <v>#N/A</v>
      </c>
      <c r="R457" s="16" t="e">
        <f>VLOOKUP(K457,'Active data'!P:S,4,0)</f>
        <v>#N/A</v>
      </c>
      <c r="S457" s="16" t="e">
        <f>VLOOKUP(K457,'Active data'!K:N,2,0)</f>
        <v>#N/A</v>
      </c>
      <c r="T457" s="16" t="e">
        <f>VLOOKUP(K457,'Active data'!K:N,4,0)</f>
        <v>#N/A</v>
      </c>
      <c r="U457" s="16" t="e">
        <f>VLOOKUP(K457,'Reserve data'!A:M,13,0)</f>
        <v>#N/A</v>
      </c>
      <c r="V457" s="16">
        <f>VLOOKUP(K457,'Pick_ticket data'!L:N,2,0)</f>
        <v>0</v>
      </c>
    </row>
    <row r="458" spans="2:22" x14ac:dyDescent="0.2">
      <c r="B458" s="11">
        <f>'Pick_ticket data'!I458</f>
        <v>0</v>
      </c>
      <c r="C458" s="12">
        <f>'Pick_ticket data'!J458</f>
        <v>0</v>
      </c>
      <c r="H458" s="11">
        <f>'Active data'!A458</f>
        <v>0</v>
      </c>
      <c r="I458" s="11">
        <f>'Active data'!E458</f>
        <v>0</v>
      </c>
      <c r="K458" s="16">
        <f t="shared" si="30"/>
        <v>0</v>
      </c>
      <c r="L458" s="16" t="e">
        <f>VLOOKUP(K458,'Active data'!P:S,3,0)</f>
        <v>#N/A</v>
      </c>
      <c r="M458" s="16" t="e">
        <f>VLOOKUP(K458,'Active data'!K:N,3,0)</f>
        <v>#N/A</v>
      </c>
      <c r="N458" s="16" t="e">
        <f t="shared" si="28"/>
        <v>#N/A</v>
      </c>
      <c r="O458" s="16">
        <f t="shared" si="29"/>
        <v>0</v>
      </c>
      <c r="P458" s="16" t="e">
        <f t="shared" si="31"/>
        <v>#N/A</v>
      </c>
      <c r="Q458" s="16" t="e">
        <f>VLOOKUP(K458,'Active data'!P:S,2,0)</f>
        <v>#N/A</v>
      </c>
      <c r="R458" s="16" t="e">
        <f>VLOOKUP(K458,'Active data'!P:S,4,0)</f>
        <v>#N/A</v>
      </c>
      <c r="S458" s="16" t="e">
        <f>VLOOKUP(K458,'Active data'!K:N,2,0)</f>
        <v>#N/A</v>
      </c>
      <c r="T458" s="16" t="e">
        <f>VLOOKUP(K458,'Active data'!K:N,4,0)</f>
        <v>#N/A</v>
      </c>
      <c r="U458" s="16" t="e">
        <f>VLOOKUP(K458,'Reserve data'!A:M,13,0)</f>
        <v>#N/A</v>
      </c>
      <c r="V458" s="16">
        <f>VLOOKUP(K458,'Pick_ticket data'!L:N,2,0)</f>
        <v>0</v>
      </c>
    </row>
    <row r="459" spans="2:22" x14ac:dyDescent="0.2">
      <c r="B459" s="11">
        <f>'Pick_ticket data'!I459</f>
        <v>0</v>
      </c>
      <c r="C459" s="12">
        <f>'Pick_ticket data'!J459</f>
        <v>0</v>
      </c>
      <c r="H459" s="11">
        <f>'Active data'!A459</f>
        <v>0</v>
      </c>
      <c r="I459" s="11">
        <f>'Active data'!E459</f>
        <v>0</v>
      </c>
      <c r="K459" s="16">
        <f t="shared" si="30"/>
        <v>0</v>
      </c>
      <c r="L459" s="16" t="e">
        <f>VLOOKUP(K459,'Active data'!P:S,3,0)</f>
        <v>#N/A</v>
      </c>
      <c r="M459" s="16" t="e">
        <f>VLOOKUP(K459,'Active data'!K:N,3,0)</f>
        <v>#N/A</v>
      </c>
      <c r="N459" s="16" t="e">
        <f t="shared" si="28"/>
        <v>#N/A</v>
      </c>
      <c r="O459" s="16">
        <f t="shared" si="29"/>
        <v>0</v>
      </c>
      <c r="P459" s="16" t="e">
        <f t="shared" si="31"/>
        <v>#N/A</v>
      </c>
      <c r="Q459" s="16" t="e">
        <f>VLOOKUP(K459,'Active data'!P:S,2,0)</f>
        <v>#N/A</v>
      </c>
      <c r="R459" s="16" t="e">
        <f>VLOOKUP(K459,'Active data'!P:S,4,0)</f>
        <v>#N/A</v>
      </c>
      <c r="S459" s="16" t="e">
        <f>VLOOKUP(K459,'Active data'!K:N,2,0)</f>
        <v>#N/A</v>
      </c>
      <c r="T459" s="16" t="e">
        <f>VLOOKUP(K459,'Active data'!K:N,4,0)</f>
        <v>#N/A</v>
      </c>
      <c r="U459" s="16" t="e">
        <f>VLOOKUP(K459,'Reserve data'!A:M,13,0)</f>
        <v>#N/A</v>
      </c>
      <c r="V459" s="16">
        <f>VLOOKUP(K459,'Pick_ticket data'!L:N,2,0)</f>
        <v>0</v>
      </c>
    </row>
    <row r="460" spans="2:22" x14ac:dyDescent="0.2">
      <c r="B460" s="11">
        <f>'Pick_ticket data'!I460</f>
        <v>0</v>
      </c>
      <c r="C460" s="12">
        <f>'Pick_ticket data'!J460</f>
        <v>0</v>
      </c>
      <c r="H460" s="11">
        <f>'Active data'!A460</f>
        <v>0</v>
      </c>
      <c r="I460" s="11">
        <f>'Active data'!E460</f>
        <v>0</v>
      </c>
      <c r="K460" s="16">
        <f t="shared" si="30"/>
        <v>0</v>
      </c>
      <c r="L460" s="16" t="e">
        <f>VLOOKUP(K460,'Active data'!P:S,3,0)</f>
        <v>#N/A</v>
      </c>
      <c r="M460" s="16" t="e">
        <f>VLOOKUP(K460,'Active data'!K:N,3,0)</f>
        <v>#N/A</v>
      </c>
      <c r="N460" s="16" t="e">
        <f t="shared" si="28"/>
        <v>#N/A</v>
      </c>
      <c r="O460" s="16">
        <f t="shared" si="29"/>
        <v>0</v>
      </c>
      <c r="P460" s="16" t="e">
        <f t="shared" si="31"/>
        <v>#N/A</v>
      </c>
      <c r="Q460" s="16" t="e">
        <f>VLOOKUP(K460,'Active data'!P:S,2,0)</f>
        <v>#N/A</v>
      </c>
      <c r="R460" s="16" t="e">
        <f>VLOOKUP(K460,'Active data'!P:S,4,0)</f>
        <v>#N/A</v>
      </c>
      <c r="S460" s="16" t="e">
        <f>VLOOKUP(K460,'Active data'!K:N,2,0)</f>
        <v>#N/A</v>
      </c>
      <c r="T460" s="16" t="e">
        <f>VLOOKUP(K460,'Active data'!K:N,4,0)</f>
        <v>#N/A</v>
      </c>
      <c r="U460" s="16" t="e">
        <f>VLOOKUP(K460,'Reserve data'!A:M,13,0)</f>
        <v>#N/A</v>
      </c>
      <c r="V460" s="16">
        <f>VLOOKUP(K460,'Pick_ticket data'!L:N,2,0)</f>
        <v>0</v>
      </c>
    </row>
    <row r="461" spans="2:22" x14ac:dyDescent="0.2">
      <c r="B461" s="11">
        <f>'Pick_ticket data'!I461</f>
        <v>0</v>
      </c>
      <c r="C461" s="12">
        <f>'Pick_ticket data'!J461</f>
        <v>0</v>
      </c>
      <c r="H461" s="11">
        <f>'Active data'!A461</f>
        <v>0</v>
      </c>
      <c r="I461" s="11">
        <f>'Active data'!E461</f>
        <v>0</v>
      </c>
      <c r="K461" s="16">
        <f t="shared" si="30"/>
        <v>0</v>
      </c>
      <c r="L461" s="16" t="e">
        <f>VLOOKUP(K461,'Active data'!P:S,3,0)</f>
        <v>#N/A</v>
      </c>
      <c r="M461" s="16" t="e">
        <f>VLOOKUP(K461,'Active data'!K:N,3,0)</f>
        <v>#N/A</v>
      </c>
      <c r="N461" s="16" t="e">
        <f t="shared" si="28"/>
        <v>#N/A</v>
      </c>
      <c r="O461" s="16">
        <f t="shared" si="29"/>
        <v>0</v>
      </c>
      <c r="P461" s="16" t="e">
        <f t="shared" si="31"/>
        <v>#N/A</v>
      </c>
      <c r="Q461" s="16" t="e">
        <f>VLOOKUP(K461,'Active data'!P:S,2,0)</f>
        <v>#N/A</v>
      </c>
      <c r="R461" s="16" t="e">
        <f>VLOOKUP(K461,'Active data'!P:S,4,0)</f>
        <v>#N/A</v>
      </c>
      <c r="S461" s="16" t="e">
        <f>VLOOKUP(K461,'Active data'!K:N,2,0)</f>
        <v>#N/A</v>
      </c>
      <c r="T461" s="16" t="e">
        <f>VLOOKUP(K461,'Active data'!K:N,4,0)</f>
        <v>#N/A</v>
      </c>
      <c r="U461" s="16" t="e">
        <f>VLOOKUP(K461,'Reserve data'!A:M,13,0)</f>
        <v>#N/A</v>
      </c>
      <c r="V461" s="16">
        <f>VLOOKUP(K461,'Pick_ticket data'!L:N,2,0)</f>
        <v>0</v>
      </c>
    </row>
    <row r="462" spans="2:22" x14ac:dyDescent="0.2">
      <c r="B462" s="11">
        <f>'Pick_ticket data'!I462</f>
        <v>0</v>
      </c>
      <c r="C462" s="12">
        <f>'Pick_ticket data'!J462</f>
        <v>0</v>
      </c>
      <c r="H462" s="11">
        <f>'Active data'!A462</f>
        <v>0</v>
      </c>
      <c r="I462" s="11">
        <f>'Active data'!E462</f>
        <v>0</v>
      </c>
      <c r="K462" s="16">
        <f t="shared" si="30"/>
        <v>0</v>
      </c>
      <c r="L462" s="16" t="e">
        <f>VLOOKUP(K462,'Active data'!P:S,3,0)</f>
        <v>#N/A</v>
      </c>
      <c r="M462" s="16" t="e">
        <f>VLOOKUP(K462,'Active data'!K:N,3,0)</f>
        <v>#N/A</v>
      </c>
      <c r="N462" s="16" t="e">
        <f t="shared" si="28"/>
        <v>#N/A</v>
      </c>
      <c r="O462" s="16">
        <f t="shared" si="29"/>
        <v>0</v>
      </c>
      <c r="P462" s="16" t="e">
        <f t="shared" si="31"/>
        <v>#N/A</v>
      </c>
      <c r="Q462" s="16" t="e">
        <f>VLOOKUP(K462,'Active data'!P:S,2,0)</f>
        <v>#N/A</v>
      </c>
      <c r="R462" s="16" t="e">
        <f>VLOOKUP(K462,'Active data'!P:S,4,0)</f>
        <v>#N/A</v>
      </c>
      <c r="S462" s="16" t="e">
        <f>VLOOKUP(K462,'Active data'!K:N,2,0)</f>
        <v>#N/A</v>
      </c>
      <c r="T462" s="16" t="e">
        <f>VLOOKUP(K462,'Active data'!K:N,4,0)</f>
        <v>#N/A</v>
      </c>
      <c r="U462" s="16" t="e">
        <f>VLOOKUP(K462,'Reserve data'!A:M,13,0)</f>
        <v>#N/A</v>
      </c>
      <c r="V462" s="16">
        <f>VLOOKUP(K462,'Pick_ticket data'!L:N,2,0)</f>
        <v>0</v>
      </c>
    </row>
    <row r="463" spans="2:22" x14ac:dyDescent="0.2">
      <c r="B463" s="11">
        <f>'Pick_ticket data'!I463</f>
        <v>0</v>
      </c>
      <c r="C463" s="12">
        <f>'Pick_ticket data'!J463</f>
        <v>0</v>
      </c>
      <c r="H463" s="11">
        <f>'Active data'!A463</f>
        <v>0</v>
      </c>
      <c r="I463" s="11">
        <f>'Active data'!E463</f>
        <v>0</v>
      </c>
      <c r="K463" s="16">
        <f t="shared" si="30"/>
        <v>0</v>
      </c>
      <c r="L463" s="16" t="e">
        <f>VLOOKUP(K463,'Active data'!P:S,3,0)</f>
        <v>#N/A</v>
      </c>
      <c r="M463" s="16" t="e">
        <f>VLOOKUP(K463,'Active data'!K:N,3,0)</f>
        <v>#N/A</v>
      </c>
      <c r="N463" s="16" t="e">
        <f t="shared" si="28"/>
        <v>#N/A</v>
      </c>
      <c r="O463" s="16">
        <f t="shared" si="29"/>
        <v>0</v>
      </c>
      <c r="P463" s="16" t="e">
        <f t="shared" si="31"/>
        <v>#N/A</v>
      </c>
      <c r="Q463" s="16" t="e">
        <f>VLOOKUP(K463,'Active data'!P:S,2,0)</f>
        <v>#N/A</v>
      </c>
      <c r="R463" s="16" t="e">
        <f>VLOOKUP(K463,'Active data'!P:S,4,0)</f>
        <v>#N/A</v>
      </c>
      <c r="S463" s="16" t="e">
        <f>VLOOKUP(K463,'Active data'!K:N,2,0)</f>
        <v>#N/A</v>
      </c>
      <c r="T463" s="16" t="e">
        <f>VLOOKUP(K463,'Active data'!K:N,4,0)</f>
        <v>#N/A</v>
      </c>
      <c r="U463" s="16" t="e">
        <f>VLOOKUP(K463,'Reserve data'!A:M,13,0)</f>
        <v>#N/A</v>
      </c>
      <c r="V463" s="16">
        <f>VLOOKUP(K463,'Pick_ticket data'!L:N,2,0)</f>
        <v>0</v>
      </c>
    </row>
    <row r="464" spans="2:22" x14ac:dyDescent="0.2">
      <c r="B464" s="11">
        <f>'Pick_ticket data'!I464</f>
        <v>0</v>
      </c>
      <c r="C464" s="12">
        <f>'Pick_ticket data'!J464</f>
        <v>0</v>
      </c>
      <c r="H464" s="11">
        <f>'Active data'!A464</f>
        <v>0</v>
      </c>
      <c r="I464" s="11">
        <f>'Active data'!E464</f>
        <v>0</v>
      </c>
      <c r="K464" s="16">
        <f t="shared" si="30"/>
        <v>0</v>
      </c>
      <c r="L464" s="16" t="e">
        <f>VLOOKUP(K464,'Active data'!P:S,3,0)</f>
        <v>#N/A</v>
      </c>
      <c r="M464" s="16" t="e">
        <f>VLOOKUP(K464,'Active data'!K:N,3,0)</f>
        <v>#N/A</v>
      </c>
      <c r="N464" s="16" t="e">
        <f t="shared" si="28"/>
        <v>#N/A</v>
      </c>
      <c r="O464" s="16">
        <f t="shared" si="29"/>
        <v>0</v>
      </c>
      <c r="P464" s="16" t="e">
        <f t="shared" si="31"/>
        <v>#N/A</v>
      </c>
      <c r="Q464" s="16" t="e">
        <f>VLOOKUP(K464,'Active data'!P:S,2,0)</f>
        <v>#N/A</v>
      </c>
      <c r="R464" s="16" t="e">
        <f>VLOOKUP(K464,'Active data'!P:S,4,0)</f>
        <v>#N/A</v>
      </c>
      <c r="S464" s="16" t="e">
        <f>VLOOKUP(K464,'Active data'!K:N,2,0)</f>
        <v>#N/A</v>
      </c>
      <c r="T464" s="16" t="e">
        <f>VLOOKUP(K464,'Active data'!K:N,4,0)</f>
        <v>#N/A</v>
      </c>
      <c r="U464" s="16" t="e">
        <f>VLOOKUP(K464,'Reserve data'!A:M,13,0)</f>
        <v>#N/A</v>
      </c>
      <c r="V464" s="16">
        <f>VLOOKUP(K464,'Pick_ticket data'!L:N,2,0)</f>
        <v>0</v>
      </c>
    </row>
    <row r="465" spans="2:22" x14ac:dyDescent="0.2">
      <c r="B465" s="11">
        <f>'Pick_ticket data'!I465</f>
        <v>0</v>
      </c>
      <c r="C465" s="12">
        <f>'Pick_ticket data'!J465</f>
        <v>0</v>
      </c>
      <c r="H465" s="11">
        <f>'Active data'!A465</f>
        <v>0</v>
      </c>
      <c r="I465" s="11">
        <f>'Active data'!E465</f>
        <v>0</v>
      </c>
      <c r="K465" s="16">
        <f t="shared" si="30"/>
        <v>0</v>
      </c>
      <c r="L465" s="16" t="e">
        <f>VLOOKUP(K465,'Active data'!P:S,3,0)</f>
        <v>#N/A</v>
      </c>
      <c r="M465" s="16" t="e">
        <f>VLOOKUP(K465,'Active data'!K:N,3,0)</f>
        <v>#N/A</v>
      </c>
      <c r="N465" s="16" t="e">
        <f t="shared" si="28"/>
        <v>#N/A</v>
      </c>
      <c r="O465" s="16">
        <f t="shared" si="29"/>
        <v>0</v>
      </c>
      <c r="P465" s="16" t="e">
        <f t="shared" si="31"/>
        <v>#N/A</v>
      </c>
      <c r="Q465" s="16" t="e">
        <f>VLOOKUP(K465,'Active data'!P:S,2,0)</f>
        <v>#N/A</v>
      </c>
      <c r="R465" s="16" t="e">
        <f>VLOOKUP(K465,'Active data'!P:S,4,0)</f>
        <v>#N/A</v>
      </c>
      <c r="S465" s="16" t="e">
        <f>VLOOKUP(K465,'Active data'!K:N,2,0)</f>
        <v>#N/A</v>
      </c>
      <c r="T465" s="16" t="e">
        <f>VLOOKUP(K465,'Active data'!K:N,4,0)</f>
        <v>#N/A</v>
      </c>
      <c r="U465" s="16" t="e">
        <f>VLOOKUP(K465,'Reserve data'!A:M,13,0)</f>
        <v>#N/A</v>
      </c>
      <c r="V465" s="16">
        <f>VLOOKUP(K465,'Pick_ticket data'!L:N,2,0)</f>
        <v>0</v>
      </c>
    </row>
    <row r="466" spans="2:22" x14ac:dyDescent="0.2">
      <c r="B466" s="11">
        <f>'Pick_ticket data'!I466</f>
        <v>0</v>
      </c>
      <c r="C466" s="12">
        <f>'Pick_ticket data'!J466</f>
        <v>0</v>
      </c>
      <c r="H466" s="11">
        <f>'Active data'!A466</f>
        <v>0</v>
      </c>
      <c r="I466" s="11">
        <f>'Active data'!E466</f>
        <v>0</v>
      </c>
      <c r="K466" s="16">
        <f t="shared" si="30"/>
        <v>0</v>
      </c>
      <c r="L466" s="16" t="e">
        <f>VLOOKUP(K466,'Active data'!P:S,3,0)</f>
        <v>#N/A</v>
      </c>
      <c r="M466" s="16" t="e">
        <f>VLOOKUP(K466,'Active data'!K:N,3,0)</f>
        <v>#N/A</v>
      </c>
      <c r="N466" s="16" t="e">
        <f t="shared" si="28"/>
        <v>#N/A</v>
      </c>
      <c r="O466" s="16">
        <f t="shared" si="29"/>
        <v>0</v>
      </c>
      <c r="P466" s="16" t="e">
        <f t="shared" si="31"/>
        <v>#N/A</v>
      </c>
      <c r="Q466" s="16" t="e">
        <f>VLOOKUP(K466,'Active data'!P:S,2,0)</f>
        <v>#N/A</v>
      </c>
      <c r="R466" s="16" t="e">
        <f>VLOOKUP(K466,'Active data'!P:S,4,0)</f>
        <v>#N/A</v>
      </c>
      <c r="S466" s="16" t="e">
        <f>VLOOKUP(K466,'Active data'!K:N,2,0)</f>
        <v>#N/A</v>
      </c>
      <c r="T466" s="16" t="e">
        <f>VLOOKUP(K466,'Active data'!K:N,4,0)</f>
        <v>#N/A</v>
      </c>
      <c r="U466" s="16" t="e">
        <f>VLOOKUP(K466,'Reserve data'!A:M,13,0)</f>
        <v>#N/A</v>
      </c>
      <c r="V466" s="16">
        <f>VLOOKUP(K466,'Pick_ticket data'!L:N,2,0)</f>
        <v>0</v>
      </c>
    </row>
    <row r="467" spans="2:22" x14ac:dyDescent="0.2">
      <c r="B467" s="11">
        <f>'Pick_ticket data'!I467</f>
        <v>0</v>
      </c>
      <c r="C467" s="12">
        <f>'Pick_ticket data'!J467</f>
        <v>0</v>
      </c>
      <c r="H467" s="11">
        <f>'Active data'!A467</f>
        <v>0</v>
      </c>
      <c r="I467" s="11">
        <f>'Active data'!E467</f>
        <v>0</v>
      </c>
      <c r="K467" s="16">
        <f t="shared" si="30"/>
        <v>0</v>
      </c>
      <c r="L467" s="16" t="e">
        <f>VLOOKUP(K467,'Active data'!P:S,3,0)</f>
        <v>#N/A</v>
      </c>
      <c r="M467" s="16" t="e">
        <f>VLOOKUP(K467,'Active data'!K:N,3,0)</f>
        <v>#N/A</v>
      </c>
      <c r="N467" s="16" t="e">
        <f t="shared" si="28"/>
        <v>#N/A</v>
      </c>
      <c r="O467" s="16">
        <f t="shared" si="29"/>
        <v>0</v>
      </c>
      <c r="P467" s="16" t="e">
        <f t="shared" si="31"/>
        <v>#N/A</v>
      </c>
      <c r="Q467" s="16" t="e">
        <f>VLOOKUP(K467,'Active data'!P:S,2,0)</f>
        <v>#N/A</v>
      </c>
      <c r="R467" s="16" t="e">
        <f>VLOOKUP(K467,'Active data'!P:S,4,0)</f>
        <v>#N/A</v>
      </c>
      <c r="S467" s="16" t="e">
        <f>VLOOKUP(K467,'Active data'!K:N,2,0)</f>
        <v>#N/A</v>
      </c>
      <c r="T467" s="16" t="e">
        <f>VLOOKUP(K467,'Active data'!K:N,4,0)</f>
        <v>#N/A</v>
      </c>
      <c r="U467" s="16" t="e">
        <f>VLOOKUP(K467,'Reserve data'!A:M,13,0)</f>
        <v>#N/A</v>
      </c>
      <c r="V467" s="16">
        <f>VLOOKUP(K467,'Pick_ticket data'!L:N,2,0)</f>
        <v>0</v>
      </c>
    </row>
    <row r="468" spans="2:22" x14ac:dyDescent="0.2">
      <c r="B468" s="11">
        <f>'Pick_ticket data'!I468</f>
        <v>0</v>
      </c>
      <c r="C468" s="12">
        <f>'Pick_ticket data'!J468</f>
        <v>0</v>
      </c>
      <c r="H468" s="11">
        <f>'Active data'!A468</f>
        <v>0</v>
      </c>
      <c r="I468" s="11">
        <f>'Active data'!E468</f>
        <v>0</v>
      </c>
      <c r="K468" s="16">
        <f t="shared" si="30"/>
        <v>0</v>
      </c>
      <c r="L468" s="16" t="e">
        <f>VLOOKUP(K468,'Active data'!P:S,3,0)</f>
        <v>#N/A</v>
      </c>
      <c r="M468" s="16" t="e">
        <f>VLOOKUP(K468,'Active data'!K:N,3,0)</f>
        <v>#N/A</v>
      </c>
      <c r="N468" s="16" t="e">
        <f t="shared" si="28"/>
        <v>#N/A</v>
      </c>
      <c r="O468" s="16">
        <f t="shared" si="29"/>
        <v>0</v>
      </c>
      <c r="P468" s="16" t="e">
        <f t="shared" si="31"/>
        <v>#N/A</v>
      </c>
      <c r="Q468" s="16" t="e">
        <f>VLOOKUP(K468,'Active data'!P:S,2,0)</f>
        <v>#N/A</v>
      </c>
      <c r="R468" s="16" t="e">
        <f>VLOOKUP(K468,'Active data'!P:S,4,0)</f>
        <v>#N/A</v>
      </c>
      <c r="S468" s="16" t="e">
        <f>VLOOKUP(K468,'Active data'!K:N,2,0)</f>
        <v>#N/A</v>
      </c>
      <c r="T468" s="16" t="e">
        <f>VLOOKUP(K468,'Active data'!K:N,4,0)</f>
        <v>#N/A</v>
      </c>
      <c r="U468" s="16" t="e">
        <f>VLOOKUP(K468,'Reserve data'!A:M,13,0)</f>
        <v>#N/A</v>
      </c>
      <c r="V468" s="16">
        <f>VLOOKUP(K468,'Pick_ticket data'!L:N,2,0)</f>
        <v>0</v>
      </c>
    </row>
    <row r="469" spans="2:22" x14ac:dyDescent="0.2">
      <c r="B469" s="11">
        <f>'Pick_ticket data'!I469</f>
        <v>0</v>
      </c>
      <c r="C469" s="12">
        <f>'Pick_ticket data'!J469</f>
        <v>0</v>
      </c>
      <c r="H469" s="11">
        <f>'Active data'!A469</f>
        <v>0</v>
      </c>
      <c r="I469" s="11">
        <f>'Active data'!E469</f>
        <v>0</v>
      </c>
      <c r="K469" s="16">
        <f t="shared" si="30"/>
        <v>0</v>
      </c>
      <c r="L469" s="16" t="e">
        <f>VLOOKUP(K469,'Active data'!P:S,3,0)</f>
        <v>#N/A</v>
      </c>
      <c r="M469" s="16" t="e">
        <f>VLOOKUP(K469,'Active data'!K:N,3,0)</f>
        <v>#N/A</v>
      </c>
      <c r="N469" s="16" t="e">
        <f t="shared" si="28"/>
        <v>#N/A</v>
      </c>
      <c r="O469" s="16">
        <f t="shared" si="29"/>
        <v>0</v>
      </c>
      <c r="P469" s="16" t="e">
        <f t="shared" si="31"/>
        <v>#N/A</v>
      </c>
      <c r="Q469" s="16" t="e">
        <f>VLOOKUP(K469,'Active data'!P:S,2,0)</f>
        <v>#N/A</v>
      </c>
      <c r="R469" s="16" t="e">
        <f>VLOOKUP(K469,'Active data'!P:S,4,0)</f>
        <v>#N/A</v>
      </c>
      <c r="S469" s="16" t="e">
        <f>VLOOKUP(K469,'Active data'!K:N,2,0)</f>
        <v>#N/A</v>
      </c>
      <c r="T469" s="16" t="e">
        <f>VLOOKUP(K469,'Active data'!K:N,4,0)</f>
        <v>#N/A</v>
      </c>
      <c r="U469" s="16" t="e">
        <f>VLOOKUP(K469,'Reserve data'!A:M,13,0)</f>
        <v>#N/A</v>
      </c>
      <c r="V469" s="16">
        <f>VLOOKUP(K469,'Pick_ticket data'!L:N,2,0)</f>
        <v>0</v>
      </c>
    </row>
    <row r="470" spans="2:22" x14ac:dyDescent="0.2">
      <c r="B470" s="11">
        <f>'Pick_ticket data'!I470</f>
        <v>0</v>
      </c>
      <c r="C470" s="12">
        <f>'Pick_ticket data'!J470</f>
        <v>0</v>
      </c>
      <c r="H470" s="11">
        <f>'Active data'!A470</f>
        <v>0</v>
      </c>
      <c r="I470" s="11">
        <f>'Active data'!E470</f>
        <v>0</v>
      </c>
      <c r="K470" s="16">
        <f t="shared" si="30"/>
        <v>0</v>
      </c>
      <c r="L470" s="16" t="e">
        <f>VLOOKUP(K470,'Active data'!P:S,3,0)</f>
        <v>#N/A</v>
      </c>
      <c r="M470" s="16" t="e">
        <f>VLOOKUP(K470,'Active data'!K:N,3,0)</f>
        <v>#N/A</v>
      </c>
      <c r="N470" s="16" t="e">
        <f t="shared" si="28"/>
        <v>#N/A</v>
      </c>
      <c r="O470" s="16">
        <f t="shared" si="29"/>
        <v>0</v>
      </c>
      <c r="P470" s="16" t="e">
        <f t="shared" si="31"/>
        <v>#N/A</v>
      </c>
      <c r="Q470" s="16" t="e">
        <f>VLOOKUP(K470,'Active data'!P:S,2,0)</f>
        <v>#N/A</v>
      </c>
      <c r="R470" s="16" t="e">
        <f>VLOOKUP(K470,'Active data'!P:S,4,0)</f>
        <v>#N/A</v>
      </c>
      <c r="S470" s="16" t="e">
        <f>VLOOKUP(K470,'Active data'!K:N,2,0)</f>
        <v>#N/A</v>
      </c>
      <c r="T470" s="16" t="e">
        <f>VLOOKUP(K470,'Active data'!K:N,4,0)</f>
        <v>#N/A</v>
      </c>
      <c r="U470" s="16" t="e">
        <f>VLOOKUP(K470,'Reserve data'!A:M,13,0)</f>
        <v>#N/A</v>
      </c>
      <c r="V470" s="16">
        <f>VLOOKUP(K470,'Pick_ticket data'!L:N,2,0)</f>
        <v>0</v>
      </c>
    </row>
    <row r="471" spans="2:22" x14ac:dyDescent="0.2">
      <c r="B471" s="11">
        <f>'Pick_ticket data'!I471</f>
        <v>0</v>
      </c>
      <c r="C471" s="12">
        <f>'Pick_ticket data'!J471</f>
        <v>0</v>
      </c>
      <c r="H471" s="11">
        <f>'Active data'!A471</f>
        <v>0</v>
      </c>
      <c r="I471" s="11">
        <f>'Active data'!E471</f>
        <v>0</v>
      </c>
      <c r="K471" s="16">
        <f t="shared" si="30"/>
        <v>0</v>
      </c>
      <c r="L471" s="16" t="e">
        <f>VLOOKUP(K471,'Active data'!P:S,3,0)</f>
        <v>#N/A</v>
      </c>
      <c r="M471" s="16" t="e">
        <f>VLOOKUP(K471,'Active data'!K:N,3,0)</f>
        <v>#N/A</v>
      </c>
      <c r="N471" s="16" t="e">
        <f t="shared" si="28"/>
        <v>#N/A</v>
      </c>
      <c r="O471" s="16">
        <f t="shared" si="29"/>
        <v>0</v>
      </c>
      <c r="P471" s="16" t="e">
        <f t="shared" si="31"/>
        <v>#N/A</v>
      </c>
      <c r="Q471" s="16" t="e">
        <f>VLOOKUP(K471,'Active data'!P:S,2,0)</f>
        <v>#N/A</v>
      </c>
      <c r="R471" s="16" t="e">
        <f>VLOOKUP(K471,'Active data'!P:S,4,0)</f>
        <v>#N/A</v>
      </c>
      <c r="S471" s="16" t="e">
        <f>VLOOKUP(K471,'Active data'!K:N,2,0)</f>
        <v>#N/A</v>
      </c>
      <c r="T471" s="16" t="e">
        <f>VLOOKUP(K471,'Active data'!K:N,4,0)</f>
        <v>#N/A</v>
      </c>
      <c r="U471" s="16" t="e">
        <f>VLOOKUP(K471,'Reserve data'!A:M,13,0)</f>
        <v>#N/A</v>
      </c>
      <c r="V471" s="16">
        <f>VLOOKUP(K471,'Pick_ticket data'!L:N,2,0)</f>
        <v>0</v>
      </c>
    </row>
    <row r="472" spans="2:22" x14ac:dyDescent="0.2">
      <c r="B472" s="11">
        <f>'Pick_ticket data'!I472</f>
        <v>0</v>
      </c>
      <c r="C472" s="12">
        <f>'Pick_ticket data'!J472</f>
        <v>0</v>
      </c>
      <c r="H472" s="11">
        <f>'Active data'!A472</f>
        <v>0</v>
      </c>
      <c r="I472" s="11">
        <f>'Active data'!E472</f>
        <v>0</v>
      </c>
      <c r="K472" s="16">
        <f t="shared" si="30"/>
        <v>0</v>
      </c>
      <c r="L472" s="16" t="e">
        <f>VLOOKUP(K472,'Active data'!P:S,3,0)</f>
        <v>#N/A</v>
      </c>
      <c r="M472" s="16" t="e">
        <f>VLOOKUP(K472,'Active data'!K:N,3,0)</f>
        <v>#N/A</v>
      </c>
      <c r="N472" s="16" t="e">
        <f t="shared" si="28"/>
        <v>#N/A</v>
      </c>
      <c r="O472" s="16">
        <f t="shared" si="29"/>
        <v>0</v>
      </c>
      <c r="P472" s="16" t="e">
        <f t="shared" si="31"/>
        <v>#N/A</v>
      </c>
      <c r="Q472" s="16" t="e">
        <f>VLOOKUP(K472,'Active data'!P:S,2,0)</f>
        <v>#N/A</v>
      </c>
      <c r="R472" s="16" t="e">
        <f>VLOOKUP(K472,'Active data'!P:S,4,0)</f>
        <v>#N/A</v>
      </c>
      <c r="S472" s="16" t="e">
        <f>VLOOKUP(K472,'Active data'!K:N,2,0)</f>
        <v>#N/A</v>
      </c>
      <c r="T472" s="16" t="e">
        <f>VLOOKUP(K472,'Active data'!K:N,4,0)</f>
        <v>#N/A</v>
      </c>
      <c r="U472" s="16" t="e">
        <f>VLOOKUP(K472,'Reserve data'!A:M,13,0)</f>
        <v>#N/A</v>
      </c>
      <c r="V472" s="16">
        <f>VLOOKUP(K472,'Pick_ticket data'!L:N,2,0)</f>
        <v>0</v>
      </c>
    </row>
    <row r="473" spans="2:22" x14ac:dyDescent="0.2">
      <c r="B473" s="11">
        <f>'Pick_ticket data'!I473</f>
        <v>0</v>
      </c>
      <c r="C473" s="12">
        <f>'Pick_ticket data'!J473</f>
        <v>0</v>
      </c>
      <c r="H473" s="11">
        <f>'Active data'!A473</f>
        <v>0</v>
      </c>
      <c r="I473" s="11">
        <f>'Active data'!E473</f>
        <v>0</v>
      </c>
      <c r="K473" s="16">
        <f t="shared" si="30"/>
        <v>0</v>
      </c>
      <c r="L473" s="16" t="e">
        <f>VLOOKUP(K473,'Active data'!P:S,3,0)</f>
        <v>#N/A</v>
      </c>
      <c r="M473" s="16" t="e">
        <f>VLOOKUP(K473,'Active data'!K:N,3,0)</f>
        <v>#N/A</v>
      </c>
      <c r="N473" s="16" t="e">
        <f t="shared" si="28"/>
        <v>#N/A</v>
      </c>
      <c r="O473" s="16">
        <f t="shared" si="29"/>
        <v>0</v>
      </c>
      <c r="P473" s="16" t="e">
        <f t="shared" si="31"/>
        <v>#N/A</v>
      </c>
      <c r="Q473" s="16" t="e">
        <f>VLOOKUP(K473,'Active data'!P:S,2,0)</f>
        <v>#N/A</v>
      </c>
      <c r="R473" s="16" t="e">
        <f>VLOOKUP(K473,'Active data'!P:S,4,0)</f>
        <v>#N/A</v>
      </c>
      <c r="S473" s="16" t="e">
        <f>VLOOKUP(K473,'Active data'!K:N,2,0)</f>
        <v>#N/A</v>
      </c>
      <c r="T473" s="16" t="e">
        <f>VLOOKUP(K473,'Active data'!K:N,4,0)</f>
        <v>#N/A</v>
      </c>
      <c r="U473" s="16" t="e">
        <f>VLOOKUP(K473,'Reserve data'!A:M,13,0)</f>
        <v>#N/A</v>
      </c>
      <c r="V473" s="16">
        <f>VLOOKUP(K473,'Pick_ticket data'!L:N,2,0)</f>
        <v>0</v>
      </c>
    </row>
    <row r="474" spans="2:22" x14ac:dyDescent="0.2">
      <c r="B474" s="11">
        <f>'Pick_ticket data'!I474</f>
        <v>0</v>
      </c>
      <c r="C474" s="12">
        <f>'Pick_ticket data'!J474</f>
        <v>0</v>
      </c>
      <c r="H474" s="11">
        <f>'Active data'!A474</f>
        <v>0</v>
      </c>
      <c r="I474" s="11">
        <f>'Active data'!E474</f>
        <v>0</v>
      </c>
      <c r="K474" s="16">
        <f t="shared" si="30"/>
        <v>0</v>
      </c>
      <c r="L474" s="16" t="e">
        <f>VLOOKUP(K474,'Active data'!P:S,3,0)</f>
        <v>#N/A</v>
      </c>
      <c r="M474" s="16" t="e">
        <f>VLOOKUP(K474,'Active data'!K:N,3,0)</f>
        <v>#N/A</v>
      </c>
      <c r="N474" s="16" t="e">
        <f t="shared" si="28"/>
        <v>#N/A</v>
      </c>
      <c r="O474" s="16">
        <f t="shared" si="29"/>
        <v>0</v>
      </c>
      <c r="P474" s="16" t="e">
        <f t="shared" si="31"/>
        <v>#N/A</v>
      </c>
      <c r="Q474" s="16" t="e">
        <f>VLOOKUP(K474,'Active data'!P:S,2,0)</f>
        <v>#N/A</v>
      </c>
      <c r="R474" s="16" t="e">
        <f>VLOOKUP(K474,'Active data'!P:S,4,0)</f>
        <v>#N/A</v>
      </c>
      <c r="S474" s="16" t="e">
        <f>VLOOKUP(K474,'Active data'!K:N,2,0)</f>
        <v>#N/A</v>
      </c>
      <c r="T474" s="16" t="e">
        <f>VLOOKUP(K474,'Active data'!K:N,4,0)</f>
        <v>#N/A</v>
      </c>
      <c r="U474" s="16" t="e">
        <f>VLOOKUP(K474,'Reserve data'!A:M,13,0)</f>
        <v>#N/A</v>
      </c>
      <c r="V474" s="16">
        <f>VLOOKUP(K474,'Pick_ticket data'!L:N,2,0)</f>
        <v>0</v>
      </c>
    </row>
    <row r="475" spans="2:22" x14ac:dyDescent="0.2">
      <c r="B475" s="11">
        <f>'Pick_ticket data'!I475</f>
        <v>0</v>
      </c>
      <c r="C475" s="12">
        <f>'Pick_ticket data'!J475</f>
        <v>0</v>
      </c>
      <c r="H475" s="11">
        <f>'Active data'!A475</f>
        <v>0</v>
      </c>
      <c r="I475" s="11">
        <f>'Active data'!E475</f>
        <v>0</v>
      </c>
      <c r="K475" s="16">
        <f t="shared" si="30"/>
        <v>0</v>
      </c>
      <c r="L475" s="16" t="e">
        <f>VLOOKUP(K475,'Active data'!P:S,3,0)</f>
        <v>#N/A</v>
      </c>
      <c r="M475" s="16" t="e">
        <f>VLOOKUP(K475,'Active data'!K:N,3,0)</f>
        <v>#N/A</v>
      </c>
      <c r="N475" s="16" t="e">
        <f t="shared" si="28"/>
        <v>#N/A</v>
      </c>
      <c r="O475" s="16">
        <f t="shared" si="29"/>
        <v>0</v>
      </c>
      <c r="P475" s="16" t="e">
        <f t="shared" si="31"/>
        <v>#N/A</v>
      </c>
      <c r="Q475" s="16" t="e">
        <f>VLOOKUP(K475,'Active data'!P:S,2,0)</f>
        <v>#N/A</v>
      </c>
      <c r="R475" s="16" t="e">
        <f>VLOOKUP(K475,'Active data'!P:S,4,0)</f>
        <v>#N/A</v>
      </c>
      <c r="S475" s="16" t="e">
        <f>VLOOKUP(K475,'Active data'!K:N,2,0)</f>
        <v>#N/A</v>
      </c>
      <c r="T475" s="16" t="e">
        <f>VLOOKUP(K475,'Active data'!K:N,4,0)</f>
        <v>#N/A</v>
      </c>
      <c r="U475" s="16" t="e">
        <f>VLOOKUP(K475,'Reserve data'!A:M,13,0)</f>
        <v>#N/A</v>
      </c>
      <c r="V475" s="16">
        <f>VLOOKUP(K475,'Pick_ticket data'!L:N,2,0)</f>
        <v>0</v>
      </c>
    </row>
    <row r="476" spans="2:22" x14ac:dyDescent="0.2">
      <c r="B476" s="11">
        <f>'Pick_ticket data'!I476</f>
        <v>0</v>
      </c>
      <c r="C476" s="12">
        <f>'Pick_ticket data'!J476</f>
        <v>0</v>
      </c>
      <c r="H476" s="11">
        <f>'Active data'!A476</f>
        <v>0</v>
      </c>
      <c r="I476" s="11">
        <f>'Active data'!E476</f>
        <v>0</v>
      </c>
      <c r="K476" s="16">
        <f t="shared" si="30"/>
        <v>0</v>
      </c>
      <c r="L476" s="16" t="e">
        <f>VLOOKUP(K476,'Active data'!P:S,3,0)</f>
        <v>#N/A</v>
      </c>
      <c r="M476" s="16" t="e">
        <f>VLOOKUP(K476,'Active data'!K:N,3,0)</f>
        <v>#N/A</v>
      </c>
      <c r="N476" s="16" t="e">
        <f t="shared" si="28"/>
        <v>#N/A</v>
      </c>
      <c r="O476" s="16">
        <f t="shared" si="29"/>
        <v>0</v>
      </c>
      <c r="P476" s="16" t="e">
        <f t="shared" si="31"/>
        <v>#N/A</v>
      </c>
      <c r="Q476" s="16" t="e">
        <f>VLOOKUP(K476,'Active data'!P:S,2,0)</f>
        <v>#N/A</v>
      </c>
      <c r="R476" s="16" t="e">
        <f>VLOOKUP(K476,'Active data'!P:S,4,0)</f>
        <v>#N/A</v>
      </c>
      <c r="S476" s="16" t="e">
        <f>VLOOKUP(K476,'Active data'!K:N,2,0)</f>
        <v>#N/A</v>
      </c>
      <c r="T476" s="16" t="e">
        <f>VLOOKUP(K476,'Active data'!K:N,4,0)</f>
        <v>#N/A</v>
      </c>
      <c r="U476" s="16" t="e">
        <f>VLOOKUP(K476,'Reserve data'!A:M,13,0)</f>
        <v>#N/A</v>
      </c>
      <c r="V476" s="16">
        <f>VLOOKUP(K476,'Pick_ticket data'!L:N,2,0)</f>
        <v>0</v>
      </c>
    </row>
    <row r="477" spans="2:22" x14ac:dyDescent="0.2">
      <c r="B477" s="11">
        <f>'Pick_ticket data'!I477</f>
        <v>0</v>
      </c>
      <c r="C477" s="12">
        <f>'Pick_ticket data'!J477</f>
        <v>0</v>
      </c>
      <c r="H477" s="11">
        <f>'Active data'!A477</f>
        <v>0</v>
      </c>
      <c r="I477" s="11">
        <f>'Active data'!E477</f>
        <v>0</v>
      </c>
      <c r="K477" s="16">
        <f t="shared" si="30"/>
        <v>0</v>
      </c>
      <c r="L477" s="16" t="e">
        <f>VLOOKUP(K477,'Active data'!P:S,3,0)</f>
        <v>#N/A</v>
      </c>
      <c r="M477" s="16" t="e">
        <f>VLOOKUP(K477,'Active data'!K:N,3,0)</f>
        <v>#N/A</v>
      </c>
      <c r="N477" s="16" t="e">
        <f t="shared" si="28"/>
        <v>#N/A</v>
      </c>
      <c r="O477" s="16">
        <f t="shared" si="29"/>
        <v>0</v>
      </c>
      <c r="P477" s="16" t="e">
        <f t="shared" si="31"/>
        <v>#N/A</v>
      </c>
      <c r="Q477" s="16" t="e">
        <f>VLOOKUP(K477,'Active data'!P:S,2,0)</f>
        <v>#N/A</v>
      </c>
      <c r="R477" s="16" t="e">
        <f>VLOOKUP(K477,'Active data'!P:S,4,0)</f>
        <v>#N/A</v>
      </c>
      <c r="S477" s="16" t="e">
        <f>VLOOKUP(K477,'Active data'!K:N,2,0)</f>
        <v>#N/A</v>
      </c>
      <c r="T477" s="16" t="e">
        <f>VLOOKUP(K477,'Active data'!K:N,4,0)</f>
        <v>#N/A</v>
      </c>
      <c r="U477" s="16" t="e">
        <f>VLOOKUP(K477,'Reserve data'!A:M,13,0)</f>
        <v>#N/A</v>
      </c>
      <c r="V477" s="16">
        <f>VLOOKUP(K477,'Pick_ticket data'!L:N,2,0)</f>
        <v>0</v>
      </c>
    </row>
    <row r="478" spans="2:22" x14ac:dyDescent="0.2">
      <c r="B478" s="11">
        <f>'Pick_ticket data'!I478</f>
        <v>0</v>
      </c>
      <c r="C478" s="12">
        <f>'Pick_ticket data'!J478</f>
        <v>0</v>
      </c>
      <c r="H478" s="11">
        <f>'Active data'!A478</f>
        <v>0</v>
      </c>
      <c r="I478" s="11">
        <f>'Active data'!E478</f>
        <v>0</v>
      </c>
      <c r="K478" s="16">
        <f t="shared" si="30"/>
        <v>0</v>
      </c>
      <c r="L478" s="16" t="e">
        <f>VLOOKUP(K478,'Active data'!P:S,3,0)</f>
        <v>#N/A</v>
      </c>
      <c r="M478" s="16" t="e">
        <f>VLOOKUP(K478,'Active data'!K:N,3,0)</f>
        <v>#N/A</v>
      </c>
      <c r="N478" s="16" t="e">
        <f t="shared" si="28"/>
        <v>#N/A</v>
      </c>
      <c r="O478" s="16">
        <f t="shared" si="29"/>
        <v>0</v>
      </c>
      <c r="P478" s="16" t="e">
        <f t="shared" si="31"/>
        <v>#N/A</v>
      </c>
      <c r="Q478" s="16" t="e">
        <f>VLOOKUP(K478,'Active data'!P:S,2,0)</f>
        <v>#N/A</v>
      </c>
      <c r="R478" s="16" t="e">
        <f>VLOOKUP(K478,'Active data'!P:S,4,0)</f>
        <v>#N/A</v>
      </c>
      <c r="S478" s="16" t="e">
        <f>VLOOKUP(K478,'Active data'!K:N,2,0)</f>
        <v>#N/A</v>
      </c>
      <c r="T478" s="16" t="e">
        <f>VLOOKUP(K478,'Active data'!K:N,4,0)</f>
        <v>#N/A</v>
      </c>
      <c r="U478" s="16" t="e">
        <f>VLOOKUP(K478,'Reserve data'!A:M,13,0)</f>
        <v>#N/A</v>
      </c>
      <c r="V478" s="16">
        <f>VLOOKUP(K478,'Pick_ticket data'!L:N,2,0)</f>
        <v>0</v>
      </c>
    </row>
    <row r="479" spans="2:22" x14ac:dyDescent="0.2">
      <c r="B479" s="11">
        <f>'Pick_ticket data'!I479</f>
        <v>0</v>
      </c>
      <c r="C479" s="12">
        <f>'Pick_ticket data'!J479</f>
        <v>0</v>
      </c>
      <c r="H479" s="11">
        <f>'Active data'!A479</f>
        <v>0</v>
      </c>
      <c r="I479" s="11">
        <f>'Active data'!E479</f>
        <v>0</v>
      </c>
      <c r="K479" s="16">
        <f t="shared" si="30"/>
        <v>0</v>
      </c>
      <c r="L479" s="16" t="e">
        <f>VLOOKUP(K479,'Active data'!P:S,3,0)</f>
        <v>#N/A</v>
      </c>
      <c r="M479" s="16" t="e">
        <f>VLOOKUP(K479,'Active data'!K:N,3,0)</f>
        <v>#N/A</v>
      </c>
      <c r="N479" s="16" t="e">
        <f t="shared" si="28"/>
        <v>#N/A</v>
      </c>
      <c r="O479" s="16">
        <f t="shared" si="29"/>
        <v>0</v>
      </c>
      <c r="P479" s="16" t="e">
        <f t="shared" si="31"/>
        <v>#N/A</v>
      </c>
      <c r="Q479" s="16" t="e">
        <f>VLOOKUP(K479,'Active data'!P:S,2,0)</f>
        <v>#N/A</v>
      </c>
      <c r="R479" s="16" t="e">
        <f>VLOOKUP(K479,'Active data'!P:S,4,0)</f>
        <v>#N/A</v>
      </c>
      <c r="S479" s="16" t="e">
        <f>VLOOKUP(K479,'Active data'!K:N,2,0)</f>
        <v>#N/A</v>
      </c>
      <c r="T479" s="16" t="e">
        <f>VLOOKUP(K479,'Active data'!K:N,4,0)</f>
        <v>#N/A</v>
      </c>
      <c r="U479" s="16" t="e">
        <f>VLOOKUP(K479,'Reserve data'!A:M,13,0)</f>
        <v>#N/A</v>
      </c>
      <c r="V479" s="16">
        <f>VLOOKUP(K479,'Pick_ticket data'!L:N,2,0)</f>
        <v>0</v>
      </c>
    </row>
    <row r="480" spans="2:22" x14ac:dyDescent="0.2">
      <c r="B480" s="11">
        <f>'Pick_ticket data'!I480</f>
        <v>0</v>
      </c>
      <c r="C480" s="12">
        <f>'Pick_ticket data'!J480</f>
        <v>0</v>
      </c>
      <c r="H480" s="11">
        <f>'Active data'!A480</f>
        <v>0</v>
      </c>
      <c r="I480" s="11">
        <f>'Active data'!E480</f>
        <v>0</v>
      </c>
      <c r="K480" s="16">
        <f t="shared" si="30"/>
        <v>0</v>
      </c>
      <c r="L480" s="16" t="e">
        <f>VLOOKUP(K480,'Active data'!P:S,3,0)</f>
        <v>#N/A</v>
      </c>
      <c r="M480" s="16" t="e">
        <f>VLOOKUP(K480,'Active data'!K:N,3,0)</f>
        <v>#N/A</v>
      </c>
      <c r="N480" s="16" t="e">
        <f t="shared" si="28"/>
        <v>#N/A</v>
      </c>
      <c r="O480" s="16">
        <f t="shared" si="29"/>
        <v>0</v>
      </c>
      <c r="P480" s="16" t="e">
        <f t="shared" si="31"/>
        <v>#N/A</v>
      </c>
      <c r="Q480" s="16" t="e">
        <f>VLOOKUP(K480,'Active data'!P:S,2,0)</f>
        <v>#N/A</v>
      </c>
      <c r="R480" s="16" t="e">
        <f>VLOOKUP(K480,'Active data'!P:S,4,0)</f>
        <v>#N/A</v>
      </c>
      <c r="S480" s="16" t="e">
        <f>VLOOKUP(K480,'Active data'!K:N,2,0)</f>
        <v>#N/A</v>
      </c>
      <c r="T480" s="16" t="e">
        <f>VLOOKUP(K480,'Active data'!K:N,4,0)</f>
        <v>#N/A</v>
      </c>
      <c r="U480" s="16" t="e">
        <f>VLOOKUP(K480,'Reserve data'!A:M,13,0)</f>
        <v>#N/A</v>
      </c>
      <c r="V480" s="16">
        <f>VLOOKUP(K480,'Pick_ticket data'!L:N,2,0)</f>
        <v>0</v>
      </c>
    </row>
    <row r="481" spans="2:22" x14ac:dyDescent="0.2">
      <c r="B481" s="11">
        <f>'Pick_ticket data'!I481</f>
        <v>0</v>
      </c>
      <c r="C481" s="12">
        <f>'Pick_ticket data'!J481</f>
        <v>0</v>
      </c>
      <c r="H481" s="11">
        <f>'Active data'!A481</f>
        <v>0</v>
      </c>
      <c r="I481" s="11">
        <f>'Active data'!E481</f>
        <v>0</v>
      </c>
      <c r="K481" s="16">
        <f t="shared" si="30"/>
        <v>0</v>
      </c>
      <c r="L481" s="16" t="e">
        <f>VLOOKUP(K481,'Active data'!P:S,3,0)</f>
        <v>#N/A</v>
      </c>
      <c r="M481" s="16" t="e">
        <f>VLOOKUP(K481,'Active data'!K:N,3,0)</f>
        <v>#N/A</v>
      </c>
      <c r="N481" s="16" t="e">
        <f t="shared" si="28"/>
        <v>#N/A</v>
      </c>
      <c r="O481" s="16">
        <f t="shared" si="29"/>
        <v>0</v>
      </c>
      <c r="P481" s="16" t="e">
        <f t="shared" si="31"/>
        <v>#N/A</v>
      </c>
      <c r="Q481" s="16" t="e">
        <f>VLOOKUP(K481,'Active data'!P:S,2,0)</f>
        <v>#N/A</v>
      </c>
      <c r="R481" s="16" t="e">
        <f>VLOOKUP(K481,'Active data'!P:S,4,0)</f>
        <v>#N/A</v>
      </c>
      <c r="S481" s="16" t="e">
        <f>VLOOKUP(K481,'Active data'!K:N,2,0)</f>
        <v>#N/A</v>
      </c>
      <c r="T481" s="16" t="e">
        <f>VLOOKUP(K481,'Active data'!K:N,4,0)</f>
        <v>#N/A</v>
      </c>
      <c r="U481" s="16" t="e">
        <f>VLOOKUP(K481,'Reserve data'!A:M,13,0)</f>
        <v>#N/A</v>
      </c>
      <c r="V481" s="16">
        <f>VLOOKUP(K481,'Pick_ticket data'!L:N,2,0)</f>
        <v>0</v>
      </c>
    </row>
    <row r="482" spans="2:22" x14ac:dyDescent="0.2">
      <c r="B482" s="11">
        <f>'Pick_ticket data'!I482</f>
        <v>0</v>
      </c>
      <c r="C482" s="12">
        <f>'Pick_ticket data'!J482</f>
        <v>0</v>
      </c>
      <c r="H482" s="11">
        <f>'Active data'!A482</f>
        <v>0</v>
      </c>
      <c r="I482" s="11">
        <f>'Active data'!E482</f>
        <v>0</v>
      </c>
      <c r="K482" s="16">
        <f t="shared" si="30"/>
        <v>0</v>
      </c>
      <c r="L482" s="16" t="e">
        <f>VLOOKUP(K482,'Active data'!P:S,3,0)</f>
        <v>#N/A</v>
      </c>
      <c r="M482" s="16" t="e">
        <f>VLOOKUP(K482,'Active data'!K:N,3,0)</f>
        <v>#N/A</v>
      </c>
      <c r="N482" s="16" t="e">
        <f t="shared" si="28"/>
        <v>#N/A</v>
      </c>
      <c r="O482" s="16">
        <f t="shared" si="29"/>
        <v>0</v>
      </c>
      <c r="P482" s="16" t="e">
        <f t="shared" si="31"/>
        <v>#N/A</v>
      </c>
      <c r="Q482" s="16" t="e">
        <f>VLOOKUP(K482,'Active data'!P:S,2,0)</f>
        <v>#N/A</v>
      </c>
      <c r="R482" s="16" t="e">
        <f>VLOOKUP(K482,'Active data'!P:S,4,0)</f>
        <v>#N/A</v>
      </c>
      <c r="S482" s="16" t="e">
        <f>VLOOKUP(K482,'Active data'!K:N,2,0)</f>
        <v>#N/A</v>
      </c>
      <c r="T482" s="16" t="e">
        <f>VLOOKUP(K482,'Active data'!K:N,4,0)</f>
        <v>#N/A</v>
      </c>
      <c r="U482" s="16" t="e">
        <f>VLOOKUP(K482,'Reserve data'!A:M,13,0)</f>
        <v>#N/A</v>
      </c>
      <c r="V482" s="16">
        <f>VLOOKUP(K482,'Pick_ticket data'!L:N,2,0)</f>
        <v>0</v>
      </c>
    </row>
    <row r="483" spans="2:22" x14ac:dyDescent="0.2">
      <c r="B483" s="11">
        <f>'Pick_ticket data'!I483</f>
        <v>0</v>
      </c>
      <c r="C483" s="12">
        <f>'Pick_ticket data'!J483</f>
        <v>0</v>
      </c>
      <c r="H483" s="11">
        <f>'Active data'!A483</f>
        <v>0</v>
      </c>
      <c r="I483" s="11">
        <f>'Active data'!E483</f>
        <v>0</v>
      </c>
      <c r="K483" s="16">
        <f t="shared" si="30"/>
        <v>0</v>
      </c>
      <c r="L483" s="16" t="e">
        <f>VLOOKUP(K483,'Active data'!P:S,3,0)</f>
        <v>#N/A</v>
      </c>
      <c r="M483" s="16" t="e">
        <f>VLOOKUP(K483,'Active data'!K:N,3,0)</f>
        <v>#N/A</v>
      </c>
      <c r="N483" s="16" t="e">
        <f t="shared" si="28"/>
        <v>#N/A</v>
      </c>
      <c r="O483" s="16">
        <f t="shared" si="29"/>
        <v>0</v>
      </c>
      <c r="P483" s="16" t="e">
        <f t="shared" si="31"/>
        <v>#N/A</v>
      </c>
      <c r="Q483" s="16" t="e">
        <f>VLOOKUP(K483,'Active data'!P:S,2,0)</f>
        <v>#N/A</v>
      </c>
      <c r="R483" s="16" t="e">
        <f>VLOOKUP(K483,'Active data'!P:S,4,0)</f>
        <v>#N/A</v>
      </c>
      <c r="S483" s="16" t="e">
        <f>VLOOKUP(K483,'Active data'!K:N,2,0)</f>
        <v>#N/A</v>
      </c>
      <c r="T483" s="16" t="e">
        <f>VLOOKUP(K483,'Active data'!K:N,4,0)</f>
        <v>#N/A</v>
      </c>
      <c r="U483" s="16" t="e">
        <f>VLOOKUP(K483,'Reserve data'!A:M,13,0)</f>
        <v>#N/A</v>
      </c>
      <c r="V483" s="16">
        <f>VLOOKUP(K483,'Pick_ticket data'!L:N,2,0)</f>
        <v>0</v>
      </c>
    </row>
    <row r="484" spans="2:22" x14ac:dyDescent="0.2">
      <c r="B484" s="11">
        <f>'Pick_ticket data'!I484</f>
        <v>0</v>
      </c>
      <c r="C484" s="12">
        <f>'Pick_ticket data'!J484</f>
        <v>0</v>
      </c>
      <c r="H484" s="11">
        <f>'Active data'!A484</f>
        <v>0</v>
      </c>
      <c r="I484" s="11">
        <f>'Active data'!E484</f>
        <v>0</v>
      </c>
      <c r="K484" s="16">
        <f t="shared" si="30"/>
        <v>0</v>
      </c>
      <c r="L484" s="16" t="e">
        <f>VLOOKUP(K484,'Active data'!P:S,3,0)</f>
        <v>#N/A</v>
      </c>
      <c r="M484" s="16" t="e">
        <f>VLOOKUP(K484,'Active data'!K:N,3,0)</f>
        <v>#N/A</v>
      </c>
      <c r="N484" s="16" t="e">
        <f t="shared" si="28"/>
        <v>#N/A</v>
      </c>
      <c r="O484" s="16">
        <f t="shared" si="29"/>
        <v>0</v>
      </c>
      <c r="P484" s="16" t="e">
        <f t="shared" si="31"/>
        <v>#N/A</v>
      </c>
      <c r="Q484" s="16" t="e">
        <f>VLOOKUP(K484,'Active data'!P:S,2,0)</f>
        <v>#N/A</v>
      </c>
      <c r="R484" s="16" t="e">
        <f>VLOOKUP(K484,'Active data'!P:S,4,0)</f>
        <v>#N/A</v>
      </c>
      <c r="S484" s="16" t="e">
        <f>VLOOKUP(K484,'Active data'!K:N,2,0)</f>
        <v>#N/A</v>
      </c>
      <c r="T484" s="16" t="e">
        <f>VLOOKUP(K484,'Active data'!K:N,4,0)</f>
        <v>#N/A</v>
      </c>
      <c r="U484" s="16" t="e">
        <f>VLOOKUP(K484,'Reserve data'!A:M,13,0)</f>
        <v>#N/A</v>
      </c>
      <c r="V484" s="16">
        <f>VLOOKUP(K484,'Pick_ticket data'!L:N,2,0)</f>
        <v>0</v>
      </c>
    </row>
    <row r="485" spans="2:22" x14ac:dyDescent="0.2">
      <c r="B485" s="11">
        <f>'Pick_ticket data'!I485</f>
        <v>0</v>
      </c>
      <c r="C485" s="12">
        <f>'Pick_ticket data'!J485</f>
        <v>0</v>
      </c>
      <c r="H485" s="11">
        <f>'Active data'!A485</f>
        <v>0</v>
      </c>
      <c r="I485" s="11">
        <f>'Active data'!E485</f>
        <v>0</v>
      </c>
      <c r="K485" s="16">
        <f t="shared" si="30"/>
        <v>0</v>
      </c>
      <c r="L485" s="16" t="e">
        <f>VLOOKUP(K485,'Active data'!P:S,3,0)</f>
        <v>#N/A</v>
      </c>
      <c r="M485" s="16" t="e">
        <f>VLOOKUP(K485,'Active data'!K:N,3,0)</f>
        <v>#N/A</v>
      </c>
      <c r="N485" s="16" t="e">
        <f t="shared" si="28"/>
        <v>#N/A</v>
      </c>
      <c r="O485" s="16">
        <f t="shared" si="29"/>
        <v>0</v>
      </c>
      <c r="P485" s="16" t="e">
        <f t="shared" si="31"/>
        <v>#N/A</v>
      </c>
      <c r="Q485" s="16" t="e">
        <f>VLOOKUP(K485,'Active data'!P:S,2,0)</f>
        <v>#N/A</v>
      </c>
      <c r="R485" s="16" t="e">
        <f>VLOOKUP(K485,'Active data'!P:S,4,0)</f>
        <v>#N/A</v>
      </c>
      <c r="S485" s="16" t="e">
        <f>VLOOKUP(K485,'Active data'!K:N,2,0)</f>
        <v>#N/A</v>
      </c>
      <c r="T485" s="16" t="e">
        <f>VLOOKUP(K485,'Active data'!K:N,4,0)</f>
        <v>#N/A</v>
      </c>
      <c r="U485" s="16" t="e">
        <f>VLOOKUP(K485,'Reserve data'!A:M,13,0)</f>
        <v>#N/A</v>
      </c>
      <c r="V485" s="16">
        <f>VLOOKUP(K485,'Pick_ticket data'!L:N,2,0)</f>
        <v>0</v>
      </c>
    </row>
    <row r="486" spans="2:22" x14ac:dyDescent="0.2">
      <c r="B486" s="11">
        <f>'Pick_ticket data'!I486</f>
        <v>0</v>
      </c>
      <c r="C486" s="12">
        <f>'Pick_ticket data'!J486</f>
        <v>0</v>
      </c>
      <c r="H486" s="11">
        <f>'Active data'!A486</f>
        <v>0</v>
      </c>
      <c r="I486" s="11">
        <f>'Active data'!E486</f>
        <v>0</v>
      </c>
      <c r="K486" s="16">
        <f t="shared" si="30"/>
        <v>0</v>
      </c>
      <c r="L486" s="16" t="e">
        <f>VLOOKUP(K486,'Active data'!P:S,3,0)</f>
        <v>#N/A</v>
      </c>
      <c r="M486" s="16" t="e">
        <f>VLOOKUP(K486,'Active data'!K:N,3,0)</f>
        <v>#N/A</v>
      </c>
      <c r="N486" s="16" t="e">
        <f t="shared" si="28"/>
        <v>#N/A</v>
      </c>
      <c r="O486" s="16">
        <f t="shared" si="29"/>
        <v>0</v>
      </c>
      <c r="P486" s="16" t="e">
        <f t="shared" si="31"/>
        <v>#N/A</v>
      </c>
      <c r="Q486" s="16" t="e">
        <f>VLOOKUP(K486,'Active data'!P:S,2,0)</f>
        <v>#N/A</v>
      </c>
      <c r="R486" s="16" t="e">
        <f>VLOOKUP(K486,'Active data'!P:S,4,0)</f>
        <v>#N/A</v>
      </c>
      <c r="S486" s="16" t="e">
        <f>VLOOKUP(K486,'Active data'!K:N,2,0)</f>
        <v>#N/A</v>
      </c>
      <c r="T486" s="16" t="e">
        <f>VLOOKUP(K486,'Active data'!K:N,4,0)</f>
        <v>#N/A</v>
      </c>
      <c r="U486" s="16" t="e">
        <f>VLOOKUP(K486,'Reserve data'!A:M,13,0)</f>
        <v>#N/A</v>
      </c>
      <c r="V486" s="16">
        <f>VLOOKUP(K486,'Pick_ticket data'!L:N,2,0)</f>
        <v>0</v>
      </c>
    </row>
    <row r="487" spans="2:22" x14ac:dyDescent="0.2">
      <c r="B487" s="11">
        <f>'Pick_ticket data'!I487</f>
        <v>0</v>
      </c>
      <c r="C487" s="12">
        <f>'Pick_ticket data'!J487</f>
        <v>0</v>
      </c>
      <c r="H487" s="11">
        <f>'Active data'!A487</f>
        <v>0</v>
      </c>
      <c r="I487" s="11">
        <f>'Active data'!E487</f>
        <v>0</v>
      </c>
      <c r="K487" s="16">
        <f t="shared" si="30"/>
        <v>0</v>
      </c>
      <c r="L487" s="16" t="e">
        <f>VLOOKUP(K487,'Active data'!P:S,3,0)</f>
        <v>#N/A</v>
      </c>
      <c r="M487" s="16" t="e">
        <f>VLOOKUP(K487,'Active data'!K:N,3,0)</f>
        <v>#N/A</v>
      </c>
      <c r="N487" s="16" t="e">
        <f t="shared" si="28"/>
        <v>#N/A</v>
      </c>
      <c r="O487" s="16">
        <f t="shared" si="29"/>
        <v>0</v>
      </c>
      <c r="P487" s="16" t="e">
        <f t="shared" si="31"/>
        <v>#N/A</v>
      </c>
      <c r="Q487" s="16" t="e">
        <f>VLOOKUP(K487,'Active data'!P:S,2,0)</f>
        <v>#N/A</v>
      </c>
      <c r="R487" s="16" t="e">
        <f>VLOOKUP(K487,'Active data'!P:S,4,0)</f>
        <v>#N/A</v>
      </c>
      <c r="S487" s="16" t="e">
        <f>VLOOKUP(K487,'Active data'!K:N,2,0)</f>
        <v>#N/A</v>
      </c>
      <c r="T487" s="16" t="e">
        <f>VLOOKUP(K487,'Active data'!K:N,4,0)</f>
        <v>#N/A</v>
      </c>
      <c r="U487" s="16" t="e">
        <f>VLOOKUP(K487,'Reserve data'!A:M,13,0)</f>
        <v>#N/A</v>
      </c>
      <c r="V487" s="16">
        <f>VLOOKUP(K487,'Pick_ticket data'!L:N,2,0)</f>
        <v>0</v>
      </c>
    </row>
    <row r="488" spans="2:22" x14ac:dyDescent="0.2">
      <c r="B488" s="11">
        <f>'Pick_ticket data'!I488</f>
        <v>0</v>
      </c>
      <c r="C488" s="12">
        <f>'Pick_ticket data'!J488</f>
        <v>0</v>
      </c>
      <c r="H488" s="11">
        <f>'Active data'!A488</f>
        <v>0</v>
      </c>
      <c r="I488" s="11">
        <f>'Active data'!E488</f>
        <v>0</v>
      </c>
      <c r="K488" s="16">
        <f t="shared" si="30"/>
        <v>0</v>
      </c>
      <c r="L488" s="16" t="e">
        <f>VLOOKUP(K488,'Active data'!P:S,3,0)</f>
        <v>#N/A</v>
      </c>
      <c r="M488" s="16" t="e">
        <f>VLOOKUP(K488,'Active data'!K:N,3,0)</f>
        <v>#N/A</v>
      </c>
      <c r="N488" s="16" t="e">
        <f t="shared" si="28"/>
        <v>#N/A</v>
      </c>
      <c r="O488" s="16">
        <f t="shared" si="29"/>
        <v>0</v>
      </c>
      <c r="P488" s="16" t="e">
        <f t="shared" si="31"/>
        <v>#N/A</v>
      </c>
      <c r="Q488" s="16" t="e">
        <f>VLOOKUP(K488,'Active data'!P:S,2,0)</f>
        <v>#N/A</v>
      </c>
      <c r="R488" s="16" t="e">
        <f>VLOOKUP(K488,'Active data'!P:S,4,0)</f>
        <v>#N/A</v>
      </c>
      <c r="S488" s="16" t="e">
        <f>VLOOKUP(K488,'Active data'!K:N,2,0)</f>
        <v>#N/A</v>
      </c>
      <c r="T488" s="16" t="e">
        <f>VLOOKUP(K488,'Active data'!K:N,4,0)</f>
        <v>#N/A</v>
      </c>
      <c r="U488" s="16" t="e">
        <f>VLOOKUP(K488,'Reserve data'!A:M,13,0)</f>
        <v>#N/A</v>
      </c>
      <c r="V488" s="16">
        <f>VLOOKUP(K488,'Pick_ticket data'!L:N,2,0)</f>
        <v>0</v>
      </c>
    </row>
    <row r="489" spans="2:22" x14ac:dyDescent="0.2">
      <c r="B489" s="11">
        <f>'Pick_ticket data'!I489</f>
        <v>0</v>
      </c>
      <c r="C489" s="12">
        <f>'Pick_ticket data'!J489</f>
        <v>0</v>
      </c>
      <c r="H489" s="11">
        <f>'Active data'!A489</f>
        <v>0</v>
      </c>
      <c r="I489" s="11">
        <f>'Active data'!E489</f>
        <v>0</v>
      </c>
      <c r="K489" s="16">
        <f t="shared" si="30"/>
        <v>0</v>
      </c>
      <c r="L489" s="16" t="e">
        <f>VLOOKUP(K489,'Active data'!P:S,3,0)</f>
        <v>#N/A</v>
      </c>
      <c r="M489" s="16" t="e">
        <f>VLOOKUP(K489,'Active data'!K:N,3,0)</f>
        <v>#N/A</v>
      </c>
      <c r="N489" s="16" t="e">
        <f t="shared" si="28"/>
        <v>#N/A</v>
      </c>
      <c r="O489" s="16">
        <f t="shared" si="29"/>
        <v>0</v>
      </c>
      <c r="P489" s="16" t="e">
        <f t="shared" si="31"/>
        <v>#N/A</v>
      </c>
      <c r="Q489" s="16" t="e">
        <f>VLOOKUP(K489,'Active data'!P:S,2,0)</f>
        <v>#N/A</v>
      </c>
      <c r="R489" s="16" t="e">
        <f>VLOOKUP(K489,'Active data'!P:S,4,0)</f>
        <v>#N/A</v>
      </c>
      <c r="S489" s="16" t="e">
        <f>VLOOKUP(K489,'Active data'!K:N,2,0)</f>
        <v>#N/A</v>
      </c>
      <c r="T489" s="16" t="e">
        <f>VLOOKUP(K489,'Active data'!K:N,4,0)</f>
        <v>#N/A</v>
      </c>
      <c r="U489" s="16" t="e">
        <f>VLOOKUP(K489,'Reserve data'!A:M,13,0)</f>
        <v>#N/A</v>
      </c>
      <c r="V489" s="16">
        <f>VLOOKUP(K489,'Pick_ticket data'!L:N,2,0)</f>
        <v>0</v>
      </c>
    </row>
    <row r="490" spans="2:22" x14ac:dyDescent="0.2">
      <c r="B490" s="11">
        <f>'Pick_ticket data'!I490</f>
        <v>0</v>
      </c>
      <c r="C490" s="12">
        <f>'Pick_ticket data'!J490</f>
        <v>0</v>
      </c>
      <c r="H490" s="11">
        <f>'Active data'!A490</f>
        <v>0</v>
      </c>
      <c r="I490" s="11">
        <f>'Active data'!E490</f>
        <v>0</v>
      </c>
      <c r="K490" s="16">
        <f t="shared" si="30"/>
        <v>0</v>
      </c>
      <c r="L490" s="16" t="e">
        <f>VLOOKUP(K490,'Active data'!P:S,3,0)</f>
        <v>#N/A</v>
      </c>
      <c r="M490" s="16" t="e">
        <f>VLOOKUP(K490,'Active data'!K:N,3,0)</f>
        <v>#N/A</v>
      </c>
      <c r="N490" s="16" t="e">
        <f t="shared" si="28"/>
        <v>#N/A</v>
      </c>
      <c r="O490" s="16">
        <f t="shared" si="29"/>
        <v>0</v>
      </c>
      <c r="P490" s="16" t="e">
        <f t="shared" si="31"/>
        <v>#N/A</v>
      </c>
      <c r="Q490" s="16" t="e">
        <f>VLOOKUP(K490,'Active data'!P:S,2,0)</f>
        <v>#N/A</v>
      </c>
      <c r="R490" s="16" t="e">
        <f>VLOOKUP(K490,'Active data'!P:S,4,0)</f>
        <v>#N/A</v>
      </c>
      <c r="S490" s="16" t="e">
        <f>VLOOKUP(K490,'Active data'!K:N,2,0)</f>
        <v>#N/A</v>
      </c>
      <c r="T490" s="16" t="e">
        <f>VLOOKUP(K490,'Active data'!K:N,4,0)</f>
        <v>#N/A</v>
      </c>
      <c r="U490" s="16" t="e">
        <f>VLOOKUP(K490,'Reserve data'!A:M,13,0)</f>
        <v>#N/A</v>
      </c>
      <c r="V490" s="16">
        <f>VLOOKUP(K490,'Pick_ticket data'!L:N,2,0)</f>
        <v>0</v>
      </c>
    </row>
    <row r="491" spans="2:22" x14ac:dyDescent="0.2">
      <c r="B491" s="11">
        <f>'Pick_ticket data'!I491</f>
        <v>0</v>
      </c>
      <c r="C491" s="12">
        <f>'Pick_ticket data'!J491</f>
        <v>0</v>
      </c>
      <c r="H491" s="11">
        <f>'Active data'!A491</f>
        <v>0</v>
      </c>
      <c r="I491" s="11">
        <f>'Active data'!E491</f>
        <v>0</v>
      </c>
      <c r="K491" s="16">
        <f t="shared" si="30"/>
        <v>0</v>
      </c>
      <c r="L491" s="16" t="e">
        <f>VLOOKUP(K491,'Active data'!P:S,3,0)</f>
        <v>#N/A</v>
      </c>
      <c r="M491" s="16" t="e">
        <f>VLOOKUP(K491,'Active data'!K:N,3,0)</f>
        <v>#N/A</v>
      </c>
      <c r="N491" s="16" t="e">
        <f t="shared" si="28"/>
        <v>#N/A</v>
      </c>
      <c r="O491" s="16">
        <f t="shared" si="29"/>
        <v>0</v>
      </c>
      <c r="P491" s="16" t="e">
        <f t="shared" si="31"/>
        <v>#N/A</v>
      </c>
      <c r="Q491" s="16" t="e">
        <f>VLOOKUP(K491,'Active data'!P:S,2,0)</f>
        <v>#N/A</v>
      </c>
      <c r="R491" s="16" t="e">
        <f>VLOOKUP(K491,'Active data'!P:S,4,0)</f>
        <v>#N/A</v>
      </c>
      <c r="S491" s="16" t="e">
        <f>VLOOKUP(K491,'Active data'!K:N,2,0)</f>
        <v>#N/A</v>
      </c>
      <c r="T491" s="16" t="e">
        <f>VLOOKUP(K491,'Active data'!K:N,4,0)</f>
        <v>#N/A</v>
      </c>
      <c r="U491" s="16" t="e">
        <f>VLOOKUP(K491,'Reserve data'!A:M,13,0)</f>
        <v>#N/A</v>
      </c>
      <c r="V491" s="16">
        <f>VLOOKUP(K491,'Pick_ticket data'!L:N,2,0)</f>
        <v>0</v>
      </c>
    </row>
    <row r="492" spans="2:22" x14ac:dyDescent="0.2">
      <c r="B492" s="11">
        <f>'Pick_ticket data'!I492</f>
        <v>0</v>
      </c>
      <c r="C492" s="12">
        <f>'Pick_ticket data'!J492</f>
        <v>0</v>
      </c>
      <c r="H492" s="11">
        <f>'Active data'!A492</f>
        <v>0</v>
      </c>
      <c r="I492" s="11">
        <f>'Active data'!E492</f>
        <v>0</v>
      </c>
      <c r="K492" s="16">
        <f t="shared" si="30"/>
        <v>0</v>
      </c>
      <c r="L492" s="16" t="e">
        <f>VLOOKUP(K492,'Active data'!P:S,3,0)</f>
        <v>#N/A</v>
      </c>
      <c r="M492" s="16" t="e">
        <f>VLOOKUP(K492,'Active data'!K:N,3,0)</f>
        <v>#N/A</v>
      </c>
      <c r="N492" s="16" t="e">
        <f t="shared" si="28"/>
        <v>#N/A</v>
      </c>
      <c r="O492" s="16">
        <f t="shared" si="29"/>
        <v>0</v>
      </c>
      <c r="P492" s="16" t="e">
        <f t="shared" si="31"/>
        <v>#N/A</v>
      </c>
      <c r="Q492" s="16" t="e">
        <f>VLOOKUP(K492,'Active data'!P:S,2,0)</f>
        <v>#N/A</v>
      </c>
      <c r="R492" s="16" t="e">
        <f>VLOOKUP(K492,'Active data'!P:S,4,0)</f>
        <v>#N/A</v>
      </c>
      <c r="S492" s="16" t="e">
        <f>VLOOKUP(K492,'Active data'!K:N,2,0)</f>
        <v>#N/A</v>
      </c>
      <c r="T492" s="16" t="e">
        <f>VLOOKUP(K492,'Active data'!K:N,4,0)</f>
        <v>#N/A</v>
      </c>
      <c r="U492" s="16" t="e">
        <f>VLOOKUP(K492,'Reserve data'!A:M,13,0)</f>
        <v>#N/A</v>
      </c>
      <c r="V492" s="16">
        <f>VLOOKUP(K492,'Pick_ticket data'!L:N,2,0)</f>
        <v>0</v>
      </c>
    </row>
    <row r="493" spans="2:22" x14ac:dyDescent="0.2">
      <c r="B493" s="11">
        <f>'Pick_ticket data'!I493</f>
        <v>0</v>
      </c>
      <c r="C493" s="12">
        <f>'Pick_ticket data'!J493</f>
        <v>0</v>
      </c>
      <c r="H493" s="11">
        <f>'Active data'!A493</f>
        <v>0</v>
      </c>
      <c r="I493" s="11">
        <f>'Active data'!E493</f>
        <v>0</v>
      </c>
      <c r="K493" s="16">
        <f t="shared" si="30"/>
        <v>0</v>
      </c>
      <c r="L493" s="16" t="e">
        <f>VLOOKUP(K493,'Active data'!P:S,3,0)</f>
        <v>#N/A</v>
      </c>
      <c r="M493" s="16" t="e">
        <f>VLOOKUP(K493,'Active data'!K:N,3,0)</f>
        <v>#N/A</v>
      </c>
      <c r="N493" s="16" t="e">
        <f t="shared" si="28"/>
        <v>#N/A</v>
      </c>
      <c r="O493" s="16">
        <f t="shared" si="29"/>
        <v>0</v>
      </c>
      <c r="P493" s="16" t="e">
        <f t="shared" si="31"/>
        <v>#N/A</v>
      </c>
      <c r="Q493" s="16" t="e">
        <f>VLOOKUP(K493,'Active data'!P:S,2,0)</f>
        <v>#N/A</v>
      </c>
      <c r="R493" s="16" t="e">
        <f>VLOOKUP(K493,'Active data'!P:S,4,0)</f>
        <v>#N/A</v>
      </c>
      <c r="S493" s="16" t="e">
        <f>VLOOKUP(K493,'Active data'!K:N,2,0)</f>
        <v>#N/A</v>
      </c>
      <c r="T493" s="16" t="e">
        <f>VLOOKUP(K493,'Active data'!K:N,4,0)</f>
        <v>#N/A</v>
      </c>
      <c r="U493" s="16" t="e">
        <f>VLOOKUP(K493,'Reserve data'!A:M,13,0)</f>
        <v>#N/A</v>
      </c>
      <c r="V493" s="16">
        <f>VLOOKUP(K493,'Pick_ticket data'!L:N,2,0)</f>
        <v>0</v>
      </c>
    </row>
    <row r="494" spans="2:22" x14ac:dyDescent="0.2">
      <c r="B494" s="11">
        <f>'Pick_ticket data'!I494</f>
        <v>0</v>
      </c>
      <c r="C494" s="12">
        <f>'Pick_ticket data'!J494</f>
        <v>0</v>
      </c>
      <c r="H494" s="11">
        <f>'Active data'!A494</f>
        <v>0</v>
      </c>
      <c r="I494" s="11">
        <f>'Active data'!E494</f>
        <v>0</v>
      </c>
      <c r="K494" s="16">
        <f t="shared" si="30"/>
        <v>0</v>
      </c>
      <c r="L494" s="16" t="e">
        <f>VLOOKUP(K494,'Active data'!P:S,3,0)</f>
        <v>#N/A</v>
      </c>
      <c r="M494" s="16" t="e">
        <f>VLOOKUP(K494,'Active data'!K:N,3,0)</f>
        <v>#N/A</v>
      </c>
      <c r="N494" s="16" t="e">
        <f t="shared" si="28"/>
        <v>#N/A</v>
      </c>
      <c r="O494" s="16">
        <f t="shared" si="29"/>
        <v>0</v>
      </c>
      <c r="P494" s="16" t="e">
        <f t="shared" si="31"/>
        <v>#N/A</v>
      </c>
      <c r="Q494" s="16" t="e">
        <f>VLOOKUP(K494,'Active data'!P:S,2,0)</f>
        <v>#N/A</v>
      </c>
      <c r="R494" s="16" t="e">
        <f>VLOOKUP(K494,'Active data'!P:S,4,0)</f>
        <v>#N/A</v>
      </c>
      <c r="S494" s="16" t="e">
        <f>VLOOKUP(K494,'Active data'!K:N,2,0)</f>
        <v>#N/A</v>
      </c>
      <c r="T494" s="16" t="e">
        <f>VLOOKUP(K494,'Active data'!K:N,4,0)</f>
        <v>#N/A</v>
      </c>
      <c r="U494" s="16" t="e">
        <f>VLOOKUP(K494,'Reserve data'!A:M,13,0)</f>
        <v>#N/A</v>
      </c>
      <c r="V494" s="16">
        <f>VLOOKUP(K494,'Pick_ticket data'!L:N,2,0)</f>
        <v>0</v>
      </c>
    </row>
    <row r="495" spans="2:22" x14ac:dyDescent="0.2">
      <c r="B495" s="11">
        <f>'Pick_ticket data'!I495</f>
        <v>0</v>
      </c>
      <c r="C495" s="12">
        <f>'Pick_ticket data'!J495</f>
        <v>0</v>
      </c>
      <c r="H495" s="11">
        <f>'Active data'!A495</f>
        <v>0</v>
      </c>
      <c r="I495" s="11">
        <f>'Active data'!E495</f>
        <v>0</v>
      </c>
      <c r="K495" s="16">
        <f t="shared" si="30"/>
        <v>0</v>
      </c>
      <c r="L495" s="16" t="e">
        <f>VLOOKUP(K495,'Active data'!P:S,3,0)</f>
        <v>#N/A</v>
      </c>
      <c r="M495" s="16" t="e">
        <f>VLOOKUP(K495,'Active data'!K:N,3,0)</f>
        <v>#N/A</v>
      </c>
      <c r="N495" s="16" t="e">
        <f t="shared" si="28"/>
        <v>#N/A</v>
      </c>
      <c r="O495" s="16">
        <f t="shared" si="29"/>
        <v>0</v>
      </c>
      <c r="P495" s="16" t="e">
        <f t="shared" si="31"/>
        <v>#N/A</v>
      </c>
      <c r="Q495" s="16" t="e">
        <f>VLOOKUP(K495,'Active data'!P:S,2,0)</f>
        <v>#N/A</v>
      </c>
      <c r="R495" s="16" t="e">
        <f>VLOOKUP(K495,'Active data'!P:S,4,0)</f>
        <v>#N/A</v>
      </c>
      <c r="S495" s="16" t="e">
        <f>VLOOKUP(K495,'Active data'!K:N,2,0)</f>
        <v>#N/A</v>
      </c>
      <c r="T495" s="16" t="e">
        <f>VLOOKUP(K495,'Active data'!K:N,4,0)</f>
        <v>#N/A</v>
      </c>
      <c r="U495" s="16" t="e">
        <f>VLOOKUP(K495,'Reserve data'!A:M,13,0)</f>
        <v>#N/A</v>
      </c>
      <c r="V495" s="16">
        <f>VLOOKUP(K495,'Pick_ticket data'!L:N,2,0)</f>
        <v>0</v>
      </c>
    </row>
    <row r="496" spans="2:22" x14ac:dyDescent="0.2">
      <c r="B496" s="11">
        <f>'Pick_ticket data'!I496</f>
        <v>0</v>
      </c>
      <c r="C496" s="12">
        <f>'Pick_ticket data'!J496</f>
        <v>0</v>
      </c>
      <c r="H496" s="11">
        <f>'Active data'!A496</f>
        <v>0</v>
      </c>
      <c r="I496" s="11">
        <f>'Active data'!E496</f>
        <v>0</v>
      </c>
      <c r="K496" s="16">
        <f t="shared" si="30"/>
        <v>0</v>
      </c>
      <c r="L496" s="16" t="e">
        <f>VLOOKUP(K496,'Active data'!P:S,3,0)</f>
        <v>#N/A</v>
      </c>
      <c r="M496" s="16" t="e">
        <f>VLOOKUP(K496,'Active data'!K:N,3,0)</f>
        <v>#N/A</v>
      </c>
      <c r="N496" s="16" t="e">
        <f t="shared" si="28"/>
        <v>#N/A</v>
      </c>
      <c r="O496" s="16">
        <f t="shared" si="29"/>
        <v>0</v>
      </c>
      <c r="P496" s="16" t="e">
        <f t="shared" si="31"/>
        <v>#N/A</v>
      </c>
      <c r="Q496" s="16" t="e">
        <f>VLOOKUP(K496,'Active data'!P:S,2,0)</f>
        <v>#N/A</v>
      </c>
      <c r="R496" s="16" t="e">
        <f>VLOOKUP(K496,'Active data'!P:S,4,0)</f>
        <v>#N/A</v>
      </c>
      <c r="S496" s="16" t="e">
        <f>VLOOKUP(K496,'Active data'!K:N,2,0)</f>
        <v>#N/A</v>
      </c>
      <c r="T496" s="16" t="e">
        <f>VLOOKUP(K496,'Active data'!K:N,4,0)</f>
        <v>#N/A</v>
      </c>
      <c r="U496" s="16" t="e">
        <f>VLOOKUP(K496,'Reserve data'!A:M,13,0)</f>
        <v>#N/A</v>
      </c>
      <c r="V496" s="16">
        <f>VLOOKUP(K496,'Pick_ticket data'!L:N,2,0)</f>
        <v>0</v>
      </c>
    </row>
    <row r="497" spans="2:22" x14ac:dyDescent="0.2">
      <c r="B497" s="11">
        <f>'Pick_ticket data'!I497</f>
        <v>0</v>
      </c>
      <c r="C497" s="12">
        <f>'Pick_ticket data'!J497</f>
        <v>0</v>
      </c>
      <c r="H497" s="11">
        <f>'Active data'!A497</f>
        <v>0</v>
      </c>
      <c r="I497" s="11">
        <f>'Active data'!E497</f>
        <v>0</v>
      </c>
      <c r="K497" s="16">
        <f t="shared" si="30"/>
        <v>0</v>
      </c>
      <c r="L497" s="16" t="e">
        <f>VLOOKUP(K497,'Active data'!P:S,3,0)</f>
        <v>#N/A</v>
      </c>
      <c r="M497" s="16" t="e">
        <f>VLOOKUP(K497,'Active data'!K:N,3,0)</f>
        <v>#N/A</v>
      </c>
      <c r="N497" s="16" t="e">
        <f t="shared" si="28"/>
        <v>#N/A</v>
      </c>
      <c r="O497" s="16">
        <f t="shared" si="29"/>
        <v>0</v>
      </c>
      <c r="P497" s="16" t="e">
        <f t="shared" si="31"/>
        <v>#N/A</v>
      </c>
      <c r="Q497" s="16" t="e">
        <f>VLOOKUP(K497,'Active data'!P:S,2,0)</f>
        <v>#N/A</v>
      </c>
      <c r="R497" s="16" t="e">
        <f>VLOOKUP(K497,'Active data'!P:S,4,0)</f>
        <v>#N/A</v>
      </c>
      <c r="S497" s="16" t="e">
        <f>VLOOKUP(K497,'Active data'!K:N,2,0)</f>
        <v>#N/A</v>
      </c>
      <c r="T497" s="16" t="e">
        <f>VLOOKUP(K497,'Active data'!K:N,4,0)</f>
        <v>#N/A</v>
      </c>
      <c r="U497" s="16" t="e">
        <f>VLOOKUP(K497,'Reserve data'!A:M,13,0)</f>
        <v>#N/A</v>
      </c>
      <c r="V497" s="16">
        <f>VLOOKUP(K497,'Pick_ticket data'!L:N,2,0)</f>
        <v>0</v>
      </c>
    </row>
    <row r="498" spans="2:22" x14ac:dyDescent="0.2">
      <c r="B498" s="11">
        <f>'Pick_ticket data'!I498</f>
        <v>0</v>
      </c>
      <c r="C498" s="12">
        <f>'Pick_ticket data'!J498</f>
        <v>0</v>
      </c>
      <c r="H498" s="11">
        <f>'Active data'!A498</f>
        <v>0</v>
      </c>
      <c r="I498" s="11">
        <f>'Active data'!E498</f>
        <v>0</v>
      </c>
      <c r="K498" s="16">
        <f t="shared" si="30"/>
        <v>0</v>
      </c>
      <c r="L498" s="16" t="e">
        <f>VLOOKUP(K498,'Active data'!P:S,3,0)</f>
        <v>#N/A</v>
      </c>
      <c r="M498" s="16" t="e">
        <f>VLOOKUP(K498,'Active data'!K:N,3,0)</f>
        <v>#N/A</v>
      </c>
      <c r="N498" s="16" t="e">
        <f t="shared" si="28"/>
        <v>#N/A</v>
      </c>
      <c r="O498" s="16">
        <f t="shared" si="29"/>
        <v>0</v>
      </c>
      <c r="P498" s="16" t="e">
        <f t="shared" si="31"/>
        <v>#N/A</v>
      </c>
      <c r="Q498" s="16" t="e">
        <f>VLOOKUP(K498,'Active data'!P:S,2,0)</f>
        <v>#N/A</v>
      </c>
      <c r="R498" s="16" t="e">
        <f>VLOOKUP(K498,'Active data'!P:S,4,0)</f>
        <v>#N/A</v>
      </c>
      <c r="S498" s="16" t="e">
        <f>VLOOKUP(K498,'Active data'!K:N,2,0)</f>
        <v>#N/A</v>
      </c>
      <c r="T498" s="16" t="e">
        <f>VLOOKUP(K498,'Active data'!K:N,4,0)</f>
        <v>#N/A</v>
      </c>
      <c r="U498" s="16" t="e">
        <f>VLOOKUP(K498,'Reserve data'!A:M,13,0)</f>
        <v>#N/A</v>
      </c>
      <c r="V498" s="16">
        <f>VLOOKUP(K498,'Pick_ticket data'!L:N,2,0)</f>
        <v>0</v>
      </c>
    </row>
    <row r="499" spans="2:22" x14ac:dyDescent="0.2">
      <c r="B499" s="11">
        <f>'Pick_ticket data'!I499</f>
        <v>0</v>
      </c>
      <c r="C499" s="12">
        <f>'Pick_ticket data'!J499</f>
        <v>0</v>
      </c>
      <c r="H499" s="11">
        <f>'Active data'!A499</f>
        <v>0</v>
      </c>
      <c r="I499" s="11">
        <f>'Active data'!E499</f>
        <v>0</v>
      </c>
      <c r="K499" s="16">
        <f t="shared" si="30"/>
        <v>0</v>
      </c>
      <c r="L499" s="16" t="e">
        <f>VLOOKUP(K499,'Active data'!P:S,3,0)</f>
        <v>#N/A</v>
      </c>
      <c r="M499" s="16" t="e">
        <f>VLOOKUP(K499,'Active data'!K:N,3,0)</f>
        <v>#N/A</v>
      </c>
      <c r="N499" s="16" t="e">
        <f t="shared" si="28"/>
        <v>#N/A</v>
      </c>
      <c r="O499" s="16">
        <f t="shared" si="29"/>
        <v>0</v>
      </c>
      <c r="P499" s="16" t="e">
        <f t="shared" si="31"/>
        <v>#N/A</v>
      </c>
      <c r="Q499" s="16" t="e">
        <f>VLOOKUP(K499,'Active data'!P:S,2,0)</f>
        <v>#N/A</v>
      </c>
      <c r="R499" s="16" t="e">
        <f>VLOOKUP(K499,'Active data'!P:S,4,0)</f>
        <v>#N/A</v>
      </c>
      <c r="S499" s="16" t="e">
        <f>VLOOKUP(K499,'Active data'!K:N,2,0)</f>
        <v>#N/A</v>
      </c>
      <c r="T499" s="16" t="e">
        <f>VLOOKUP(K499,'Active data'!K:N,4,0)</f>
        <v>#N/A</v>
      </c>
      <c r="U499" s="16" t="e">
        <f>VLOOKUP(K499,'Reserve data'!A:M,13,0)</f>
        <v>#N/A</v>
      </c>
      <c r="V499" s="16">
        <f>VLOOKUP(K499,'Pick_ticket data'!L:N,2,0)</f>
        <v>0</v>
      </c>
    </row>
    <row r="500" spans="2:22" x14ac:dyDescent="0.2">
      <c r="B500" s="11">
        <f>'Pick_ticket data'!I500</f>
        <v>0</v>
      </c>
      <c r="C500" s="12">
        <f>'Pick_ticket data'!J500</f>
        <v>0</v>
      </c>
      <c r="H500" s="11">
        <f>'Active data'!A500</f>
        <v>0</v>
      </c>
      <c r="I500" s="11">
        <f>'Active data'!E500</f>
        <v>0</v>
      </c>
      <c r="K500" s="16">
        <f t="shared" si="30"/>
        <v>0</v>
      </c>
      <c r="L500" s="16" t="e">
        <f>VLOOKUP(K500,'Active data'!P:S,3,0)</f>
        <v>#N/A</v>
      </c>
      <c r="M500" s="16" t="e">
        <f>VLOOKUP(K500,'Active data'!K:N,3,0)</f>
        <v>#N/A</v>
      </c>
      <c r="N500" s="16" t="e">
        <f t="shared" si="28"/>
        <v>#N/A</v>
      </c>
      <c r="O500" s="16">
        <f t="shared" si="29"/>
        <v>0</v>
      </c>
      <c r="P500" s="16" t="e">
        <f t="shared" si="31"/>
        <v>#N/A</v>
      </c>
      <c r="Q500" s="16" t="e">
        <f>VLOOKUP(K500,'Active data'!P:S,2,0)</f>
        <v>#N/A</v>
      </c>
      <c r="R500" s="16" t="e">
        <f>VLOOKUP(K500,'Active data'!P:S,4,0)</f>
        <v>#N/A</v>
      </c>
      <c r="S500" s="16" t="e">
        <f>VLOOKUP(K500,'Active data'!K:N,2,0)</f>
        <v>#N/A</v>
      </c>
      <c r="T500" s="16" t="e">
        <f>VLOOKUP(K500,'Active data'!K:N,4,0)</f>
        <v>#N/A</v>
      </c>
      <c r="U500" s="16" t="e">
        <f>VLOOKUP(K500,'Reserve data'!A:M,13,0)</f>
        <v>#N/A</v>
      </c>
      <c r="V500" s="16">
        <f>VLOOKUP(K500,'Pick_ticket data'!L:N,2,0)</f>
        <v>0</v>
      </c>
    </row>
    <row r="501" spans="2:22" x14ac:dyDescent="0.2">
      <c r="B501" s="11">
        <f>'Pick_ticket data'!I501</f>
        <v>0</v>
      </c>
      <c r="C501" s="12">
        <f>'Pick_ticket data'!J501</f>
        <v>0</v>
      </c>
      <c r="H501" s="11">
        <f>'Active data'!A501</f>
        <v>0</v>
      </c>
      <c r="I501" s="11">
        <f>'Active data'!E501</f>
        <v>0</v>
      </c>
      <c r="K501" s="16">
        <f t="shared" si="30"/>
        <v>0</v>
      </c>
      <c r="L501" s="16" t="e">
        <f>VLOOKUP(K501,'Active data'!P:S,3,0)</f>
        <v>#N/A</v>
      </c>
      <c r="M501" s="16" t="e">
        <f>VLOOKUP(K501,'Active data'!K:N,3,0)</f>
        <v>#N/A</v>
      </c>
      <c r="N501" s="16" t="e">
        <f t="shared" si="28"/>
        <v>#N/A</v>
      </c>
      <c r="O501" s="16">
        <f t="shared" si="29"/>
        <v>0</v>
      </c>
      <c r="P501" s="16" t="e">
        <f t="shared" si="31"/>
        <v>#N/A</v>
      </c>
      <c r="Q501" s="16" t="e">
        <f>VLOOKUP(K501,'Active data'!P:S,2,0)</f>
        <v>#N/A</v>
      </c>
      <c r="R501" s="16" t="e">
        <f>VLOOKUP(K501,'Active data'!P:S,4,0)</f>
        <v>#N/A</v>
      </c>
      <c r="S501" s="16" t="e">
        <f>VLOOKUP(K501,'Active data'!K:N,2,0)</f>
        <v>#N/A</v>
      </c>
      <c r="T501" s="16" t="e">
        <f>VLOOKUP(K501,'Active data'!K:N,4,0)</f>
        <v>#N/A</v>
      </c>
      <c r="U501" s="16" t="e">
        <f>VLOOKUP(K501,'Reserve data'!A:M,13,0)</f>
        <v>#N/A</v>
      </c>
      <c r="V501" s="16">
        <f>VLOOKUP(K501,'Pick_ticket data'!L:N,2,0)</f>
        <v>0</v>
      </c>
    </row>
    <row r="502" spans="2:22" x14ac:dyDescent="0.2">
      <c r="B502" s="11">
        <f>'Pick_ticket data'!I502</f>
        <v>0</v>
      </c>
      <c r="C502" s="12">
        <f>'Pick_ticket data'!J502</f>
        <v>0</v>
      </c>
      <c r="H502" s="11">
        <f>'Active data'!A502</f>
        <v>0</v>
      </c>
      <c r="I502" s="11">
        <f>'Active data'!E502</f>
        <v>0</v>
      </c>
      <c r="K502" s="16">
        <f t="shared" si="30"/>
        <v>0</v>
      </c>
      <c r="L502" s="16" t="e">
        <f>VLOOKUP(K502,'Active data'!P:S,3,0)</f>
        <v>#N/A</v>
      </c>
      <c r="M502" s="16" t="e">
        <f>VLOOKUP(K502,'Active data'!K:N,3,0)</f>
        <v>#N/A</v>
      </c>
      <c r="N502" s="16" t="e">
        <f t="shared" si="28"/>
        <v>#N/A</v>
      </c>
      <c r="O502" s="16">
        <f t="shared" si="29"/>
        <v>0</v>
      </c>
      <c r="P502" s="16" t="e">
        <f t="shared" si="31"/>
        <v>#N/A</v>
      </c>
      <c r="Q502" s="16" t="e">
        <f>VLOOKUP(K502,'Active data'!P:S,2,0)</f>
        <v>#N/A</v>
      </c>
      <c r="R502" s="16" t="e">
        <f>VLOOKUP(K502,'Active data'!P:S,4,0)</f>
        <v>#N/A</v>
      </c>
      <c r="S502" s="16" t="e">
        <f>VLOOKUP(K502,'Active data'!K:N,2,0)</f>
        <v>#N/A</v>
      </c>
      <c r="T502" s="16" t="e">
        <f>VLOOKUP(K502,'Active data'!K:N,4,0)</f>
        <v>#N/A</v>
      </c>
      <c r="U502" s="16" t="e">
        <f>VLOOKUP(K502,'Reserve data'!A:M,13,0)</f>
        <v>#N/A</v>
      </c>
      <c r="V502" s="16">
        <f>VLOOKUP(K502,'Pick_ticket data'!L:N,2,0)</f>
        <v>0</v>
      </c>
    </row>
    <row r="503" spans="2:22" x14ac:dyDescent="0.2">
      <c r="B503" s="11">
        <f>'Pick_ticket data'!I503</f>
        <v>0</v>
      </c>
      <c r="C503" s="12">
        <f>'Pick_ticket data'!J503</f>
        <v>0</v>
      </c>
      <c r="H503" s="11">
        <f>'Active data'!A503</f>
        <v>0</v>
      </c>
      <c r="I503" s="11">
        <f>'Active data'!E503</f>
        <v>0</v>
      </c>
      <c r="K503" s="16">
        <f t="shared" si="30"/>
        <v>0</v>
      </c>
      <c r="L503" s="16" t="e">
        <f>VLOOKUP(K503,'Active data'!P:S,3,0)</f>
        <v>#N/A</v>
      </c>
      <c r="M503" s="16" t="e">
        <f>VLOOKUP(K503,'Active data'!K:N,3,0)</f>
        <v>#N/A</v>
      </c>
      <c r="N503" s="16" t="e">
        <f t="shared" si="28"/>
        <v>#N/A</v>
      </c>
      <c r="O503" s="16">
        <f t="shared" si="29"/>
        <v>0</v>
      </c>
      <c r="P503" s="16" t="e">
        <f t="shared" si="31"/>
        <v>#N/A</v>
      </c>
      <c r="Q503" s="16" t="e">
        <f>VLOOKUP(K503,'Active data'!P:S,2,0)</f>
        <v>#N/A</v>
      </c>
      <c r="R503" s="16" t="e">
        <f>VLOOKUP(K503,'Active data'!P:S,4,0)</f>
        <v>#N/A</v>
      </c>
      <c r="S503" s="16" t="e">
        <f>VLOOKUP(K503,'Active data'!K:N,2,0)</f>
        <v>#N/A</v>
      </c>
      <c r="T503" s="16" t="e">
        <f>VLOOKUP(K503,'Active data'!K:N,4,0)</f>
        <v>#N/A</v>
      </c>
      <c r="U503" s="16" t="e">
        <f>VLOOKUP(K503,'Reserve data'!A:M,13,0)</f>
        <v>#N/A</v>
      </c>
      <c r="V503" s="16">
        <f>VLOOKUP(K503,'Pick_ticket data'!L:N,2,0)</f>
        <v>0</v>
      </c>
    </row>
    <row r="504" spans="2:22" x14ac:dyDescent="0.2">
      <c r="B504" s="11">
        <f>'Pick_ticket data'!I504</f>
        <v>0</v>
      </c>
      <c r="C504" s="12">
        <f>'Pick_ticket data'!J504</f>
        <v>0</v>
      </c>
      <c r="H504" s="11">
        <f>'Active data'!A504</f>
        <v>0</v>
      </c>
      <c r="I504" s="11">
        <f>'Active data'!E504</f>
        <v>0</v>
      </c>
      <c r="K504" s="16">
        <f t="shared" si="30"/>
        <v>0</v>
      </c>
      <c r="L504" s="16" t="e">
        <f>VLOOKUP(K504,'Active data'!P:S,3,0)</f>
        <v>#N/A</v>
      </c>
      <c r="M504" s="16" t="e">
        <f>VLOOKUP(K504,'Active data'!K:N,3,0)</f>
        <v>#N/A</v>
      </c>
      <c r="N504" s="16" t="e">
        <f t="shared" si="28"/>
        <v>#N/A</v>
      </c>
      <c r="O504" s="16">
        <f t="shared" si="29"/>
        <v>0</v>
      </c>
      <c r="P504" s="16" t="e">
        <f t="shared" si="31"/>
        <v>#N/A</v>
      </c>
      <c r="Q504" s="16" t="e">
        <f>VLOOKUP(K504,'Active data'!P:S,2,0)</f>
        <v>#N/A</v>
      </c>
      <c r="R504" s="16" t="e">
        <f>VLOOKUP(K504,'Active data'!P:S,4,0)</f>
        <v>#N/A</v>
      </c>
      <c r="S504" s="16" t="e">
        <f>VLOOKUP(K504,'Active data'!K:N,2,0)</f>
        <v>#N/A</v>
      </c>
      <c r="T504" s="16" t="e">
        <f>VLOOKUP(K504,'Active data'!K:N,4,0)</f>
        <v>#N/A</v>
      </c>
      <c r="U504" s="16" t="e">
        <f>VLOOKUP(K504,'Reserve data'!A:M,13,0)</f>
        <v>#N/A</v>
      </c>
      <c r="V504" s="16">
        <f>VLOOKUP(K504,'Pick_ticket data'!L:N,2,0)</f>
        <v>0</v>
      </c>
    </row>
    <row r="505" spans="2:22" x14ac:dyDescent="0.2">
      <c r="B505" s="11">
        <f>'Pick_ticket data'!I505</f>
        <v>0</v>
      </c>
      <c r="C505" s="12">
        <f>'Pick_ticket data'!J505</f>
        <v>0</v>
      </c>
      <c r="H505" s="11">
        <f>'Active data'!A505</f>
        <v>0</v>
      </c>
      <c r="I505" s="11">
        <f>'Active data'!E505</f>
        <v>0</v>
      </c>
      <c r="K505" s="16">
        <f t="shared" si="30"/>
        <v>0</v>
      </c>
      <c r="L505" s="16" t="e">
        <f>VLOOKUP(K505,'Active data'!P:S,3,0)</f>
        <v>#N/A</v>
      </c>
      <c r="M505" s="16" t="e">
        <f>VLOOKUP(K505,'Active data'!K:N,3,0)</f>
        <v>#N/A</v>
      </c>
      <c r="N505" s="16" t="e">
        <f t="shared" si="28"/>
        <v>#N/A</v>
      </c>
      <c r="O505" s="16">
        <f t="shared" si="29"/>
        <v>0</v>
      </c>
      <c r="P505" s="16" t="e">
        <f t="shared" si="31"/>
        <v>#N/A</v>
      </c>
      <c r="Q505" s="16" t="e">
        <f>VLOOKUP(K505,'Active data'!P:S,2,0)</f>
        <v>#N/A</v>
      </c>
      <c r="R505" s="16" t="e">
        <f>VLOOKUP(K505,'Active data'!P:S,4,0)</f>
        <v>#N/A</v>
      </c>
      <c r="S505" s="16" t="e">
        <f>VLOOKUP(K505,'Active data'!K:N,2,0)</f>
        <v>#N/A</v>
      </c>
      <c r="T505" s="16" t="e">
        <f>VLOOKUP(K505,'Active data'!K:N,4,0)</f>
        <v>#N/A</v>
      </c>
      <c r="U505" s="16" t="e">
        <f>VLOOKUP(K505,'Reserve data'!A:M,13,0)</f>
        <v>#N/A</v>
      </c>
      <c r="V505" s="16">
        <f>VLOOKUP(K505,'Pick_ticket data'!L:N,2,0)</f>
        <v>0</v>
      </c>
    </row>
    <row r="506" spans="2:22" x14ac:dyDescent="0.2">
      <c r="B506" s="11">
        <f>'Pick_ticket data'!I506</f>
        <v>0</v>
      </c>
      <c r="C506" s="12">
        <f>'Pick_ticket data'!J506</f>
        <v>0</v>
      </c>
      <c r="H506" s="11">
        <f>'Active data'!A506</f>
        <v>0</v>
      </c>
      <c r="I506" s="11">
        <f>'Active data'!E506</f>
        <v>0</v>
      </c>
      <c r="K506" s="16">
        <f t="shared" si="30"/>
        <v>0</v>
      </c>
      <c r="L506" s="16" t="e">
        <f>VLOOKUP(K506,'Active data'!P:S,3,0)</f>
        <v>#N/A</v>
      </c>
      <c r="M506" s="16" t="e">
        <f>VLOOKUP(K506,'Active data'!K:N,3,0)</f>
        <v>#N/A</v>
      </c>
      <c r="N506" s="16" t="e">
        <f t="shared" si="28"/>
        <v>#N/A</v>
      </c>
      <c r="O506" s="16">
        <f t="shared" si="29"/>
        <v>0</v>
      </c>
      <c r="P506" s="16" t="e">
        <f t="shared" si="31"/>
        <v>#N/A</v>
      </c>
      <c r="Q506" s="16" t="e">
        <f>VLOOKUP(K506,'Active data'!P:S,2,0)</f>
        <v>#N/A</v>
      </c>
      <c r="R506" s="16" t="e">
        <f>VLOOKUP(K506,'Active data'!P:S,4,0)</f>
        <v>#N/A</v>
      </c>
      <c r="S506" s="16" t="e">
        <f>VLOOKUP(K506,'Active data'!K:N,2,0)</f>
        <v>#N/A</v>
      </c>
      <c r="T506" s="16" t="e">
        <f>VLOOKUP(K506,'Active data'!K:N,4,0)</f>
        <v>#N/A</v>
      </c>
      <c r="U506" s="16" t="e">
        <f>VLOOKUP(K506,'Reserve data'!A:M,13,0)</f>
        <v>#N/A</v>
      </c>
      <c r="V506" s="16">
        <f>VLOOKUP(K506,'Pick_ticket data'!L:N,2,0)</f>
        <v>0</v>
      </c>
    </row>
    <row r="507" spans="2:22" x14ac:dyDescent="0.2">
      <c r="B507" s="11">
        <f>'Pick_ticket data'!I507</f>
        <v>0</v>
      </c>
      <c r="C507" s="12">
        <f>'Pick_ticket data'!J507</f>
        <v>0</v>
      </c>
      <c r="H507" s="11">
        <f>'Active data'!A507</f>
        <v>0</v>
      </c>
      <c r="I507" s="11">
        <f>'Active data'!E507</f>
        <v>0</v>
      </c>
      <c r="K507" s="16">
        <f t="shared" si="30"/>
        <v>0</v>
      </c>
      <c r="L507" s="16" t="e">
        <f>VLOOKUP(K507,'Active data'!P:S,3,0)</f>
        <v>#N/A</v>
      </c>
      <c r="M507" s="16" t="e">
        <f>VLOOKUP(K507,'Active data'!K:N,3,0)</f>
        <v>#N/A</v>
      </c>
      <c r="N507" s="16" t="e">
        <f t="shared" si="28"/>
        <v>#N/A</v>
      </c>
      <c r="O507" s="16">
        <f t="shared" si="29"/>
        <v>0</v>
      </c>
      <c r="P507" s="16" t="e">
        <f t="shared" si="31"/>
        <v>#N/A</v>
      </c>
      <c r="Q507" s="16" t="e">
        <f>VLOOKUP(K507,'Active data'!P:S,2,0)</f>
        <v>#N/A</v>
      </c>
      <c r="R507" s="16" t="e">
        <f>VLOOKUP(K507,'Active data'!P:S,4,0)</f>
        <v>#N/A</v>
      </c>
      <c r="S507" s="16" t="e">
        <f>VLOOKUP(K507,'Active data'!K:N,2,0)</f>
        <v>#N/A</v>
      </c>
      <c r="T507" s="16" t="e">
        <f>VLOOKUP(K507,'Active data'!K:N,4,0)</f>
        <v>#N/A</v>
      </c>
      <c r="U507" s="16" t="e">
        <f>VLOOKUP(K507,'Reserve data'!A:M,13,0)</f>
        <v>#N/A</v>
      </c>
      <c r="V507" s="16">
        <f>VLOOKUP(K507,'Pick_ticket data'!L:N,2,0)</f>
        <v>0</v>
      </c>
    </row>
    <row r="508" spans="2:22" x14ac:dyDescent="0.2">
      <c r="B508" s="11">
        <f>'Pick_ticket data'!I508</f>
        <v>0</v>
      </c>
      <c r="C508" s="12">
        <f>'Pick_ticket data'!J508</f>
        <v>0</v>
      </c>
      <c r="H508" s="11">
        <f>'Active data'!A508</f>
        <v>0</v>
      </c>
      <c r="I508" s="11">
        <f>'Active data'!E508</f>
        <v>0</v>
      </c>
      <c r="K508" s="16">
        <f t="shared" si="30"/>
        <v>0</v>
      </c>
      <c r="L508" s="16" t="e">
        <f>VLOOKUP(K508,'Active data'!P:S,3,0)</f>
        <v>#N/A</v>
      </c>
      <c r="M508" s="16" t="e">
        <f>VLOOKUP(K508,'Active data'!K:N,3,0)</f>
        <v>#N/A</v>
      </c>
      <c r="N508" s="16" t="e">
        <f t="shared" si="28"/>
        <v>#N/A</v>
      </c>
      <c r="O508" s="16">
        <f t="shared" si="29"/>
        <v>0</v>
      </c>
      <c r="P508" s="16" t="e">
        <f t="shared" si="31"/>
        <v>#N/A</v>
      </c>
      <c r="Q508" s="16" t="e">
        <f>VLOOKUP(K508,'Active data'!P:S,2,0)</f>
        <v>#N/A</v>
      </c>
      <c r="R508" s="16" t="e">
        <f>VLOOKUP(K508,'Active data'!P:S,4,0)</f>
        <v>#N/A</v>
      </c>
      <c r="S508" s="16" t="e">
        <f>VLOOKUP(K508,'Active data'!K:N,2,0)</f>
        <v>#N/A</v>
      </c>
      <c r="T508" s="16" t="e">
        <f>VLOOKUP(K508,'Active data'!K:N,4,0)</f>
        <v>#N/A</v>
      </c>
      <c r="U508" s="16" t="e">
        <f>VLOOKUP(K508,'Reserve data'!A:M,13,0)</f>
        <v>#N/A</v>
      </c>
      <c r="V508" s="16">
        <f>VLOOKUP(K508,'Pick_ticket data'!L:N,2,0)</f>
        <v>0</v>
      </c>
    </row>
    <row r="509" spans="2:22" x14ac:dyDescent="0.2">
      <c r="B509" s="11">
        <f>'Pick_ticket data'!I509</f>
        <v>0</v>
      </c>
      <c r="C509" s="12">
        <f>'Pick_ticket data'!J509</f>
        <v>0</v>
      </c>
      <c r="H509" s="11">
        <f>'Active data'!A509</f>
        <v>0</v>
      </c>
      <c r="I509" s="11">
        <f>'Active data'!E509</f>
        <v>0</v>
      </c>
      <c r="K509" s="16">
        <f t="shared" si="30"/>
        <v>0</v>
      </c>
      <c r="L509" s="16" t="e">
        <f>VLOOKUP(K509,'Active data'!P:S,3,0)</f>
        <v>#N/A</v>
      </c>
      <c r="M509" s="16" t="e">
        <f>VLOOKUP(K509,'Active data'!K:N,3,0)</f>
        <v>#N/A</v>
      </c>
      <c r="N509" s="16" t="e">
        <f t="shared" si="28"/>
        <v>#N/A</v>
      </c>
      <c r="O509" s="16">
        <f t="shared" si="29"/>
        <v>0</v>
      </c>
      <c r="P509" s="16" t="e">
        <f t="shared" si="31"/>
        <v>#N/A</v>
      </c>
      <c r="Q509" s="16" t="e">
        <f>VLOOKUP(K509,'Active data'!P:S,2,0)</f>
        <v>#N/A</v>
      </c>
      <c r="R509" s="16" t="e">
        <f>VLOOKUP(K509,'Active data'!P:S,4,0)</f>
        <v>#N/A</v>
      </c>
      <c r="S509" s="16" t="e">
        <f>VLOOKUP(K509,'Active data'!K:N,2,0)</f>
        <v>#N/A</v>
      </c>
      <c r="T509" s="16" t="e">
        <f>VLOOKUP(K509,'Active data'!K:N,4,0)</f>
        <v>#N/A</v>
      </c>
      <c r="U509" s="16" t="e">
        <f>VLOOKUP(K509,'Reserve data'!A:M,13,0)</f>
        <v>#N/A</v>
      </c>
      <c r="V509" s="16">
        <f>VLOOKUP(K509,'Pick_ticket data'!L:N,2,0)</f>
        <v>0</v>
      </c>
    </row>
    <row r="510" spans="2:22" x14ac:dyDescent="0.2">
      <c r="B510" s="11">
        <f>'Pick_ticket data'!I510</f>
        <v>0</v>
      </c>
      <c r="C510" s="12">
        <f>'Pick_ticket data'!J510</f>
        <v>0</v>
      </c>
      <c r="H510" s="11">
        <f>'Active data'!A510</f>
        <v>0</v>
      </c>
      <c r="I510" s="11">
        <f>'Active data'!E510</f>
        <v>0</v>
      </c>
      <c r="K510" s="16">
        <f t="shared" si="30"/>
        <v>0</v>
      </c>
      <c r="L510" s="16" t="e">
        <f>VLOOKUP(K510,'Active data'!P:S,3,0)</f>
        <v>#N/A</v>
      </c>
      <c r="M510" s="16" t="e">
        <f>VLOOKUP(K510,'Active data'!K:N,3,0)</f>
        <v>#N/A</v>
      </c>
      <c r="N510" s="16" t="e">
        <f t="shared" si="28"/>
        <v>#N/A</v>
      </c>
      <c r="O510" s="16">
        <f t="shared" si="29"/>
        <v>0</v>
      </c>
      <c r="P510" s="16" t="e">
        <f t="shared" si="31"/>
        <v>#N/A</v>
      </c>
      <c r="Q510" s="16" t="e">
        <f>VLOOKUP(K510,'Active data'!P:S,2,0)</f>
        <v>#N/A</v>
      </c>
      <c r="R510" s="16" t="e">
        <f>VLOOKUP(K510,'Active data'!P:S,4,0)</f>
        <v>#N/A</v>
      </c>
      <c r="S510" s="16" t="e">
        <f>VLOOKUP(K510,'Active data'!K:N,2,0)</f>
        <v>#N/A</v>
      </c>
      <c r="T510" s="16" t="e">
        <f>VLOOKUP(K510,'Active data'!K:N,4,0)</f>
        <v>#N/A</v>
      </c>
      <c r="U510" s="16" t="e">
        <f>VLOOKUP(K510,'Reserve data'!A:M,13,0)</f>
        <v>#N/A</v>
      </c>
      <c r="V510" s="16">
        <f>VLOOKUP(K510,'Pick_ticket data'!L:N,2,0)</f>
        <v>0</v>
      </c>
    </row>
    <row r="511" spans="2:22" x14ac:dyDescent="0.2">
      <c r="B511" s="11">
        <f>'Pick_ticket data'!I511</f>
        <v>0</v>
      </c>
      <c r="C511" s="12">
        <f>'Pick_ticket data'!J511</f>
        <v>0</v>
      </c>
      <c r="H511" s="11">
        <f>'Active data'!A511</f>
        <v>0</v>
      </c>
      <c r="I511" s="11">
        <f>'Active data'!E511</f>
        <v>0</v>
      </c>
      <c r="K511" s="16">
        <f t="shared" si="30"/>
        <v>0</v>
      </c>
      <c r="L511" s="16" t="e">
        <f>VLOOKUP(K511,'Active data'!P:S,3,0)</f>
        <v>#N/A</v>
      </c>
      <c r="M511" s="16" t="e">
        <f>VLOOKUP(K511,'Active data'!K:N,3,0)</f>
        <v>#N/A</v>
      </c>
      <c r="N511" s="16" t="e">
        <f t="shared" si="28"/>
        <v>#N/A</v>
      </c>
      <c r="O511" s="16">
        <f t="shared" si="29"/>
        <v>0</v>
      </c>
      <c r="P511" s="16" t="e">
        <f t="shared" si="31"/>
        <v>#N/A</v>
      </c>
      <c r="Q511" s="16" t="e">
        <f>VLOOKUP(K511,'Active data'!P:S,2,0)</f>
        <v>#N/A</v>
      </c>
      <c r="R511" s="16" t="e">
        <f>VLOOKUP(K511,'Active data'!P:S,4,0)</f>
        <v>#N/A</v>
      </c>
      <c r="S511" s="16" t="e">
        <f>VLOOKUP(K511,'Active data'!K:N,2,0)</f>
        <v>#N/A</v>
      </c>
      <c r="T511" s="16" t="e">
        <f>VLOOKUP(K511,'Active data'!K:N,4,0)</f>
        <v>#N/A</v>
      </c>
      <c r="U511" s="16" t="e">
        <f>VLOOKUP(K511,'Reserve data'!A:M,13,0)</f>
        <v>#N/A</v>
      </c>
      <c r="V511" s="16">
        <f>VLOOKUP(K511,'Pick_ticket data'!L:N,2,0)</f>
        <v>0</v>
      </c>
    </row>
    <row r="512" spans="2:22" x14ac:dyDescent="0.2">
      <c r="B512" s="11">
        <f>'Pick_ticket data'!I512</f>
        <v>0</v>
      </c>
      <c r="C512" s="12">
        <f>'Pick_ticket data'!J512</f>
        <v>0</v>
      </c>
      <c r="H512" s="11">
        <f>'Active data'!A512</f>
        <v>0</v>
      </c>
      <c r="I512" s="11">
        <f>'Active data'!E512</f>
        <v>0</v>
      </c>
      <c r="K512" s="16">
        <f t="shared" si="30"/>
        <v>0</v>
      </c>
      <c r="L512" s="16" t="e">
        <f>VLOOKUP(K512,'Active data'!P:S,3,0)</f>
        <v>#N/A</v>
      </c>
      <c r="M512" s="16" t="e">
        <f>VLOOKUP(K512,'Active data'!K:N,3,0)</f>
        <v>#N/A</v>
      </c>
      <c r="N512" s="16" t="e">
        <f t="shared" si="28"/>
        <v>#N/A</v>
      </c>
      <c r="O512" s="16">
        <f t="shared" si="29"/>
        <v>0</v>
      </c>
      <c r="P512" s="16" t="e">
        <f t="shared" si="31"/>
        <v>#N/A</v>
      </c>
      <c r="Q512" s="16" t="e">
        <f>VLOOKUP(K512,'Active data'!P:S,2,0)</f>
        <v>#N/A</v>
      </c>
      <c r="R512" s="16" t="e">
        <f>VLOOKUP(K512,'Active data'!P:S,4,0)</f>
        <v>#N/A</v>
      </c>
      <c r="S512" s="16" t="e">
        <f>VLOOKUP(K512,'Active data'!K:N,2,0)</f>
        <v>#N/A</v>
      </c>
      <c r="T512" s="16" t="e">
        <f>VLOOKUP(K512,'Active data'!K:N,4,0)</f>
        <v>#N/A</v>
      </c>
      <c r="U512" s="16" t="e">
        <f>VLOOKUP(K512,'Reserve data'!A:M,13,0)</f>
        <v>#N/A</v>
      </c>
      <c r="V512" s="16">
        <f>VLOOKUP(K512,'Pick_ticket data'!L:N,2,0)</f>
        <v>0</v>
      </c>
    </row>
    <row r="513" spans="2:22" x14ac:dyDescent="0.2">
      <c r="B513" s="11">
        <f>'Pick_ticket data'!I513</f>
        <v>0</v>
      </c>
      <c r="C513" s="12">
        <f>'Pick_ticket data'!J513</f>
        <v>0</v>
      </c>
      <c r="H513" s="11">
        <f>'Active data'!A513</f>
        <v>0</v>
      </c>
      <c r="I513" s="11">
        <f>'Active data'!E513</f>
        <v>0</v>
      </c>
      <c r="K513" s="16">
        <f t="shared" si="30"/>
        <v>0</v>
      </c>
      <c r="L513" s="16" t="e">
        <f>VLOOKUP(K513,'Active data'!P:S,3,0)</f>
        <v>#N/A</v>
      </c>
      <c r="M513" s="16" t="e">
        <f>VLOOKUP(K513,'Active data'!K:N,3,0)</f>
        <v>#N/A</v>
      </c>
      <c r="N513" s="16" t="e">
        <f t="shared" si="28"/>
        <v>#N/A</v>
      </c>
      <c r="O513" s="16">
        <f t="shared" si="29"/>
        <v>0</v>
      </c>
      <c r="P513" s="16" t="e">
        <f t="shared" si="31"/>
        <v>#N/A</v>
      </c>
      <c r="Q513" s="16" t="e">
        <f>VLOOKUP(K513,'Active data'!P:S,2,0)</f>
        <v>#N/A</v>
      </c>
      <c r="R513" s="16" t="e">
        <f>VLOOKUP(K513,'Active data'!P:S,4,0)</f>
        <v>#N/A</v>
      </c>
      <c r="S513" s="16" t="e">
        <f>VLOOKUP(K513,'Active data'!K:N,2,0)</f>
        <v>#N/A</v>
      </c>
      <c r="T513" s="16" t="e">
        <f>VLOOKUP(K513,'Active data'!K:N,4,0)</f>
        <v>#N/A</v>
      </c>
      <c r="U513" s="16" t="e">
        <f>VLOOKUP(K513,'Reserve data'!A:M,13,0)</f>
        <v>#N/A</v>
      </c>
      <c r="V513" s="16">
        <f>VLOOKUP(K513,'Pick_ticket data'!L:N,2,0)</f>
        <v>0</v>
      </c>
    </row>
    <row r="514" spans="2:22" x14ac:dyDescent="0.2">
      <c r="B514" s="11">
        <f>'Pick_ticket data'!I514</f>
        <v>0</v>
      </c>
      <c r="C514" s="12">
        <f>'Pick_ticket data'!J514</f>
        <v>0</v>
      </c>
      <c r="H514" s="11">
        <f>'Active data'!A514</f>
        <v>0</v>
      </c>
      <c r="I514" s="11">
        <f>'Active data'!E514</f>
        <v>0</v>
      </c>
      <c r="K514" s="16">
        <f t="shared" si="30"/>
        <v>0</v>
      </c>
      <c r="L514" s="16" t="e">
        <f>VLOOKUP(K514,'Active data'!P:S,3,0)</f>
        <v>#N/A</v>
      </c>
      <c r="M514" s="16" t="e">
        <f>VLOOKUP(K514,'Active data'!K:N,3,0)</f>
        <v>#N/A</v>
      </c>
      <c r="N514" s="16" t="e">
        <f t="shared" si="28"/>
        <v>#N/A</v>
      </c>
      <c r="O514" s="16">
        <f t="shared" si="29"/>
        <v>0</v>
      </c>
      <c r="P514" s="16" t="e">
        <f t="shared" si="31"/>
        <v>#N/A</v>
      </c>
      <c r="Q514" s="16" t="e">
        <f>VLOOKUP(K514,'Active data'!P:S,2,0)</f>
        <v>#N/A</v>
      </c>
      <c r="R514" s="16" t="e">
        <f>VLOOKUP(K514,'Active data'!P:S,4,0)</f>
        <v>#N/A</v>
      </c>
      <c r="S514" s="16" t="e">
        <f>VLOOKUP(K514,'Active data'!K:N,2,0)</f>
        <v>#N/A</v>
      </c>
      <c r="T514" s="16" t="e">
        <f>VLOOKUP(K514,'Active data'!K:N,4,0)</f>
        <v>#N/A</v>
      </c>
      <c r="U514" s="16" t="e">
        <f>VLOOKUP(K514,'Reserve data'!A:M,13,0)</f>
        <v>#N/A</v>
      </c>
      <c r="V514" s="16">
        <f>VLOOKUP(K514,'Pick_ticket data'!L:N,2,0)</f>
        <v>0</v>
      </c>
    </row>
    <row r="515" spans="2:22" x14ac:dyDescent="0.2">
      <c r="B515" s="11">
        <f>'Pick_ticket data'!I515</f>
        <v>0</v>
      </c>
      <c r="C515" s="12">
        <f>'Pick_ticket data'!J515</f>
        <v>0</v>
      </c>
      <c r="H515" s="11">
        <f>'Active data'!A515</f>
        <v>0</v>
      </c>
      <c r="I515" s="11">
        <f>'Active data'!E515</f>
        <v>0</v>
      </c>
      <c r="K515" s="16">
        <f t="shared" si="30"/>
        <v>0</v>
      </c>
      <c r="L515" s="16" t="e">
        <f>VLOOKUP(K515,'Active data'!P:S,3,0)</f>
        <v>#N/A</v>
      </c>
      <c r="M515" s="16" t="e">
        <f>VLOOKUP(K515,'Active data'!K:N,3,0)</f>
        <v>#N/A</v>
      </c>
      <c r="N515" s="16" t="e">
        <f t="shared" ref="N515:N527" si="32">VLOOKUP(K515,E:F,2,0)</f>
        <v>#N/A</v>
      </c>
      <c r="O515" s="16">
        <f t="shared" ref="O515:O527" si="33">VLOOKUP(K515,H:I,2,0)</f>
        <v>0</v>
      </c>
      <c r="P515" s="16" t="e">
        <f t="shared" si="31"/>
        <v>#N/A</v>
      </c>
      <c r="Q515" s="16" t="e">
        <f>VLOOKUP(K515,'Active data'!P:S,2,0)</f>
        <v>#N/A</v>
      </c>
      <c r="R515" s="16" t="e">
        <f>VLOOKUP(K515,'Active data'!P:S,4,0)</f>
        <v>#N/A</v>
      </c>
      <c r="S515" s="16" t="e">
        <f>VLOOKUP(K515,'Active data'!K:N,2,0)</f>
        <v>#N/A</v>
      </c>
      <c r="T515" s="16" t="e">
        <f>VLOOKUP(K515,'Active data'!K:N,4,0)</f>
        <v>#N/A</v>
      </c>
      <c r="U515" s="16" t="e">
        <f>VLOOKUP(K515,'Reserve data'!A:M,13,0)</f>
        <v>#N/A</v>
      </c>
      <c r="V515" s="16">
        <f>VLOOKUP(K515,'Pick_ticket data'!L:N,2,0)</f>
        <v>0</v>
      </c>
    </row>
    <row r="516" spans="2:22" x14ac:dyDescent="0.2">
      <c r="B516" s="11">
        <f>'Pick_ticket data'!I516</f>
        <v>0</v>
      </c>
      <c r="C516" s="12">
        <f>'Pick_ticket data'!J516</f>
        <v>0</v>
      </c>
      <c r="H516" s="11">
        <f>'Active data'!A516</f>
        <v>0</v>
      </c>
      <c r="I516" s="11">
        <f>'Active data'!E516</f>
        <v>0</v>
      </c>
      <c r="K516" s="16">
        <f t="shared" ref="K516:K527" si="34">E517</f>
        <v>0</v>
      </c>
      <c r="L516" s="16" t="e">
        <f>VLOOKUP(K516,'Active data'!P:S,3,0)</f>
        <v>#N/A</v>
      </c>
      <c r="M516" s="16" t="e">
        <f>VLOOKUP(K516,'Active data'!K:N,3,0)</f>
        <v>#N/A</v>
      </c>
      <c r="N516" s="16" t="e">
        <f t="shared" si="32"/>
        <v>#N/A</v>
      </c>
      <c r="O516" s="16">
        <f t="shared" si="33"/>
        <v>0</v>
      </c>
      <c r="P516" s="16" t="e">
        <f t="shared" ref="P516:P527" si="35">IF(O516&gt;=N516,"Good","Discrapancy")</f>
        <v>#N/A</v>
      </c>
      <c r="Q516" s="16" t="e">
        <f>VLOOKUP(K516,'Active data'!P:S,2,0)</f>
        <v>#N/A</v>
      </c>
      <c r="R516" s="16" t="e">
        <f>VLOOKUP(K516,'Active data'!P:S,4,0)</f>
        <v>#N/A</v>
      </c>
      <c r="S516" s="16" t="e">
        <f>VLOOKUP(K516,'Active data'!K:N,2,0)</f>
        <v>#N/A</v>
      </c>
      <c r="T516" s="16" t="e">
        <f>VLOOKUP(K516,'Active data'!K:N,4,0)</f>
        <v>#N/A</v>
      </c>
      <c r="U516" s="16" t="e">
        <f>VLOOKUP(K516,'Reserve data'!A:M,13,0)</f>
        <v>#N/A</v>
      </c>
      <c r="V516" s="16">
        <f>VLOOKUP(K516,'Pick_ticket data'!L:N,2,0)</f>
        <v>0</v>
      </c>
    </row>
    <row r="517" spans="2:22" x14ac:dyDescent="0.2">
      <c r="B517" s="11">
        <f>'Pick_ticket data'!I517</f>
        <v>0</v>
      </c>
      <c r="C517" s="12">
        <f>'Pick_ticket data'!J517</f>
        <v>0</v>
      </c>
      <c r="H517" s="11">
        <f>'Active data'!A517</f>
        <v>0</v>
      </c>
      <c r="I517" s="11">
        <f>'Active data'!E517</f>
        <v>0</v>
      </c>
      <c r="K517" s="16">
        <f t="shared" si="34"/>
        <v>0</v>
      </c>
      <c r="L517" s="16" t="e">
        <f>VLOOKUP(K517,'Active data'!P:S,3,0)</f>
        <v>#N/A</v>
      </c>
      <c r="M517" s="16" t="e">
        <f>VLOOKUP(K517,'Active data'!K:N,3,0)</f>
        <v>#N/A</v>
      </c>
      <c r="N517" s="16" t="e">
        <f t="shared" si="32"/>
        <v>#N/A</v>
      </c>
      <c r="O517" s="16">
        <f t="shared" si="33"/>
        <v>0</v>
      </c>
      <c r="P517" s="16" t="e">
        <f t="shared" si="35"/>
        <v>#N/A</v>
      </c>
      <c r="Q517" s="16" t="e">
        <f>VLOOKUP(K517,'Active data'!P:S,2,0)</f>
        <v>#N/A</v>
      </c>
      <c r="R517" s="16" t="e">
        <f>VLOOKUP(K517,'Active data'!P:S,4,0)</f>
        <v>#N/A</v>
      </c>
      <c r="S517" s="16" t="e">
        <f>VLOOKUP(K517,'Active data'!K:N,2,0)</f>
        <v>#N/A</v>
      </c>
      <c r="T517" s="16" t="e">
        <f>VLOOKUP(K517,'Active data'!K:N,4,0)</f>
        <v>#N/A</v>
      </c>
      <c r="U517" s="16" t="e">
        <f>VLOOKUP(K517,'Reserve data'!A:M,13,0)</f>
        <v>#N/A</v>
      </c>
      <c r="V517" s="16">
        <f>VLOOKUP(K517,'Pick_ticket data'!L:N,2,0)</f>
        <v>0</v>
      </c>
    </row>
    <row r="518" spans="2:22" x14ac:dyDescent="0.2">
      <c r="B518" s="11">
        <f>'Pick_ticket data'!I518</f>
        <v>0</v>
      </c>
      <c r="C518" s="12">
        <f>'Pick_ticket data'!J518</f>
        <v>0</v>
      </c>
      <c r="H518" s="11">
        <f>'Active data'!A518</f>
        <v>0</v>
      </c>
      <c r="I518" s="11">
        <f>'Active data'!E518</f>
        <v>0</v>
      </c>
      <c r="K518" s="16">
        <f t="shared" si="34"/>
        <v>0</v>
      </c>
      <c r="L518" s="16" t="e">
        <f>VLOOKUP(K518,'Active data'!P:S,3,0)</f>
        <v>#N/A</v>
      </c>
      <c r="M518" s="16" t="e">
        <f>VLOOKUP(K518,'Active data'!K:N,3,0)</f>
        <v>#N/A</v>
      </c>
      <c r="N518" s="16" t="e">
        <f t="shared" si="32"/>
        <v>#N/A</v>
      </c>
      <c r="O518" s="16">
        <f t="shared" si="33"/>
        <v>0</v>
      </c>
      <c r="P518" s="16" t="e">
        <f t="shared" si="35"/>
        <v>#N/A</v>
      </c>
      <c r="Q518" s="16" t="e">
        <f>VLOOKUP(K518,'Active data'!P:S,2,0)</f>
        <v>#N/A</v>
      </c>
      <c r="R518" s="16" t="e">
        <f>VLOOKUP(K518,'Active data'!P:S,4,0)</f>
        <v>#N/A</v>
      </c>
      <c r="S518" s="16" t="e">
        <f>VLOOKUP(K518,'Active data'!K:N,2,0)</f>
        <v>#N/A</v>
      </c>
      <c r="T518" s="16" t="e">
        <f>VLOOKUP(K518,'Active data'!K:N,4,0)</f>
        <v>#N/A</v>
      </c>
      <c r="U518" s="16" t="e">
        <f>VLOOKUP(K518,'Reserve data'!A:M,13,0)</f>
        <v>#N/A</v>
      </c>
      <c r="V518" s="16">
        <f>VLOOKUP(K518,'Pick_ticket data'!L:N,2,0)</f>
        <v>0</v>
      </c>
    </row>
    <row r="519" spans="2:22" x14ac:dyDescent="0.2">
      <c r="B519" s="11">
        <f>'Pick_ticket data'!I519</f>
        <v>0</v>
      </c>
      <c r="C519" s="12">
        <f>'Pick_ticket data'!J519</f>
        <v>0</v>
      </c>
      <c r="H519" s="11">
        <f>'Active data'!A519</f>
        <v>0</v>
      </c>
      <c r="I519" s="11">
        <f>'Active data'!E519</f>
        <v>0</v>
      </c>
      <c r="K519" s="16">
        <f t="shared" si="34"/>
        <v>0</v>
      </c>
      <c r="L519" s="16" t="e">
        <f>VLOOKUP(K519,'Active data'!P:S,3,0)</f>
        <v>#N/A</v>
      </c>
      <c r="M519" s="16" t="e">
        <f>VLOOKUP(K519,'Active data'!K:N,3,0)</f>
        <v>#N/A</v>
      </c>
      <c r="N519" s="16" t="e">
        <f t="shared" si="32"/>
        <v>#N/A</v>
      </c>
      <c r="O519" s="16">
        <f t="shared" si="33"/>
        <v>0</v>
      </c>
      <c r="P519" s="16" t="e">
        <f t="shared" si="35"/>
        <v>#N/A</v>
      </c>
      <c r="Q519" s="16" t="e">
        <f>VLOOKUP(K519,'Active data'!P:S,2,0)</f>
        <v>#N/A</v>
      </c>
      <c r="R519" s="16" t="e">
        <f>VLOOKUP(K519,'Active data'!P:S,4,0)</f>
        <v>#N/A</v>
      </c>
      <c r="S519" s="16" t="e">
        <f>VLOOKUP(K519,'Active data'!K:N,2,0)</f>
        <v>#N/A</v>
      </c>
      <c r="T519" s="16" t="e">
        <f>VLOOKUP(K519,'Active data'!K:N,4,0)</f>
        <v>#N/A</v>
      </c>
      <c r="U519" s="16" t="e">
        <f>VLOOKUP(K519,'Reserve data'!A:M,13,0)</f>
        <v>#N/A</v>
      </c>
      <c r="V519" s="16">
        <f>VLOOKUP(K519,'Pick_ticket data'!L:N,2,0)</f>
        <v>0</v>
      </c>
    </row>
    <row r="520" spans="2:22" x14ac:dyDescent="0.2">
      <c r="B520" s="11">
        <f>'Pick_ticket data'!I520</f>
        <v>0</v>
      </c>
      <c r="C520" s="12">
        <f>'Pick_ticket data'!J520</f>
        <v>0</v>
      </c>
      <c r="H520" s="11">
        <f>'Active data'!A520</f>
        <v>0</v>
      </c>
      <c r="I520" s="11">
        <f>'Active data'!E520</f>
        <v>0</v>
      </c>
      <c r="K520" s="16">
        <f t="shared" si="34"/>
        <v>0</v>
      </c>
      <c r="L520" s="16" t="e">
        <f>VLOOKUP(K520,'Active data'!P:S,3,0)</f>
        <v>#N/A</v>
      </c>
      <c r="M520" s="16" t="e">
        <f>VLOOKUP(K520,'Active data'!K:N,3,0)</f>
        <v>#N/A</v>
      </c>
      <c r="N520" s="16" t="e">
        <f t="shared" si="32"/>
        <v>#N/A</v>
      </c>
      <c r="O520" s="16">
        <f t="shared" si="33"/>
        <v>0</v>
      </c>
      <c r="P520" s="16" t="e">
        <f t="shared" si="35"/>
        <v>#N/A</v>
      </c>
      <c r="Q520" s="16" t="e">
        <f>VLOOKUP(K520,'Active data'!P:S,2,0)</f>
        <v>#N/A</v>
      </c>
      <c r="R520" s="16" t="e">
        <f>VLOOKUP(K520,'Active data'!P:S,4,0)</f>
        <v>#N/A</v>
      </c>
      <c r="S520" s="16" t="e">
        <f>VLOOKUP(K520,'Active data'!K:N,2,0)</f>
        <v>#N/A</v>
      </c>
      <c r="T520" s="16" t="e">
        <f>VLOOKUP(K520,'Active data'!K:N,4,0)</f>
        <v>#N/A</v>
      </c>
      <c r="U520" s="16" t="e">
        <f>VLOOKUP(K520,'Reserve data'!A:M,13,0)</f>
        <v>#N/A</v>
      </c>
      <c r="V520" s="16">
        <f>VLOOKUP(K520,'Pick_ticket data'!L:N,2,0)</f>
        <v>0</v>
      </c>
    </row>
    <row r="521" spans="2:22" x14ac:dyDescent="0.2">
      <c r="B521" s="11">
        <f>'Pick_ticket data'!I521</f>
        <v>0</v>
      </c>
      <c r="C521" s="12">
        <f>'Pick_ticket data'!J521</f>
        <v>0</v>
      </c>
      <c r="H521" s="11">
        <f>'Active data'!A521</f>
        <v>0</v>
      </c>
      <c r="I521" s="11">
        <f>'Active data'!E521</f>
        <v>0</v>
      </c>
      <c r="K521" s="16">
        <f t="shared" si="34"/>
        <v>0</v>
      </c>
      <c r="L521" s="16" t="e">
        <f>VLOOKUP(K521,'Active data'!P:S,3,0)</f>
        <v>#N/A</v>
      </c>
      <c r="M521" s="16" t="e">
        <f>VLOOKUP(K521,'Active data'!K:N,3,0)</f>
        <v>#N/A</v>
      </c>
      <c r="N521" s="16" t="e">
        <f t="shared" si="32"/>
        <v>#N/A</v>
      </c>
      <c r="O521" s="16">
        <f t="shared" si="33"/>
        <v>0</v>
      </c>
      <c r="P521" s="16" t="e">
        <f t="shared" si="35"/>
        <v>#N/A</v>
      </c>
      <c r="Q521" s="16" t="e">
        <f>VLOOKUP(K521,'Active data'!P:S,2,0)</f>
        <v>#N/A</v>
      </c>
      <c r="R521" s="16" t="e">
        <f>VLOOKUP(K521,'Active data'!P:S,4,0)</f>
        <v>#N/A</v>
      </c>
      <c r="S521" s="16" t="e">
        <f>VLOOKUP(K521,'Active data'!K:N,2,0)</f>
        <v>#N/A</v>
      </c>
      <c r="T521" s="16" t="e">
        <f>VLOOKUP(K521,'Active data'!K:N,4,0)</f>
        <v>#N/A</v>
      </c>
      <c r="U521" s="16" t="e">
        <f>VLOOKUP(K521,'Reserve data'!A:M,13,0)</f>
        <v>#N/A</v>
      </c>
      <c r="V521" s="16">
        <f>VLOOKUP(K521,'Pick_ticket data'!L:N,2,0)</f>
        <v>0</v>
      </c>
    </row>
    <row r="522" spans="2:22" x14ac:dyDescent="0.2">
      <c r="B522" s="11">
        <f>'Pick_ticket data'!I522</f>
        <v>0</v>
      </c>
      <c r="C522" s="12">
        <f>'Pick_ticket data'!J522</f>
        <v>0</v>
      </c>
      <c r="H522" s="11">
        <f>'Active data'!A522</f>
        <v>0</v>
      </c>
      <c r="I522" s="11">
        <f>'Active data'!E522</f>
        <v>0</v>
      </c>
      <c r="K522" s="16">
        <f t="shared" si="34"/>
        <v>0</v>
      </c>
      <c r="L522" s="16" t="e">
        <f>VLOOKUP(K522,'Active data'!P:S,3,0)</f>
        <v>#N/A</v>
      </c>
      <c r="M522" s="16" t="e">
        <f>VLOOKUP(K522,'Active data'!K:N,3,0)</f>
        <v>#N/A</v>
      </c>
      <c r="N522" s="16" t="e">
        <f t="shared" si="32"/>
        <v>#N/A</v>
      </c>
      <c r="O522" s="16">
        <f t="shared" si="33"/>
        <v>0</v>
      </c>
      <c r="P522" s="16" t="e">
        <f t="shared" si="35"/>
        <v>#N/A</v>
      </c>
      <c r="Q522" s="16" t="e">
        <f>VLOOKUP(K522,'Active data'!P:S,2,0)</f>
        <v>#N/A</v>
      </c>
      <c r="R522" s="16" t="e">
        <f>VLOOKUP(K522,'Active data'!P:S,4,0)</f>
        <v>#N/A</v>
      </c>
      <c r="S522" s="16" t="e">
        <f>VLOOKUP(K522,'Active data'!K:N,2,0)</f>
        <v>#N/A</v>
      </c>
      <c r="T522" s="16" t="e">
        <f>VLOOKUP(K522,'Active data'!K:N,4,0)</f>
        <v>#N/A</v>
      </c>
      <c r="U522" s="16" t="e">
        <f>VLOOKUP(K522,'Reserve data'!A:M,13,0)</f>
        <v>#N/A</v>
      </c>
      <c r="V522" s="16">
        <f>VLOOKUP(K522,'Pick_ticket data'!L:N,2,0)</f>
        <v>0</v>
      </c>
    </row>
    <row r="523" spans="2:22" x14ac:dyDescent="0.2">
      <c r="B523" s="11">
        <f>'Pick_ticket data'!I523</f>
        <v>0</v>
      </c>
      <c r="C523" s="12">
        <f>'Pick_ticket data'!J523</f>
        <v>0</v>
      </c>
      <c r="H523" s="11">
        <f>'Active data'!A523</f>
        <v>0</v>
      </c>
      <c r="I523" s="11">
        <f>'Active data'!E523</f>
        <v>0</v>
      </c>
      <c r="K523" s="16">
        <f t="shared" si="34"/>
        <v>0</v>
      </c>
      <c r="L523" s="16" t="e">
        <f>VLOOKUP(K523,'Active data'!P:S,3,0)</f>
        <v>#N/A</v>
      </c>
      <c r="M523" s="16" t="e">
        <f>VLOOKUP(K523,'Active data'!K:N,3,0)</f>
        <v>#N/A</v>
      </c>
      <c r="N523" s="16" t="e">
        <f t="shared" si="32"/>
        <v>#N/A</v>
      </c>
      <c r="O523" s="16">
        <f t="shared" si="33"/>
        <v>0</v>
      </c>
      <c r="P523" s="16" t="e">
        <f t="shared" si="35"/>
        <v>#N/A</v>
      </c>
      <c r="Q523" s="16" t="e">
        <f>VLOOKUP(K523,'Active data'!P:S,2,0)</f>
        <v>#N/A</v>
      </c>
      <c r="R523" s="16" t="e">
        <f>VLOOKUP(K523,'Active data'!P:S,4,0)</f>
        <v>#N/A</v>
      </c>
      <c r="S523" s="16" t="e">
        <f>VLOOKUP(K523,'Active data'!K:N,2,0)</f>
        <v>#N/A</v>
      </c>
      <c r="T523" s="16" t="e">
        <f>VLOOKUP(K523,'Active data'!K:N,4,0)</f>
        <v>#N/A</v>
      </c>
      <c r="U523" s="16" t="e">
        <f>VLOOKUP(K523,'Reserve data'!A:M,13,0)</f>
        <v>#N/A</v>
      </c>
      <c r="V523" s="16">
        <f>VLOOKUP(K523,'Pick_ticket data'!L:N,2,0)</f>
        <v>0</v>
      </c>
    </row>
    <row r="524" spans="2:22" x14ac:dyDescent="0.2">
      <c r="B524" s="11">
        <f>'Pick_ticket data'!I524</f>
        <v>0</v>
      </c>
      <c r="C524" s="12">
        <f>'Pick_ticket data'!J524</f>
        <v>0</v>
      </c>
      <c r="H524" s="11">
        <f>'Active data'!A524</f>
        <v>0</v>
      </c>
      <c r="I524" s="11">
        <f>'Active data'!E524</f>
        <v>0</v>
      </c>
      <c r="K524" s="16">
        <f t="shared" si="34"/>
        <v>0</v>
      </c>
      <c r="L524" s="16" t="e">
        <f>VLOOKUP(K524,'Active data'!P:S,3,0)</f>
        <v>#N/A</v>
      </c>
      <c r="M524" s="16" t="e">
        <f>VLOOKUP(K524,'Active data'!K:N,3,0)</f>
        <v>#N/A</v>
      </c>
      <c r="N524" s="16" t="e">
        <f t="shared" si="32"/>
        <v>#N/A</v>
      </c>
      <c r="O524" s="16">
        <f t="shared" si="33"/>
        <v>0</v>
      </c>
      <c r="P524" s="16" t="e">
        <f t="shared" si="35"/>
        <v>#N/A</v>
      </c>
      <c r="Q524" s="16" t="e">
        <f>VLOOKUP(K524,'Active data'!P:S,2,0)</f>
        <v>#N/A</v>
      </c>
      <c r="R524" s="16" t="e">
        <f>VLOOKUP(K524,'Active data'!P:S,4,0)</f>
        <v>#N/A</v>
      </c>
      <c r="S524" s="16" t="e">
        <f>VLOOKUP(K524,'Active data'!K:N,2,0)</f>
        <v>#N/A</v>
      </c>
      <c r="T524" s="16" t="e">
        <f>VLOOKUP(K524,'Active data'!K:N,4,0)</f>
        <v>#N/A</v>
      </c>
      <c r="U524" s="16" t="e">
        <f>VLOOKUP(K524,'Reserve data'!A:M,13,0)</f>
        <v>#N/A</v>
      </c>
      <c r="V524" s="16">
        <f>VLOOKUP(K524,'Pick_ticket data'!L:N,2,0)</f>
        <v>0</v>
      </c>
    </row>
    <row r="525" spans="2:22" x14ac:dyDescent="0.2">
      <c r="B525" s="11">
        <f>'Pick_ticket data'!I525</f>
        <v>0</v>
      </c>
      <c r="C525" s="12">
        <f>'Pick_ticket data'!J525</f>
        <v>0</v>
      </c>
      <c r="H525" s="11">
        <f>'Active data'!A525</f>
        <v>0</v>
      </c>
      <c r="I525" s="11">
        <f>'Active data'!E525</f>
        <v>0</v>
      </c>
      <c r="K525" s="16">
        <f t="shared" si="34"/>
        <v>0</v>
      </c>
      <c r="L525" s="16" t="e">
        <f>VLOOKUP(K525,'Active data'!P:S,3,0)</f>
        <v>#N/A</v>
      </c>
      <c r="M525" s="16" t="e">
        <f>VLOOKUP(K525,'Active data'!K:N,3,0)</f>
        <v>#N/A</v>
      </c>
      <c r="N525" s="16" t="e">
        <f t="shared" si="32"/>
        <v>#N/A</v>
      </c>
      <c r="O525" s="16">
        <f t="shared" si="33"/>
        <v>0</v>
      </c>
      <c r="P525" s="16" t="e">
        <f t="shared" si="35"/>
        <v>#N/A</v>
      </c>
      <c r="Q525" s="16" t="e">
        <f>VLOOKUP(K525,'Active data'!P:S,2,0)</f>
        <v>#N/A</v>
      </c>
      <c r="R525" s="16" t="e">
        <f>VLOOKUP(K525,'Active data'!P:S,4,0)</f>
        <v>#N/A</v>
      </c>
      <c r="S525" s="16" t="e">
        <f>VLOOKUP(K525,'Active data'!K:N,2,0)</f>
        <v>#N/A</v>
      </c>
      <c r="T525" s="16" t="e">
        <f>VLOOKUP(K525,'Active data'!K:N,4,0)</f>
        <v>#N/A</v>
      </c>
      <c r="U525" s="16" t="e">
        <f>VLOOKUP(K525,'Reserve data'!A:M,13,0)</f>
        <v>#N/A</v>
      </c>
      <c r="V525" s="16">
        <f>VLOOKUP(K525,'Pick_ticket data'!L:N,2,0)</f>
        <v>0</v>
      </c>
    </row>
    <row r="526" spans="2:22" x14ac:dyDescent="0.2">
      <c r="H526" s="11">
        <f>'Active data'!A526</f>
        <v>0</v>
      </c>
      <c r="I526" s="11">
        <f>'Active data'!E526</f>
        <v>0</v>
      </c>
      <c r="K526" s="16">
        <f t="shared" si="34"/>
        <v>0</v>
      </c>
      <c r="L526" s="16" t="e">
        <f>VLOOKUP(K526,'Active data'!P:S,3,0)</f>
        <v>#N/A</v>
      </c>
      <c r="M526" s="16" t="e">
        <f>VLOOKUP(K526,'Active data'!K:N,3,0)</f>
        <v>#N/A</v>
      </c>
      <c r="N526" s="16" t="e">
        <f t="shared" si="32"/>
        <v>#N/A</v>
      </c>
      <c r="O526" s="16">
        <f t="shared" si="33"/>
        <v>0</v>
      </c>
      <c r="P526" s="16" t="e">
        <f t="shared" si="35"/>
        <v>#N/A</v>
      </c>
      <c r="Q526" s="16" t="e">
        <f>VLOOKUP(K526,'Active data'!P:S,2,0)</f>
        <v>#N/A</v>
      </c>
      <c r="R526" s="16" t="e">
        <f>VLOOKUP(K526,'Active data'!P:S,4,0)</f>
        <v>#N/A</v>
      </c>
      <c r="S526" s="16" t="e">
        <f>VLOOKUP(K526,'Active data'!K:N,2,0)</f>
        <v>#N/A</v>
      </c>
      <c r="T526" s="16" t="e">
        <f>VLOOKUP(K526,'Active data'!K:N,4,0)</f>
        <v>#N/A</v>
      </c>
      <c r="U526" s="16" t="e">
        <f>VLOOKUP(K526,'Reserve data'!A:M,13,0)</f>
        <v>#N/A</v>
      </c>
      <c r="V526" s="16">
        <f>VLOOKUP(K526,'Pick_ticket data'!L:N,2,0)</f>
        <v>0</v>
      </c>
    </row>
    <row r="527" spans="2:22" x14ac:dyDescent="0.2">
      <c r="H527" s="11">
        <f>'Active data'!A527</f>
        <v>0</v>
      </c>
      <c r="I527" s="11">
        <f>'Active data'!E527</f>
        <v>0</v>
      </c>
      <c r="K527" s="16">
        <f t="shared" si="34"/>
        <v>0</v>
      </c>
      <c r="L527" s="16" t="e">
        <f>VLOOKUP(K527,'Active data'!P:S,3,0)</f>
        <v>#N/A</v>
      </c>
      <c r="M527" s="16" t="e">
        <f>VLOOKUP(K527,'Active data'!K:N,3,0)</f>
        <v>#N/A</v>
      </c>
      <c r="N527" s="16" t="e">
        <f t="shared" si="32"/>
        <v>#N/A</v>
      </c>
      <c r="O527" s="16">
        <f t="shared" si="33"/>
        <v>0</v>
      </c>
      <c r="P527" s="16" t="e">
        <f t="shared" si="35"/>
        <v>#N/A</v>
      </c>
      <c r="Q527" s="16" t="e">
        <f>VLOOKUP(K527,'Active data'!P:S,2,0)</f>
        <v>#N/A</v>
      </c>
      <c r="R527" s="16" t="e">
        <f>VLOOKUP(K527,'Active data'!P:S,4,0)</f>
        <v>#N/A</v>
      </c>
      <c r="S527" s="16" t="e">
        <f>VLOOKUP(K527,'Active data'!K:N,2,0)</f>
        <v>#N/A</v>
      </c>
      <c r="T527" s="16" t="e">
        <f>VLOOKUP(K527,'Active data'!K:N,4,0)</f>
        <v>#N/A</v>
      </c>
      <c r="U527" s="16" t="e">
        <f>VLOOKUP(K527,'Reserve data'!A:M,13,0)</f>
        <v>#N/A</v>
      </c>
      <c r="V527" s="16">
        <f>VLOOKUP(K527,'Pick_ticket data'!L:N,2,0)</f>
        <v>0</v>
      </c>
    </row>
  </sheetData>
  <mergeCells count="3">
    <mergeCell ref="E1:F1"/>
    <mergeCell ref="H1:I1"/>
    <mergeCell ref="K1:V1"/>
  </mergeCells>
  <phoneticPr fontId="7" type="noConversion"/>
  <conditionalFormatting sqref="L3:L1048576">
    <cfRule type="containsText" dxfId="11" priority="4" operator="containsText" text="Lowell">
      <formula>NOT(ISERROR(SEARCH("Lowell",L3)))</formula>
    </cfRule>
    <cfRule type="cellIs" dxfId="10" priority="5" operator="equal">
      <formula>#N/A</formula>
    </cfRule>
    <cfRule type="containsText" dxfId="9" priority="6" operator="containsText" text="&quot;#N/A&quot;">
      <formula>NOT(ISERROR(SEARCH("""#N/A""",L3)))</formula>
    </cfRule>
  </conditionalFormatting>
  <conditionalFormatting sqref="M3:M1048576">
    <cfRule type="containsText" dxfId="8" priority="3" operator="containsText" text="Hofer">
      <formula>NOT(ISERROR(SEARCH("Hofer",M3)))</formula>
    </cfRule>
  </conditionalFormatting>
  <conditionalFormatting sqref="U3:U1048576 U1">
    <cfRule type="containsText" dxfId="7" priority="1" operator="containsText" text="Reserve">
      <formula>NOT(ISERROR(SEARCH("Reserve",U1)))</formula>
    </cfRule>
  </conditionalFormatting>
  <pageMargins left="0.7" right="0.7" top="0.75" bottom="0.75" header="0.3" footer="0.3"/>
  <pageSetup orientation="portrait" r:id="rId2"/>
  <ignoredErrors>
    <ignoredError sqref="Q3" evalError="1"/>
  </ignoredError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AD5E-317E-4340-B032-92BE3081DA7F}">
  <sheetPr codeName="Sheet6"/>
  <dimension ref="A1:U634"/>
  <sheetViews>
    <sheetView showGridLines="0" workbookViewId="0">
      <selection activeCell="I28" sqref="I28"/>
    </sheetView>
  </sheetViews>
  <sheetFormatPr defaultRowHeight="12.75" x14ac:dyDescent="0.2"/>
  <cols>
    <col min="1" max="1" width="16.85546875" style="36" bestFit="1" customWidth="1"/>
    <col min="2" max="2" width="7.7109375" style="24" bestFit="1" customWidth="1"/>
    <col min="3" max="3" width="7.140625" style="24" bestFit="1" customWidth="1"/>
    <col min="4" max="4" width="12" style="24" bestFit="1" customWidth="1"/>
    <col min="5" max="5" width="11.140625" style="24" bestFit="1" customWidth="1"/>
    <col min="6" max="6" width="10.7109375" style="24" bestFit="1" customWidth="1"/>
    <col min="7" max="8" width="10.42578125" style="24" bestFit="1" customWidth="1"/>
    <col min="9" max="9" width="10" style="24" bestFit="1" customWidth="1"/>
    <col min="10" max="10" width="9.42578125" style="24" bestFit="1" customWidth="1"/>
    <col min="11" max="11" width="14.28515625" style="24" customWidth="1"/>
    <col min="12" max="12" width="13.140625" customWidth="1"/>
    <col min="13" max="13" width="15" bestFit="1" customWidth="1"/>
    <col min="15" max="15" width="12.140625" customWidth="1"/>
    <col min="16" max="16" width="11" customWidth="1"/>
    <col min="17" max="17" width="11.28515625" customWidth="1"/>
    <col min="19" max="20" width="10.28515625" customWidth="1"/>
    <col min="21" max="21" width="10.5703125" customWidth="1"/>
  </cols>
  <sheetData>
    <row r="1" spans="1:21" ht="15" x14ac:dyDescent="0.2">
      <c r="A1" s="37" t="s">
        <v>79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O1" s="32" t="s">
        <v>77</v>
      </c>
      <c r="P1" s="33"/>
      <c r="Q1" s="34"/>
      <c r="S1" s="32" t="s">
        <v>78</v>
      </c>
      <c r="T1" s="33"/>
      <c r="U1" s="34"/>
    </row>
    <row r="2" spans="1:21" x14ac:dyDescent="0.2">
      <c r="A2" s="35" t="s">
        <v>8</v>
      </c>
      <c r="B2" s="23" t="s">
        <v>81</v>
      </c>
      <c r="C2" s="23" t="s">
        <v>82</v>
      </c>
      <c r="D2" s="23" t="s">
        <v>83</v>
      </c>
      <c r="E2" s="23" t="s">
        <v>84</v>
      </c>
      <c r="F2" s="23" t="s">
        <v>85</v>
      </c>
      <c r="G2" s="23" t="s">
        <v>86</v>
      </c>
      <c r="H2" s="23" t="s">
        <v>87</v>
      </c>
      <c r="I2" s="23" t="s">
        <v>88</v>
      </c>
      <c r="J2" s="23" t="s">
        <v>89</v>
      </c>
      <c r="K2" s="23" t="s">
        <v>803</v>
      </c>
      <c r="L2" s="23" t="s">
        <v>90</v>
      </c>
      <c r="M2" s="23" t="s">
        <v>806</v>
      </c>
      <c r="O2" s="27" t="s">
        <v>93</v>
      </c>
      <c r="P2" s="27" t="s">
        <v>94</v>
      </c>
      <c r="Q2" s="27" t="s">
        <v>95</v>
      </c>
      <c r="S2" s="27" t="s">
        <v>93</v>
      </c>
      <c r="T2" s="27" t="s">
        <v>94</v>
      </c>
      <c r="U2" s="27" t="s">
        <v>95</v>
      </c>
    </row>
    <row r="3" spans="1:21" x14ac:dyDescent="0.2">
      <c r="A3" s="36" t="s">
        <v>18</v>
      </c>
      <c r="C3" s="24" t="s">
        <v>77</v>
      </c>
      <c r="D3" s="24">
        <v>1</v>
      </c>
      <c r="E3" s="24">
        <v>1</v>
      </c>
      <c r="F3" s="24" t="s">
        <v>91</v>
      </c>
      <c r="I3" s="24" t="s">
        <v>72</v>
      </c>
      <c r="J3" s="24">
        <v>1</v>
      </c>
      <c r="K3" s="24" t="s">
        <v>804</v>
      </c>
      <c r="L3" s="24" t="s">
        <v>16</v>
      </c>
      <c r="M3" s="24">
        <f>-COUNTIF('Pick_ticket data'!G:G,Template!L3)</f>
        <v>-1</v>
      </c>
      <c r="O3" s="24"/>
      <c r="P3" s="24"/>
      <c r="Q3" s="24"/>
      <c r="S3" s="24"/>
      <c r="T3" s="24"/>
      <c r="U3" s="24"/>
    </row>
    <row r="4" spans="1:21" x14ac:dyDescent="0.2">
      <c r="A4" s="36" t="s">
        <v>43</v>
      </c>
      <c r="B4" s="24" t="s">
        <v>78</v>
      </c>
      <c r="C4" s="24" t="s">
        <v>77</v>
      </c>
      <c r="D4" s="24">
        <v>1</v>
      </c>
      <c r="E4" s="24">
        <v>6</v>
      </c>
      <c r="F4" s="24" t="s">
        <v>91</v>
      </c>
      <c r="G4" s="24" t="s">
        <v>67</v>
      </c>
      <c r="H4" s="24">
        <v>2</v>
      </c>
      <c r="I4" s="24" t="s">
        <v>73</v>
      </c>
      <c r="J4" s="24">
        <v>6</v>
      </c>
      <c r="K4" s="24" t="s">
        <v>805</v>
      </c>
      <c r="L4" s="24" t="s">
        <v>41</v>
      </c>
      <c r="M4" s="24">
        <f>-COUNTIF('Pick_ticket data'!G:G,Template!L4)</f>
        <v>-1</v>
      </c>
      <c r="O4" s="24"/>
      <c r="P4" s="24"/>
      <c r="Q4" s="24"/>
      <c r="S4" s="24"/>
      <c r="T4" s="24"/>
      <c r="U4" s="24"/>
    </row>
    <row r="5" spans="1:21" x14ac:dyDescent="0.2">
      <c r="A5" s="36" t="s">
        <v>40</v>
      </c>
      <c r="C5" s="24" t="s">
        <v>77</v>
      </c>
      <c r="D5" s="24">
        <v>1</v>
      </c>
      <c r="E5" s="24">
        <v>4</v>
      </c>
      <c r="F5" s="24" t="s">
        <v>91</v>
      </c>
      <c r="I5" s="24" t="s">
        <v>60</v>
      </c>
      <c r="J5" s="24">
        <v>4</v>
      </c>
      <c r="K5" s="24" t="s">
        <v>804</v>
      </c>
      <c r="L5" s="24" t="s">
        <v>38</v>
      </c>
      <c r="M5" s="24">
        <f>-COUNTIF('Pick_ticket data'!G:G,Template!L5)</f>
        <v>-1</v>
      </c>
      <c r="O5" s="24"/>
      <c r="P5" s="24"/>
      <c r="Q5" s="24"/>
      <c r="S5" s="24"/>
      <c r="T5" s="24"/>
      <c r="U5" s="24"/>
    </row>
    <row r="6" spans="1:21" x14ac:dyDescent="0.2">
      <c r="A6" s="36" t="s">
        <v>25</v>
      </c>
      <c r="B6" s="24" t="s">
        <v>78</v>
      </c>
      <c r="C6" s="24" t="s">
        <v>77</v>
      </c>
      <c r="D6" s="24">
        <v>1</v>
      </c>
      <c r="E6" s="24">
        <v>6</v>
      </c>
      <c r="F6" s="24" t="s">
        <v>91</v>
      </c>
      <c r="G6" s="24" t="s">
        <v>65</v>
      </c>
      <c r="H6" s="24">
        <v>5</v>
      </c>
      <c r="I6" s="24" t="s">
        <v>64</v>
      </c>
      <c r="J6" s="24">
        <v>6</v>
      </c>
      <c r="K6" s="24" t="s">
        <v>805</v>
      </c>
      <c r="L6" s="24" t="s">
        <v>23</v>
      </c>
      <c r="M6" s="24">
        <f>-COUNTIF('Pick_ticket data'!G:G,Template!L6)</f>
        <v>-1</v>
      </c>
      <c r="O6" s="24"/>
      <c r="P6" s="24"/>
      <c r="Q6" s="24"/>
      <c r="S6" s="24"/>
      <c r="T6" s="24"/>
      <c r="U6" s="24"/>
    </row>
    <row r="7" spans="1:21" x14ac:dyDescent="0.2">
      <c r="A7" s="36" t="s">
        <v>31</v>
      </c>
      <c r="C7" s="24" t="s">
        <v>77</v>
      </c>
      <c r="D7" s="24">
        <v>1</v>
      </c>
      <c r="E7" s="24">
        <v>10</v>
      </c>
      <c r="F7" s="24" t="s">
        <v>91</v>
      </c>
      <c r="I7" s="24" t="s">
        <v>66</v>
      </c>
      <c r="J7" s="24">
        <v>10</v>
      </c>
      <c r="K7" s="24" t="s">
        <v>804</v>
      </c>
      <c r="L7" s="24" t="s">
        <v>29</v>
      </c>
      <c r="M7" s="24">
        <f>-COUNTIF('Pick_ticket data'!G:G,Template!L7)</f>
        <v>-1</v>
      </c>
      <c r="O7" s="24"/>
      <c r="P7" s="24"/>
      <c r="Q7" s="24"/>
      <c r="S7" s="24"/>
      <c r="T7" s="24"/>
      <c r="U7" s="24"/>
    </row>
    <row r="8" spans="1:21" x14ac:dyDescent="0.2">
      <c r="A8" s="36" t="s">
        <v>34</v>
      </c>
      <c r="C8" s="24" t="s">
        <v>77</v>
      </c>
      <c r="D8" s="24">
        <v>1</v>
      </c>
      <c r="F8" s="24" t="s">
        <v>92</v>
      </c>
      <c r="I8" s="24" t="s">
        <v>69</v>
      </c>
      <c r="K8" s="24" t="s">
        <v>805</v>
      </c>
      <c r="L8" s="24" t="s">
        <v>32</v>
      </c>
      <c r="M8" s="24">
        <f>-COUNTIF('Pick_ticket data'!G:G,Template!L8)</f>
        <v>-1</v>
      </c>
      <c r="O8" s="24"/>
      <c r="P8" s="24"/>
      <c r="Q8" s="24"/>
      <c r="S8" s="24"/>
      <c r="T8" s="24"/>
      <c r="U8" s="24"/>
    </row>
    <row r="9" spans="1:21" x14ac:dyDescent="0.2">
      <c r="A9" s="36" t="s">
        <v>28</v>
      </c>
      <c r="C9" s="24" t="s">
        <v>77</v>
      </c>
      <c r="D9" s="24">
        <v>1</v>
      </c>
      <c r="E9" s="24">
        <v>2</v>
      </c>
      <c r="F9" s="24" t="s">
        <v>91</v>
      </c>
      <c r="I9" s="24" t="s">
        <v>71</v>
      </c>
      <c r="J9" s="24">
        <v>2</v>
      </c>
      <c r="K9" s="24" t="s">
        <v>805</v>
      </c>
      <c r="L9" s="24" t="s">
        <v>26</v>
      </c>
      <c r="M9" s="24">
        <f>-COUNTIF('Pick_ticket data'!G:G,Template!L9)</f>
        <v>-1</v>
      </c>
      <c r="O9" s="24"/>
      <c r="P9" s="24"/>
      <c r="Q9" s="24"/>
      <c r="S9" s="24"/>
      <c r="T9" s="24"/>
      <c r="U9" s="24"/>
    </row>
    <row r="10" spans="1:21" x14ac:dyDescent="0.2">
      <c r="A10" s="36" t="s">
        <v>37</v>
      </c>
      <c r="B10" s="24" t="s">
        <v>78</v>
      </c>
      <c r="C10" s="24" t="s">
        <v>77</v>
      </c>
      <c r="D10" s="24">
        <v>2</v>
      </c>
      <c r="E10" s="24">
        <v>11</v>
      </c>
      <c r="F10" s="24" t="s">
        <v>91</v>
      </c>
      <c r="G10" s="24" t="s">
        <v>70</v>
      </c>
      <c r="H10" s="24">
        <v>9</v>
      </c>
      <c r="I10" s="24" t="s">
        <v>61</v>
      </c>
      <c r="J10" s="24">
        <v>11</v>
      </c>
      <c r="K10" s="24" t="s">
        <v>805</v>
      </c>
      <c r="L10" s="24" t="s">
        <v>35</v>
      </c>
      <c r="M10" s="24">
        <f>-COUNTIF('Pick_ticket data'!G:G,Template!L10)</f>
        <v>-1</v>
      </c>
      <c r="O10" s="24"/>
      <c r="P10" s="24"/>
      <c r="Q10" s="24"/>
      <c r="S10" s="24"/>
      <c r="T10" s="24"/>
      <c r="U10" s="24"/>
    </row>
    <row r="11" spans="1:21" x14ac:dyDescent="0.2">
      <c r="A11" s="36" t="s">
        <v>48</v>
      </c>
      <c r="C11" s="24" t="s">
        <v>77</v>
      </c>
      <c r="D11" s="24">
        <v>1</v>
      </c>
      <c r="E11" s="24">
        <v>5</v>
      </c>
      <c r="F11" s="24" t="s">
        <v>91</v>
      </c>
      <c r="I11" s="24" t="s">
        <v>62</v>
      </c>
      <c r="J11" s="24">
        <v>5</v>
      </c>
      <c r="K11" s="24" t="s">
        <v>804</v>
      </c>
      <c r="L11" s="24" t="s">
        <v>46</v>
      </c>
      <c r="M11" s="24">
        <f>-COUNTIF('Pick_ticket data'!G:G,Template!L11)</f>
        <v>-1</v>
      </c>
      <c r="O11" s="24"/>
      <c r="P11" s="24"/>
      <c r="Q11" s="24"/>
      <c r="S11" s="24"/>
      <c r="T11" s="24"/>
      <c r="U11" s="24"/>
    </row>
    <row r="12" spans="1:21" x14ac:dyDescent="0.2">
      <c r="A12" s="36" t="s">
        <v>21</v>
      </c>
      <c r="C12" s="24" t="s">
        <v>77</v>
      </c>
      <c r="D12" s="24">
        <v>1</v>
      </c>
      <c r="E12" s="24">
        <v>4</v>
      </c>
      <c r="F12" s="24" t="s">
        <v>91</v>
      </c>
      <c r="I12" s="24" t="s">
        <v>68</v>
      </c>
      <c r="J12" s="24">
        <v>4</v>
      </c>
      <c r="K12" s="24" t="s">
        <v>804</v>
      </c>
      <c r="L12" s="24" t="s">
        <v>19</v>
      </c>
      <c r="M12" s="24">
        <f>-COUNTIF('Pick_ticket data'!G:G,Template!L12)</f>
        <v>-1</v>
      </c>
      <c r="O12" s="24"/>
      <c r="P12" s="24"/>
      <c r="Q12" s="24"/>
      <c r="S12" s="24"/>
      <c r="T12" s="24"/>
      <c r="U12" s="24"/>
    </row>
    <row r="13" spans="1:21" x14ac:dyDescent="0.2">
      <c r="D13" s="24">
        <v>11</v>
      </c>
      <c r="L13" s="24"/>
      <c r="M13" s="24">
        <f>-COUNTIF('Pick_ticket data'!G:G,Template!L13)</f>
        <v>0</v>
      </c>
      <c r="O13" s="24"/>
      <c r="P13" s="24"/>
      <c r="Q13" s="24"/>
      <c r="S13" s="24"/>
      <c r="T13" s="24"/>
      <c r="U13" s="24"/>
    </row>
    <row r="14" spans="1:21" x14ac:dyDescent="0.2">
      <c r="L14" s="24"/>
      <c r="M14" s="24">
        <f>-COUNTIF('Pick_ticket data'!G:G,Template!L14)</f>
        <v>0</v>
      </c>
      <c r="O14" s="24"/>
      <c r="P14" s="24"/>
      <c r="Q14" s="24"/>
      <c r="S14" s="24"/>
      <c r="T14" s="24"/>
      <c r="U14" s="24"/>
    </row>
    <row r="15" spans="1:21" x14ac:dyDescent="0.2">
      <c r="L15" s="24"/>
      <c r="M15" s="24">
        <f>-COUNTIF('Pick_ticket data'!G:G,Template!L15)</f>
        <v>0</v>
      </c>
      <c r="O15" s="24"/>
      <c r="P15" s="24"/>
      <c r="Q15" s="24"/>
      <c r="S15" s="24"/>
      <c r="T15" s="24"/>
      <c r="U15" s="24"/>
    </row>
    <row r="16" spans="1:21" x14ac:dyDescent="0.2">
      <c r="L16" s="24"/>
      <c r="M16" s="24">
        <f>-COUNTIF('Pick_ticket data'!G:G,Template!L16)</f>
        <v>0</v>
      </c>
      <c r="O16" s="24"/>
      <c r="P16" s="24"/>
      <c r="Q16" s="24"/>
      <c r="S16" s="24"/>
      <c r="T16" s="24"/>
      <c r="U16" s="24"/>
    </row>
    <row r="17" spans="12:21" x14ac:dyDescent="0.2">
      <c r="L17" s="24"/>
      <c r="M17" s="24">
        <f>-COUNTIF('Pick_ticket data'!G:G,Template!L17)</f>
        <v>0</v>
      </c>
      <c r="O17" s="24"/>
      <c r="P17" s="24"/>
      <c r="Q17" s="24"/>
      <c r="S17" s="24"/>
      <c r="T17" s="24"/>
      <c r="U17" s="24"/>
    </row>
    <row r="18" spans="12:21" x14ac:dyDescent="0.2">
      <c r="L18" s="24"/>
      <c r="M18" s="24">
        <f>-COUNTIF('Pick_ticket data'!G:G,Template!L18)</f>
        <v>0</v>
      </c>
      <c r="O18" s="24"/>
      <c r="P18" s="24"/>
      <c r="Q18" s="24"/>
      <c r="S18" s="24"/>
      <c r="T18" s="24"/>
      <c r="U18" s="24"/>
    </row>
    <row r="19" spans="12:21" x14ac:dyDescent="0.2">
      <c r="L19" s="24"/>
      <c r="M19" s="24">
        <f>-COUNTIF('Pick_ticket data'!G:G,Template!L19)</f>
        <v>0</v>
      </c>
      <c r="O19" s="24"/>
      <c r="P19" s="24"/>
      <c r="Q19" s="24"/>
      <c r="S19" s="24"/>
      <c r="T19" s="24"/>
      <c r="U19" s="24"/>
    </row>
    <row r="20" spans="12:21" x14ac:dyDescent="0.2">
      <c r="L20" s="24"/>
      <c r="M20" s="24">
        <f>-COUNTIF('Pick_ticket data'!G:G,Template!L20)</f>
        <v>0</v>
      </c>
      <c r="O20" s="24"/>
      <c r="P20" s="24"/>
      <c r="Q20" s="24"/>
      <c r="S20" s="24"/>
      <c r="T20" s="24"/>
      <c r="U20" s="24"/>
    </row>
    <row r="21" spans="12:21" x14ac:dyDescent="0.2">
      <c r="L21" s="24"/>
      <c r="M21" s="24">
        <f>-COUNTIF('Pick_ticket data'!G:G,Template!L21)</f>
        <v>0</v>
      </c>
      <c r="O21" s="24"/>
      <c r="P21" s="24"/>
      <c r="Q21" s="24"/>
      <c r="S21" s="24"/>
      <c r="T21" s="24"/>
      <c r="U21" s="24"/>
    </row>
    <row r="22" spans="12:21" x14ac:dyDescent="0.2">
      <c r="L22" s="24"/>
      <c r="M22" s="24">
        <f>-COUNTIF('Pick_ticket data'!G:G,Template!L22)</f>
        <v>0</v>
      </c>
    </row>
    <row r="23" spans="12:21" x14ac:dyDescent="0.2">
      <c r="L23" s="24"/>
      <c r="M23" s="24">
        <f>-COUNTIF('Pick_ticket data'!G:G,Template!L23)</f>
        <v>0</v>
      </c>
    </row>
    <row r="24" spans="12:21" x14ac:dyDescent="0.2">
      <c r="L24" s="24"/>
      <c r="M24" s="24">
        <f>-COUNTIF('Pick_ticket data'!G:G,Template!L24)</f>
        <v>0</v>
      </c>
    </row>
    <row r="25" spans="12:21" x14ac:dyDescent="0.2">
      <c r="L25" s="24"/>
      <c r="M25" s="24">
        <f>-COUNTIF('Pick_ticket data'!G:G,Template!L25)</f>
        <v>0</v>
      </c>
    </row>
    <row r="26" spans="12:21" x14ac:dyDescent="0.2">
      <c r="L26" s="24"/>
      <c r="M26" s="24">
        <f>-COUNTIF('Pick_ticket data'!G:G,Template!L26)</f>
        <v>0</v>
      </c>
    </row>
    <row r="27" spans="12:21" x14ac:dyDescent="0.2">
      <c r="L27" s="24"/>
      <c r="M27" s="24">
        <f>-COUNTIF('Pick_ticket data'!G:G,Template!L27)</f>
        <v>0</v>
      </c>
    </row>
    <row r="28" spans="12:21" x14ac:dyDescent="0.2">
      <c r="L28" s="24"/>
      <c r="M28" s="24">
        <f>-COUNTIF('Pick_ticket data'!G:G,Template!L28)</f>
        <v>0</v>
      </c>
    </row>
    <row r="29" spans="12:21" x14ac:dyDescent="0.2">
      <c r="L29" s="24"/>
      <c r="M29" s="24">
        <f>-COUNTIF('Pick_ticket data'!G:G,Template!L29)</f>
        <v>0</v>
      </c>
    </row>
    <row r="30" spans="12:21" x14ac:dyDescent="0.2">
      <c r="L30" s="24"/>
      <c r="M30" s="24">
        <f>-COUNTIF('Pick_ticket data'!G:G,Template!L30)</f>
        <v>0</v>
      </c>
    </row>
    <row r="31" spans="12:21" x14ac:dyDescent="0.2">
      <c r="L31" s="24"/>
      <c r="M31" s="24">
        <f>-COUNTIF('Pick_ticket data'!G:G,Template!L31)</f>
        <v>0</v>
      </c>
    </row>
    <row r="32" spans="12:21" x14ac:dyDescent="0.2">
      <c r="L32" s="24"/>
      <c r="M32" s="24">
        <f>-COUNTIF('Pick_ticket data'!G:G,Template!L32)</f>
        <v>0</v>
      </c>
    </row>
    <row r="33" spans="12:13" x14ac:dyDescent="0.2">
      <c r="L33" s="24"/>
      <c r="M33" s="24">
        <f>-COUNTIF('Pick_ticket data'!G:G,Template!L33)</f>
        <v>0</v>
      </c>
    </row>
    <row r="34" spans="12:13" x14ac:dyDescent="0.2">
      <c r="L34" s="24"/>
      <c r="M34" s="24">
        <f>-COUNTIF('Pick_ticket data'!G:G,Template!L34)</f>
        <v>0</v>
      </c>
    </row>
    <row r="35" spans="12:13" x14ac:dyDescent="0.2">
      <c r="L35" s="24"/>
      <c r="M35" s="24">
        <f>-COUNTIF('Pick_ticket data'!G:G,Template!L35)</f>
        <v>0</v>
      </c>
    </row>
    <row r="36" spans="12:13" x14ac:dyDescent="0.2">
      <c r="L36" s="24"/>
      <c r="M36" s="24">
        <f>-COUNTIF('Pick_ticket data'!G:G,Template!L36)</f>
        <v>0</v>
      </c>
    </row>
    <row r="37" spans="12:13" x14ac:dyDescent="0.2">
      <c r="L37" s="24"/>
      <c r="M37" s="24">
        <f>-COUNTIF('Pick_ticket data'!G:G,Template!L37)</f>
        <v>0</v>
      </c>
    </row>
    <row r="38" spans="12:13" x14ac:dyDescent="0.2">
      <c r="L38" s="24"/>
      <c r="M38" s="24">
        <f>-COUNTIF('Pick_ticket data'!G:G,Template!L38)</f>
        <v>0</v>
      </c>
    </row>
    <row r="39" spans="12:13" x14ac:dyDescent="0.2">
      <c r="L39" s="24"/>
      <c r="M39" s="24">
        <f>-COUNTIF('Pick_ticket data'!G:G,Template!L39)</f>
        <v>0</v>
      </c>
    </row>
    <row r="40" spans="12:13" x14ac:dyDescent="0.2">
      <c r="L40" s="24"/>
      <c r="M40" s="24">
        <f>-COUNTIF('Pick_ticket data'!G:G,Template!L40)</f>
        <v>0</v>
      </c>
    </row>
    <row r="41" spans="12:13" x14ac:dyDescent="0.2">
      <c r="L41" s="24"/>
      <c r="M41" s="24">
        <f>-COUNTIF('Pick_ticket data'!G:G,Template!L41)</f>
        <v>0</v>
      </c>
    </row>
    <row r="42" spans="12:13" x14ac:dyDescent="0.2">
      <c r="L42" s="24"/>
      <c r="M42" s="24">
        <f>-COUNTIF('Pick_ticket data'!G:G,Template!L42)</f>
        <v>0</v>
      </c>
    </row>
    <row r="43" spans="12:13" x14ac:dyDescent="0.2">
      <c r="L43" s="24"/>
      <c r="M43" s="24">
        <f>-COUNTIF('Pick_ticket data'!G:G,Template!L43)</f>
        <v>0</v>
      </c>
    </row>
    <row r="44" spans="12:13" x14ac:dyDescent="0.2">
      <c r="L44" s="24"/>
      <c r="M44" s="24">
        <f>-COUNTIF('Pick_ticket data'!G:G,Template!L44)</f>
        <v>0</v>
      </c>
    </row>
    <row r="45" spans="12:13" x14ac:dyDescent="0.2">
      <c r="L45" s="24"/>
      <c r="M45" s="24">
        <f>-COUNTIF('Pick_ticket data'!G:G,Template!L45)</f>
        <v>0</v>
      </c>
    </row>
    <row r="46" spans="12:13" x14ac:dyDescent="0.2">
      <c r="L46" s="24"/>
      <c r="M46" s="24">
        <f>-COUNTIF('Pick_ticket data'!G:G,Template!L46)</f>
        <v>0</v>
      </c>
    </row>
    <row r="47" spans="12:13" x14ac:dyDescent="0.2">
      <c r="L47" s="24"/>
      <c r="M47" s="24">
        <f>-COUNTIF('Pick_ticket data'!G:G,Template!L47)</f>
        <v>0</v>
      </c>
    </row>
    <row r="48" spans="12:13" x14ac:dyDescent="0.2">
      <c r="L48" s="24"/>
      <c r="M48" s="24">
        <f>-COUNTIF('Pick_ticket data'!G:G,Template!L48)</f>
        <v>0</v>
      </c>
    </row>
    <row r="49" spans="12:13" x14ac:dyDescent="0.2">
      <c r="L49" s="24"/>
      <c r="M49" s="24">
        <f>-COUNTIF('Pick_ticket data'!G:G,Template!L49)</f>
        <v>0</v>
      </c>
    </row>
    <row r="50" spans="12:13" x14ac:dyDescent="0.2">
      <c r="L50" s="24"/>
      <c r="M50" s="24">
        <f>-COUNTIF('Pick_ticket data'!G:G,Template!L50)</f>
        <v>0</v>
      </c>
    </row>
    <row r="51" spans="12:13" x14ac:dyDescent="0.2">
      <c r="L51" s="24"/>
      <c r="M51" s="24">
        <f>-COUNTIF('Pick_ticket data'!G:G,Template!L51)</f>
        <v>0</v>
      </c>
    </row>
    <row r="52" spans="12:13" x14ac:dyDescent="0.2">
      <c r="L52" s="24"/>
      <c r="M52" s="24">
        <f>-COUNTIF('Pick_ticket data'!G:G,Template!L52)</f>
        <v>0</v>
      </c>
    </row>
    <row r="53" spans="12:13" x14ac:dyDescent="0.2">
      <c r="L53" s="24"/>
      <c r="M53" s="24">
        <f>-COUNTIF('Pick_ticket data'!G:G,Template!L53)</f>
        <v>0</v>
      </c>
    </row>
    <row r="54" spans="12:13" x14ac:dyDescent="0.2">
      <c r="L54" s="24"/>
      <c r="M54" s="24">
        <f>-COUNTIF('Pick_ticket data'!G:G,Template!L54)</f>
        <v>0</v>
      </c>
    </row>
    <row r="55" spans="12:13" x14ac:dyDescent="0.2">
      <c r="L55" s="24"/>
      <c r="M55" s="24">
        <f>-COUNTIF('Pick_ticket data'!G:G,Template!L55)</f>
        <v>0</v>
      </c>
    </row>
    <row r="56" spans="12:13" x14ac:dyDescent="0.2">
      <c r="L56" s="24"/>
      <c r="M56" s="24">
        <f>-COUNTIF('Pick_ticket data'!G:G,Template!L56)</f>
        <v>0</v>
      </c>
    </row>
    <row r="57" spans="12:13" x14ac:dyDescent="0.2">
      <c r="L57" s="24"/>
      <c r="M57" s="24">
        <f>-COUNTIF('Pick_ticket data'!G:G,Template!L57)</f>
        <v>0</v>
      </c>
    </row>
    <row r="58" spans="12:13" x14ac:dyDescent="0.2">
      <c r="L58" s="24"/>
      <c r="M58" s="24">
        <f>-COUNTIF('Pick_ticket data'!G:G,Template!L58)</f>
        <v>0</v>
      </c>
    </row>
    <row r="59" spans="12:13" x14ac:dyDescent="0.2">
      <c r="L59" s="24"/>
      <c r="M59" s="24">
        <f>-COUNTIF('Pick_ticket data'!G:G,Template!L59)</f>
        <v>0</v>
      </c>
    </row>
    <row r="60" spans="12:13" x14ac:dyDescent="0.2">
      <c r="L60" s="24"/>
      <c r="M60" s="24">
        <f>-COUNTIF('Pick_ticket data'!G:G,Template!L60)</f>
        <v>0</v>
      </c>
    </row>
    <row r="61" spans="12:13" x14ac:dyDescent="0.2">
      <c r="L61" s="24"/>
      <c r="M61" s="24">
        <f>-COUNTIF('Pick_ticket data'!G:G,Template!L61)</f>
        <v>0</v>
      </c>
    </row>
    <row r="62" spans="12:13" x14ac:dyDescent="0.2">
      <c r="L62" s="24"/>
      <c r="M62" s="24">
        <f>-COUNTIF('Pick_ticket data'!G:G,Template!L62)</f>
        <v>0</v>
      </c>
    </row>
    <row r="63" spans="12:13" x14ac:dyDescent="0.2">
      <c r="L63" s="24"/>
      <c r="M63" s="24">
        <f>-COUNTIF('Pick_ticket data'!G:G,Template!L63)</f>
        <v>0</v>
      </c>
    </row>
    <row r="64" spans="12:13" x14ac:dyDescent="0.2">
      <c r="L64" s="24"/>
      <c r="M64" s="24">
        <f>-COUNTIF('Pick_ticket data'!G:G,Template!L64)</f>
        <v>0</v>
      </c>
    </row>
    <row r="65" spans="12:13" x14ac:dyDescent="0.2">
      <c r="L65" s="24"/>
      <c r="M65" s="24">
        <f>-COUNTIF('Pick_ticket data'!G:G,Template!L65)</f>
        <v>0</v>
      </c>
    </row>
    <row r="66" spans="12:13" x14ac:dyDescent="0.2">
      <c r="L66" s="24"/>
      <c r="M66" s="24">
        <f>-COUNTIF('Pick_ticket data'!G:G,Template!L66)</f>
        <v>0</v>
      </c>
    </row>
    <row r="67" spans="12:13" x14ac:dyDescent="0.2">
      <c r="L67" s="24"/>
      <c r="M67" s="24">
        <f>-COUNTIF('Pick_ticket data'!G:G,Template!L67)</f>
        <v>0</v>
      </c>
    </row>
    <row r="68" spans="12:13" x14ac:dyDescent="0.2">
      <c r="L68" s="24"/>
      <c r="M68" s="24">
        <f>-COUNTIF('Pick_ticket data'!G:G,Template!L68)</f>
        <v>0</v>
      </c>
    </row>
    <row r="69" spans="12:13" x14ac:dyDescent="0.2">
      <c r="L69" s="24"/>
      <c r="M69" s="24">
        <f>-COUNTIF('Pick_ticket data'!G:G,Template!L69)</f>
        <v>0</v>
      </c>
    </row>
    <row r="70" spans="12:13" x14ac:dyDescent="0.2">
      <c r="L70" s="24"/>
      <c r="M70" s="24">
        <f>-COUNTIF('Pick_ticket data'!G:G,Template!L70)</f>
        <v>0</v>
      </c>
    </row>
    <row r="71" spans="12:13" x14ac:dyDescent="0.2">
      <c r="L71" s="24"/>
      <c r="M71" s="24">
        <f>-COUNTIF('Pick_ticket data'!G:G,Template!L71)</f>
        <v>0</v>
      </c>
    </row>
    <row r="72" spans="12:13" x14ac:dyDescent="0.2">
      <c r="L72" s="24"/>
      <c r="M72" s="24">
        <f>-COUNTIF('Pick_ticket data'!G:G,Template!L72)</f>
        <v>0</v>
      </c>
    </row>
    <row r="73" spans="12:13" x14ac:dyDescent="0.2">
      <c r="L73" s="24"/>
      <c r="M73" s="24">
        <f>-COUNTIF('Pick_ticket data'!G:G,Template!L73)</f>
        <v>0</v>
      </c>
    </row>
    <row r="74" spans="12:13" x14ac:dyDescent="0.2">
      <c r="L74" s="24"/>
      <c r="M74" s="24">
        <f>-COUNTIF('Pick_ticket data'!G:G,Template!L74)</f>
        <v>0</v>
      </c>
    </row>
    <row r="75" spans="12:13" x14ac:dyDescent="0.2">
      <c r="L75" s="24"/>
      <c r="M75" s="24">
        <f>-COUNTIF('Pick_ticket data'!G:G,Template!L75)</f>
        <v>0</v>
      </c>
    </row>
    <row r="76" spans="12:13" x14ac:dyDescent="0.2">
      <c r="L76" s="24"/>
      <c r="M76" s="24">
        <f>-COUNTIF('Pick_ticket data'!G:G,Template!L76)</f>
        <v>0</v>
      </c>
    </row>
    <row r="77" spans="12:13" x14ac:dyDescent="0.2">
      <c r="L77" s="24"/>
      <c r="M77" s="24">
        <f>-COUNTIF('Pick_ticket data'!G:G,Template!L77)</f>
        <v>0</v>
      </c>
    </row>
    <row r="78" spans="12:13" x14ac:dyDescent="0.2">
      <c r="L78" s="24"/>
      <c r="M78" s="24">
        <f>-COUNTIF('Pick_ticket data'!G:G,Template!L78)</f>
        <v>0</v>
      </c>
    </row>
    <row r="79" spans="12:13" x14ac:dyDescent="0.2">
      <c r="L79" s="24"/>
      <c r="M79" s="24">
        <f>-COUNTIF('Pick_ticket data'!G:G,Template!L79)</f>
        <v>0</v>
      </c>
    </row>
    <row r="80" spans="12:13" x14ac:dyDescent="0.2">
      <c r="L80" s="24"/>
      <c r="M80" s="24">
        <f>-COUNTIF('Pick_ticket data'!G:G,Template!L80)</f>
        <v>0</v>
      </c>
    </row>
    <row r="81" spans="12:13" x14ac:dyDescent="0.2">
      <c r="L81" s="24"/>
      <c r="M81" s="24">
        <f>-COUNTIF('Pick_ticket data'!G:G,Template!L81)</f>
        <v>0</v>
      </c>
    </row>
    <row r="82" spans="12:13" x14ac:dyDescent="0.2">
      <c r="L82" s="24"/>
      <c r="M82" s="24">
        <f>-COUNTIF('Pick_ticket data'!G:G,Template!L82)</f>
        <v>0</v>
      </c>
    </row>
    <row r="83" spans="12:13" x14ac:dyDescent="0.2">
      <c r="L83" s="24"/>
      <c r="M83" s="24">
        <f>-COUNTIF('Pick_ticket data'!G:G,Template!L83)</f>
        <v>0</v>
      </c>
    </row>
    <row r="84" spans="12:13" x14ac:dyDescent="0.2">
      <c r="L84" s="24"/>
      <c r="M84" s="24">
        <f>-COUNTIF('Pick_ticket data'!G:G,Template!L84)</f>
        <v>0</v>
      </c>
    </row>
    <row r="85" spans="12:13" x14ac:dyDescent="0.2">
      <c r="L85" s="24"/>
      <c r="M85" s="24">
        <f>-COUNTIF('Pick_ticket data'!G:G,Template!L85)</f>
        <v>0</v>
      </c>
    </row>
    <row r="86" spans="12:13" x14ac:dyDescent="0.2">
      <c r="L86" s="24"/>
      <c r="M86" s="24">
        <f>-COUNTIF('Pick_ticket data'!G:G,Template!L86)</f>
        <v>0</v>
      </c>
    </row>
    <row r="87" spans="12:13" x14ac:dyDescent="0.2">
      <c r="L87" s="24"/>
      <c r="M87" s="24">
        <f>-COUNTIF('Pick_ticket data'!G:G,Template!L87)</f>
        <v>0</v>
      </c>
    </row>
    <row r="88" spans="12:13" x14ac:dyDescent="0.2">
      <c r="L88" s="24"/>
      <c r="M88" s="24">
        <f>-COUNTIF('Pick_ticket data'!G:G,Template!L88)</f>
        <v>0</v>
      </c>
    </row>
    <row r="89" spans="12:13" x14ac:dyDescent="0.2">
      <c r="L89" s="24"/>
      <c r="M89" s="24">
        <f>-COUNTIF('Pick_ticket data'!G:G,Template!L89)</f>
        <v>0</v>
      </c>
    </row>
    <row r="90" spans="12:13" x14ac:dyDescent="0.2">
      <c r="L90" s="24"/>
      <c r="M90" s="24">
        <f>-COUNTIF('Pick_ticket data'!G:G,Template!L90)</f>
        <v>0</v>
      </c>
    </row>
    <row r="91" spans="12:13" x14ac:dyDescent="0.2">
      <c r="L91" s="24"/>
      <c r="M91" s="24">
        <f>-COUNTIF('Pick_ticket data'!G:G,Template!L91)</f>
        <v>0</v>
      </c>
    </row>
    <row r="92" spans="12:13" x14ac:dyDescent="0.2">
      <c r="L92" s="24"/>
      <c r="M92" s="24">
        <f>-COUNTIF('Pick_ticket data'!G:G,Template!L92)</f>
        <v>0</v>
      </c>
    </row>
    <row r="93" spans="12:13" x14ac:dyDescent="0.2">
      <c r="L93" s="24"/>
      <c r="M93" s="24">
        <f>-COUNTIF('Pick_ticket data'!G:G,Template!L93)</f>
        <v>0</v>
      </c>
    </row>
    <row r="94" spans="12:13" x14ac:dyDescent="0.2">
      <c r="L94" s="24"/>
      <c r="M94" s="24">
        <f>-COUNTIF('Pick_ticket data'!G:G,Template!L94)</f>
        <v>0</v>
      </c>
    </row>
    <row r="95" spans="12:13" x14ac:dyDescent="0.2">
      <c r="L95" s="24"/>
      <c r="M95" s="24">
        <f>-COUNTIF('Pick_ticket data'!G:G,Template!L95)</f>
        <v>0</v>
      </c>
    </row>
    <row r="96" spans="12:13" x14ac:dyDescent="0.2">
      <c r="L96" s="24"/>
      <c r="M96" s="24">
        <f>-COUNTIF('Pick_ticket data'!G:G,Template!L96)</f>
        <v>0</v>
      </c>
    </row>
    <row r="97" spans="12:13" x14ac:dyDescent="0.2">
      <c r="L97" s="24"/>
      <c r="M97" s="24">
        <f>-COUNTIF('Pick_ticket data'!G:G,Template!L97)</f>
        <v>0</v>
      </c>
    </row>
    <row r="98" spans="12:13" x14ac:dyDescent="0.2">
      <c r="L98" s="24"/>
      <c r="M98" s="24">
        <f>-COUNTIF('Pick_ticket data'!G:G,Template!L98)</f>
        <v>0</v>
      </c>
    </row>
    <row r="99" spans="12:13" x14ac:dyDescent="0.2">
      <c r="L99" s="24"/>
      <c r="M99" s="24">
        <f>-COUNTIF('Pick_ticket data'!G:G,Template!L99)</f>
        <v>0</v>
      </c>
    </row>
    <row r="100" spans="12:13" x14ac:dyDescent="0.2">
      <c r="L100" s="24"/>
      <c r="M100" s="24">
        <f>-COUNTIF('Pick_ticket data'!G:G,Template!L100)</f>
        <v>0</v>
      </c>
    </row>
    <row r="101" spans="12:13" x14ac:dyDescent="0.2">
      <c r="L101" s="24"/>
      <c r="M101" s="24">
        <f>-COUNTIF('Pick_ticket data'!G:G,Template!L101)</f>
        <v>0</v>
      </c>
    </row>
    <row r="102" spans="12:13" x14ac:dyDescent="0.2">
      <c r="L102" s="24"/>
      <c r="M102" s="24">
        <f>-COUNTIF('Pick_ticket data'!G:G,Template!L102)</f>
        <v>0</v>
      </c>
    </row>
    <row r="103" spans="12:13" x14ac:dyDescent="0.2">
      <c r="L103" s="24"/>
      <c r="M103" s="24">
        <f>-COUNTIF('Pick_ticket data'!G:G,Template!L103)</f>
        <v>0</v>
      </c>
    </row>
    <row r="104" spans="12:13" x14ac:dyDescent="0.2">
      <c r="L104" s="24"/>
      <c r="M104" s="24">
        <f>-COUNTIF('Pick_ticket data'!G:G,Template!L104)</f>
        <v>0</v>
      </c>
    </row>
    <row r="105" spans="12:13" x14ac:dyDescent="0.2">
      <c r="L105" s="24"/>
      <c r="M105" s="24">
        <f>-COUNTIF('Pick_ticket data'!G:G,Template!L105)</f>
        <v>0</v>
      </c>
    </row>
    <row r="106" spans="12:13" x14ac:dyDescent="0.2">
      <c r="L106" s="24"/>
      <c r="M106" s="24">
        <f>-COUNTIF('Pick_ticket data'!G:G,Template!L106)</f>
        <v>0</v>
      </c>
    </row>
    <row r="107" spans="12:13" x14ac:dyDescent="0.2">
      <c r="L107" s="24"/>
      <c r="M107" s="24">
        <f>-COUNTIF('Pick_ticket data'!G:G,Template!L107)</f>
        <v>0</v>
      </c>
    </row>
    <row r="108" spans="12:13" x14ac:dyDescent="0.2">
      <c r="L108" s="24"/>
      <c r="M108" s="24">
        <f>-COUNTIF('Pick_ticket data'!G:G,Template!L108)</f>
        <v>0</v>
      </c>
    </row>
    <row r="109" spans="12:13" x14ac:dyDescent="0.2">
      <c r="L109" s="24"/>
      <c r="M109" s="24">
        <f>-COUNTIF('Pick_ticket data'!G:G,Template!L109)</f>
        <v>0</v>
      </c>
    </row>
    <row r="110" spans="12:13" x14ac:dyDescent="0.2">
      <c r="L110" s="24"/>
      <c r="M110" s="24">
        <f>-COUNTIF('Pick_ticket data'!G:G,Template!L110)</f>
        <v>0</v>
      </c>
    </row>
    <row r="111" spans="12:13" x14ac:dyDescent="0.2">
      <c r="L111" s="24"/>
      <c r="M111" s="24">
        <f>-COUNTIF('Pick_ticket data'!G:G,Template!L111)</f>
        <v>0</v>
      </c>
    </row>
    <row r="112" spans="12:13" x14ac:dyDescent="0.2">
      <c r="L112" s="24"/>
      <c r="M112" s="24">
        <f>-COUNTIF('Pick_ticket data'!G:G,Template!L112)</f>
        <v>0</v>
      </c>
    </row>
    <row r="113" spans="12:13" x14ac:dyDescent="0.2">
      <c r="L113" s="24"/>
      <c r="M113" s="24">
        <f>-COUNTIF('Pick_ticket data'!G:G,Template!L113)</f>
        <v>0</v>
      </c>
    </row>
    <row r="114" spans="12:13" x14ac:dyDescent="0.2">
      <c r="L114" s="24"/>
      <c r="M114" s="24">
        <f>-COUNTIF('Pick_ticket data'!G:G,Template!L114)</f>
        <v>0</v>
      </c>
    </row>
    <row r="115" spans="12:13" x14ac:dyDescent="0.2">
      <c r="L115" s="24"/>
      <c r="M115" s="24">
        <f>-COUNTIF('Pick_ticket data'!G:G,Template!L115)</f>
        <v>0</v>
      </c>
    </row>
    <row r="116" spans="12:13" x14ac:dyDescent="0.2">
      <c r="L116" s="24"/>
      <c r="M116" s="24">
        <f>-COUNTIF('Pick_ticket data'!G:G,Template!L116)</f>
        <v>0</v>
      </c>
    </row>
    <row r="117" spans="12:13" x14ac:dyDescent="0.2">
      <c r="L117" s="24"/>
      <c r="M117" s="24">
        <f>-COUNTIF('Pick_ticket data'!G:G,Template!L117)</f>
        <v>0</v>
      </c>
    </row>
    <row r="118" spans="12:13" x14ac:dyDescent="0.2">
      <c r="L118" s="24"/>
      <c r="M118" s="24">
        <f>-COUNTIF('Pick_ticket data'!G:G,Template!L118)</f>
        <v>0</v>
      </c>
    </row>
    <row r="119" spans="12:13" x14ac:dyDescent="0.2">
      <c r="L119" s="24"/>
      <c r="M119" s="24">
        <f>-COUNTIF('Pick_ticket data'!G:G,Template!L119)</f>
        <v>0</v>
      </c>
    </row>
    <row r="120" spans="12:13" x14ac:dyDescent="0.2">
      <c r="L120" s="24"/>
      <c r="M120" s="24">
        <f>-COUNTIF('Pick_ticket data'!G:G,Template!L120)</f>
        <v>0</v>
      </c>
    </row>
    <row r="121" spans="12:13" x14ac:dyDescent="0.2">
      <c r="L121" s="24"/>
      <c r="M121" s="24">
        <f>-COUNTIF('Pick_ticket data'!G:G,Template!L121)</f>
        <v>0</v>
      </c>
    </row>
    <row r="122" spans="12:13" x14ac:dyDescent="0.2">
      <c r="L122" s="24"/>
      <c r="M122" s="24">
        <f>-COUNTIF('Pick_ticket data'!G:G,Template!L122)</f>
        <v>0</v>
      </c>
    </row>
    <row r="123" spans="12:13" x14ac:dyDescent="0.2">
      <c r="L123" s="24"/>
      <c r="M123" s="24">
        <f>-COUNTIF('Pick_ticket data'!G:G,Template!L123)</f>
        <v>0</v>
      </c>
    </row>
    <row r="124" spans="12:13" x14ac:dyDescent="0.2">
      <c r="L124" s="24"/>
      <c r="M124" s="24">
        <f>-COUNTIF('Pick_ticket data'!G:G,Template!L124)</f>
        <v>0</v>
      </c>
    </row>
    <row r="125" spans="12:13" x14ac:dyDescent="0.2">
      <c r="L125" s="24"/>
      <c r="M125" s="24">
        <f>-COUNTIF('Pick_ticket data'!G:G,Template!L125)</f>
        <v>0</v>
      </c>
    </row>
    <row r="126" spans="12:13" x14ac:dyDescent="0.2">
      <c r="L126" s="24"/>
      <c r="M126" s="24">
        <f>-COUNTIF('Pick_ticket data'!G:G,Template!L126)</f>
        <v>0</v>
      </c>
    </row>
    <row r="127" spans="12:13" x14ac:dyDescent="0.2">
      <c r="L127" s="24"/>
      <c r="M127" s="24">
        <f>-COUNTIF('Pick_ticket data'!G:G,Template!L127)</f>
        <v>0</v>
      </c>
    </row>
    <row r="128" spans="12:13" x14ac:dyDescent="0.2">
      <c r="L128" s="24"/>
      <c r="M128" s="24">
        <f>-COUNTIF('Pick_ticket data'!G:G,Template!L128)</f>
        <v>0</v>
      </c>
    </row>
    <row r="129" spans="12:13" x14ac:dyDescent="0.2">
      <c r="L129" s="24"/>
      <c r="M129" s="24">
        <f>-COUNTIF('Pick_ticket data'!G:G,Template!L129)</f>
        <v>0</v>
      </c>
    </row>
    <row r="130" spans="12:13" x14ac:dyDescent="0.2">
      <c r="L130" s="24"/>
      <c r="M130" s="24">
        <f>-COUNTIF('Pick_ticket data'!G:G,Template!L130)</f>
        <v>0</v>
      </c>
    </row>
    <row r="131" spans="12:13" x14ac:dyDescent="0.2">
      <c r="L131" s="24"/>
      <c r="M131" s="24">
        <f>-COUNTIF('Pick_ticket data'!G:G,Template!L131)</f>
        <v>0</v>
      </c>
    </row>
    <row r="132" spans="12:13" x14ac:dyDescent="0.2">
      <c r="L132" s="24"/>
      <c r="M132" s="24">
        <f>-COUNTIF('Pick_ticket data'!G:G,Template!L132)</f>
        <v>0</v>
      </c>
    </row>
    <row r="133" spans="12:13" x14ac:dyDescent="0.2">
      <c r="L133" s="24"/>
      <c r="M133" s="24">
        <f>-COUNTIF('Pick_ticket data'!G:G,Template!L133)</f>
        <v>0</v>
      </c>
    </row>
    <row r="134" spans="12:13" x14ac:dyDescent="0.2">
      <c r="L134" s="24"/>
      <c r="M134" s="24">
        <f>-COUNTIF('Pick_ticket data'!G:G,Template!L134)</f>
        <v>0</v>
      </c>
    </row>
    <row r="135" spans="12:13" x14ac:dyDescent="0.2">
      <c r="L135" s="24"/>
      <c r="M135" s="24">
        <f>-COUNTIF('Pick_ticket data'!G:G,Template!L135)</f>
        <v>0</v>
      </c>
    </row>
    <row r="136" spans="12:13" x14ac:dyDescent="0.2">
      <c r="L136" s="24"/>
      <c r="M136" s="24">
        <f>-COUNTIF('Pick_ticket data'!G:G,Template!L136)</f>
        <v>0</v>
      </c>
    </row>
    <row r="137" spans="12:13" x14ac:dyDescent="0.2">
      <c r="L137" s="24"/>
      <c r="M137" s="24">
        <f>-COUNTIF('Pick_ticket data'!G:G,Template!L137)</f>
        <v>0</v>
      </c>
    </row>
    <row r="138" spans="12:13" x14ac:dyDescent="0.2">
      <c r="L138" s="24"/>
      <c r="M138" s="24">
        <f>-COUNTIF('Pick_ticket data'!G:G,Template!L138)</f>
        <v>0</v>
      </c>
    </row>
    <row r="139" spans="12:13" x14ac:dyDescent="0.2">
      <c r="L139" s="24"/>
      <c r="M139" s="24">
        <f>-COUNTIF('Pick_ticket data'!G:G,Template!L139)</f>
        <v>0</v>
      </c>
    </row>
    <row r="140" spans="12:13" x14ac:dyDescent="0.2">
      <c r="L140" s="24"/>
      <c r="M140" s="24">
        <f>-COUNTIF('Pick_ticket data'!G:G,Template!L140)</f>
        <v>0</v>
      </c>
    </row>
    <row r="141" spans="12:13" x14ac:dyDescent="0.2">
      <c r="L141" s="24"/>
      <c r="M141" s="24">
        <f>-COUNTIF('Pick_ticket data'!G:G,Template!L141)</f>
        <v>0</v>
      </c>
    </row>
    <row r="142" spans="12:13" x14ac:dyDescent="0.2">
      <c r="L142" s="24"/>
      <c r="M142" s="24">
        <f>-COUNTIF('Pick_ticket data'!G:G,Template!L142)</f>
        <v>0</v>
      </c>
    </row>
    <row r="143" spans="12:13" x14ac:dyDescent="0.2">
      <c r="L143" s="24"/>
      <c r="M143" s="24">
        <f>-COUNTIF('Pick_ticket data'!G:G,Template!L143)</f>
        <v>0</v>
      </c>
    </row>
    <row r="144" spans="12:13" x14ac:dyDescent="0.2">
      <c r="L144" s="24"/>
      <c r="M144" s="24">
        <f>-COUNTIF('Pick_ticket data'!G:G,Template!L144)</f>
        <v>0</v>
      </c>
    </row>
    <row r="145" spans="12:13" x14ac:dyDescent="0.2">
      <c r="L145" s="24"/>
      <c r="M145" s="24">
        <f>-COUNTIF('Pick_ticket data'!G:G,Template!L145)</f>
        <v>0</v>
      </c>
    </row>
    <row r="146" spans="12:13" x14ac:dyDescent="0.2">
      <c r="L146" s="24"/>
      <c r="M146" s="24">
        <f>-COUNTIF('Pick_ticket data'!G:G,Template!L146)</f>
        <v>0</v>
      </c>
    </row>
    <row r="147" spans="12:13" x14ac:dyDescent="0.2">
      <c r="L147" s="24"/>
      <c r="M147" s="24">
        <f>-COUNTIF('Pick_ticket data'!G:G,Template!L147)</f>
        <v>0</v>
      </c>
    </row>
    <row r="148" spans="12:13" x14ac:dyDescent="0.2">
      <c r="L148" s="24"/>
      <c r="M148" s="24">
        <f>-COUNTIF('Pick_ticket data'!G:G,Template!L148)</f>
        <v>0</v>
      </c>
    </row>
    <row r="149" spans="12:13" x14ac:dyDescent="0.2">
      <c r="L149" s="24"/>
      <c r="M149" s="24">
        <f>-COUNTIF('Pick_ticket data'!G:G,Template!L149)</f>
        <v>0</v>
      </c>
    </row>
    <row r="150" spans="12:13" x14ac:dyDescent="0.2">
      <c r="L150" s="24"/>
      <c r="M150" s="24">
        <f>-COUNTIF('Pick_ticket data'!G:G,Template!L150)</f>
        <v>0</v>
      </c>
    </row>
    <row r="151" spans="12:13" x14ac:dyDescent="0.2">
      <c r="L151" s="24"/>
      <c r="M151" s="24">
        <f>-COUNTIF('Pick_ticket data'!G:G,Template!L151)</f>
        <v>0</v>
      </c>
    </row>
    <row r="152" spans="12:13" x14ac:dyDescent="0.2">
      <c r="L152" s="24"/>
      <c r="M152" s="24">
        <f>-COUNTIF('Pick_ticket data'!G:G,Template!L152)</f>
        <v>0</v>
      </c>
    </row>
    <row r="153" spans="12:13" x14ac:dyDescent="0.2">
      <c r="L153" s="24"/>
      <c r="M153" s="24">
        <f>-COUNTIF('Pick_ticket data'!G:G,Template!L153)</f>
        <v>0</v>
      </c>
    </row>
    <row r="154" spans="12:13" x14ac:dyDescent="0.2">
      <c r="L154" s="24"/>
      <c r="M154" s="24">
        <f>-COUNTIF('Pick_ticket data'!G:G,Template!L154)</f>
        <v>0</v>
      </c>
    </row>
    <row r="155" spans="12:13" x14ac:dyDescent="0.2">
      <c r="L155" s="24"/>
      <c r="M155" s="24">
        <f>-COUNTIF('Pick_ticket data'!G:G,Template!L155)</f>
        <v>0</v>
      </c>
    </row>
    <row r="156" spans="12:13" x14ac:dyDescent="0.2">
      <c r="L156" s="24"/>
      <c r="M156" s="24">
        <f>-COUNTIF('Pick_ticket data'!G:G,Template!L156)</f>
        <v>0</v>
      </c>
    </row>
    <row r="157" spans="12:13" x14ac:dyDescent="0.2">
      <c r="L157" s="24"/>
      <c r="M157" s="24">
        <f>-COUNTIF('Pick_ticket data'!G:G,Template!L157)</f>
        <v>0</v>
      </c>
    </row>
    <row r="158" spans="12:13" x14ac:dyDescent="0.2">
      <c r="L158" s="24"/>
      <c r="M158" s="24">
        <f>-COUNTIF('Pick_ticket data'!G:G,Template!L158)</f>
        <v>0</v>
      </c>
    </row>
    <row r="159" spans="12:13" x14ac:dyDescent="0.2">
      <c r="L159" s="24"/>
      <c r="M159" s="24">
        <f>-COUNTIF('Pick_ticket data'!G:G,Template!L159)</f>
        <v>0</v>
      </c>
    </row>
    <row r="160" spans="12:13" x14ac:dyDescent="0.2">
      <c r="L160" s="24"/>
      <c r="M160" s="24">
        <f>-COUNTIF('Pick_ticket data'!G:G,Template!L160)</f>
        <v>0</v>
      </c>
    </row>
    <row r="161" spans="12:13" x14ac:dyDescent="0.2">
      <c r="L161" s="24"/>
      <c r="M161" s="24">
        <f>-COUNTIF('Pick_ticket data'!G:G,Template!L161)</f>
        <v>0</v>
      </c>
    </row>
    <row r="162" spans="12:13" x14ac:dyDescent="0.2">
      <c r="L162" s="24"/>
      <c r="M162" s="24">
        <f>-COUNTIF('Pick_ticket data'!G:G,Template!L162)</f>
        <v>0</v>
      </c>
    </row>
    <row r="163" spans="12:13" x14ac:dyDescent="0.2">
      <c r="L163" s="24"/>
      <c r="M163" s="24">
        <f>-COUNTIF('Pick_ticket data'!G:G,Template!L163)</f>
        <v>0</v>
      </c>
    </row>
    <row r="164" spans="12:13" x14ac:dyDescent="0.2">
      <c r="L164" s="24"/>
      <c r="M164" s="24">
        <f>-COUNTIF('Pick_ticket data'!G:G,Template!L164)</f>
        <v>0</v>
      </c>
    </row>
    <row r="165" spans="12:13" x14ac:dyDescent="0.2">
      <c r="L165" s="24"/>
      <c r="M165" s="24">
        <f>-COUNTIF('Pick_ticket data'!G:G,Template!L165)</f>
        <v>0</v>
      </c>
    </row>
    <row r="166" spans="12:13" x14ac:dyDescent="0.2">
      <c r="L166" s="24"/>
      <c r="M166" s="24">
        <f>-COUNTIF('Pick_ticket data'!G:G,Template!L166)</f>
        <v>0</v>
      </c>
    </row>
    <row r="167" spans="12:13" x14ac:dyDescent="0.2">
      <c r="L167" s="24"/>
      <c r="M167" s="24">
        <f>-COUNTIF('Pick_ticket data'!G:G,Template!L167)</f>
        <v>0</v>
      </c>
    </row>
    <row r="168" spans="12:13" x14ac:dyDescent="0.2">
      <c r="L168" s="24"/>
      <c r="M168" s="24">
        <f>-COUNTIF('Pick_ticket data'!G:G,Template!L168)</f>
        <v>0</v>
      </c>
    </row>
    <row r="169" spans="12:13" x14ac:dyDescent="0.2">
      <c r="L169" s="24"/>
      <c r="M169" s="24">
        <f>-COUNTIF('Pick_ticket data'!G:G,Template!L169)</f>
        <v>0</v>
      </c>
    </row>
    <row r="170" spans="12:13" x14ac:dyDescent="0.2">
      <c r="L170" s="24"/>
      <c r="M170" s="24">
        <f>-COUNTIF('Pick_ticket data'!G:G,Template!L170)</f>
        <v>0</v>
      </c>
    </row>
    <row r="171" spans="12:13" x14ac:dyDescent="0.2">
      <c r="L171" s="24"/>
      <c r="M171" s="24">
        <f>-COUNTIF('Pick_ticket data'!G:G,Template!L171)</f>
        <v>0</v>
      </c>
    </row>
    <row r="172" spans="12:13" x14ac:dyDescent="0.2">
      <c r="L172" s="24"/>
      <c r="M172" s="24">
        <f>-COUNTIF('Pick_ticket data'!G:G,Template!L172)</f>
        <v>0</v>
      </c>
    </row>
    <row r="173" spans="12:13" x14ac:dyDescent="0.2">
      <c r="L173" s="24"/>
      <c r="M173" s="24">
        <f>-COUNTIF('Pick_ticket data'!G:G,Template!L173)</f>
        <v>0</v>
      </c>
    </row>
    <row r="174" spans="12:13" x14ac:dyDescent="0.2">
      <c r="L174" s="24"/>
      <c r="M174" s="24">
        <f>-COUNTIF('Pick_ticket data'!G:G,Template!L174)</f>
        <v>0</v>
      </c>
    </row>
    <row r="175" spans="12:13" x14ac:dyDescent="0.2">
      <c r="L175" s="24"/>
      <c r="M175" s="24">
        <f>-COUNTIF('Pick_ticket data'!G:G,Template!L175)</f>
        <v>0</v>
      </c>
    </row>
    <row r="176" spans="12:13" x14ac:dyDescent="0.2">
      <c r="L176" s="24"/>
      <c r="M176" s="24">
        <f>-COUNTIF('Pick_ticket data'!G:G,Template!L176)</f>
        <v>0</v>
      </c>
    </row>
    <row r="177" spans="12:13" x14ac:dyDescent="0.2">
      <c r="L177" s="24"/>
      <c r="M177" s="24">
        <f>-COUNTIF('Pick_ticket data'!G:G,Template!L177)</f>
        <v>0</v>
      </c>
    </row>
    <row r="178" spans="12:13" x14ac:dyDescent="0.2">
      <c r="L178" s="24"/>
      <c r="M178" s="24">
        <f>-COUNTIF('Pick_ticket data'!G:G,Template!L178)</f>
        <v>0</v>
      </c>
    </row>
    <row r="179" spans="12:13" x14ac:dyDescent="0.2">
      <c r="L179" s="24"/>
      <c r="M179" s="24">
        <f>-COUNTIF('Pick_ticket data'!G:G,Template!L179)</f>
        <v>0</v>
      </c>
    </row>
    <row r="180" spans="12:13" x14ac:dyDescent="0.2">
      <c r="L180" s="24"/>
      <c r="M180" s="24">
        <f>-COUNTIF('Pick_ticket data'!G:G,Template!L180)</f>
        <v>0</v>
      </c>
    </row>
    <row r="181" spans="12:13" x14ac:dyDescent="0.2">
      <c r="L181" s="24"/>
      <c r="M181" s="24">
        <f>-COUNTIF('Pick_ticket data'!G:G,Template!L181)</f>
        <v>0</v>
      </c>
    </row>
    <row r="182" spans="12:13" x14ac:dyDescent="0.2">
      <c r="L182" s="24"/>
      <c r="M182" s="24">
        <f>-COUNTIF('Pick_ticket data'!G:G,Template!L182)</f>
        <v>0</v>
      </c>
    </row>
    <row r="183" spans="12:13" x14ac:dyDescent="0.2">
      <c r="L183" s="24"/>
      <c r="M183" s="24">
        <f>-COUNTIF('Pick_ticket data'!G:G,Template!L183)</f>
        <v>0</v>
      </c>
    </row>
    <row r="184" spans="12:13" x14ac:dyDescent="0.2">
      <c r="L184" s="24"/>
      <c r="M184" s="24">
        <f>-COUNTIF('Pick_ticket data'!G:G,Template!L184)</f>
        <v>0</v>
      </c>
    </row>
    <row r="185" spans="12:13" x14ac:dyDescent="0.2">
      <c r="L185" s="24"/>
      <c r="M185" s="24">
        <f>-COUNTIF('Pick_ticket data'!G:G,Template!L185)</f>
        <v>0</v>
      </c>
    </row>
    <row r="186" spans="12:13" x14ac:dyDescent="0.2">
      <c r="L186" s="24"/>
      <c r="M186" s="24">
        <f>-COUNTIF('Pick_ticket data'!G:G,Template!L186)</f>
        <v>0</v>
      </c>
    </row>
    <row r="187" spans="12:13" x14ac:dyDescent="0.2">
      <c r="L187" s="24"/>
      <c r="M187" s="24">
        <f>-COUNTIF('Pick_ticket data'!G:G,Template!L187)</f>
        <v>0</v>
      </c>
    </row>
    <row r="188" spans="12:13" x14ac:dyDescent="0.2">
      <c r="L188" s="24"/>
      <c r="M188" s="24">
        <f>-COUNTIF('Pick_ticket data'!G:G,Template!L188)</f>
        <v>0</v>
      </c>
    </row>
    <row r="189" spans="12:13" x14ac:dyDescent="0.2">
      <c r="L189" s="24"/>
      <c r="M189" s="24">
        <f>-COUNTIF('Pick_ticket data'!G:G,Template!L189)</f>
        <v>0</v>
      </c>
    </row>
    <row r="190" spans="12:13" x14ac:dyDescent="0.2">
      <c r="L190" s="24"/>
      <c r="M190" s="24">
        <f>-COUNTIF('Pick_ticket data'!G:G,Template!L190)</f>
        <v>0</v>
      </c>
    </row>
    <row r="191" spans="12:13" x14ac:dyDescent="0.2">
      <c r="L191" s="24"/>
      <c r="M191" s="24">
        <f>-COUNTIF('Pick_ticket data'!G:G,Template!L191)</f>
        <v>0</v>
      </c>
    </row>
    <row r="192" spans="12:13" x14ac:dyDescent="0.2">
      <c r="L192" s="24"/>
      <c r="M192" s="24">
        <f>-COUNTIF('Pick_ticket data'!G:G,Template!L192)</f>
        <v>0</v>
      </c>
    </row>
    <row r="193" spans="12:13" x14ac:dyDescent="0.2">
      <c r="L193" s="24"/>
      <c r="M193" s="24">
        <f>-COUNTIF('Pick_ticket data'!G:G,Template!L193)</f>
        <v>0</v>
      </c>
    </row>
    <row r="194" spans="12:13" x14ac:dyDescent="0.2">
      <c r="L194" s="24"/>
      <c r="M194" s="24">
        <f>-COUNTIF('Pick_ticket data'!G:G,Template!L194)</f>
        <v>0</v>
      </c>
    </row>
    <row r="195" spans="12:13" x14ac:dyDescent="0.2">
      <c r="L195" s="24"/>
      <c r="M195" s="24">
        <f>-COUNTIF('Pick_ticket data'!G:G,Template!L195)</f>
        <v>0</v>
      </c>
    </row>
    <row r="196" spans="12:13" x14ac:dyDescent="0.2">
      <c r="L196" s="24"/>
      <c r="M196" s="24">
        <f>-COUNTIF('Pick_ticket data'!G:G,Template!L196)</f>
        <v>0</v>
      </c>
    </row>
    <row r="197" spans="12:13" x14ac:dyDescent="0.2">
      <c r="L197" s="24"/>
      <c r="M197" s="24">
        <f>-COUNTIF('Pick_ticket data'!G:G,Template!L197)</f>
        <v>0</v>
      </c>
    </row>
    <row r="198" spans="12:13" x14ac:dyDescent="0.2">
      <c r="L198" s="24"/>
      <c r="M198" s="24">
        <f>-COUNTIF('Pick_ticket data'!G:G,Template!L198)</f>
        <v>0</v>
      </c>
    </row>
    <row r="199" spans="12:13" x14ac:dyDescent="0.2">
      <c r="L199" s="24"/>
      <c r="M199" s="24">
        <f>-COUNTIF('Pick_ticket data'!G:G,Template!L199)</f>
        <v>0</v>
      </c>
    </row>
    <row r="200" spans="12:13" x14ac:dyDescent="0.2">
      <c r="L200" s="24"/>
      <c r="M200" s="24">
        <f>-COUNTIF('Pick_ticket data'!G:G,Template!L200)</f>
        <v>0</v>
      </c>
    </row>
    <row r="201" spans="12:13" x14ac:dyDescent="0.2">
      <c r="L201" s="24"/>
      <c r="M201" s="24">
        <f>-COUNTIF('Pick_ticket data'!G:G,Template!L201)</f>
        <v>0</v>
      </c>
    </row>
    <row r="202" spans="12:13" x14ac:dyDescent="0.2">
      <c r="L202" s="24"/>
      <c r="M202" s="24">
        <f>-COUNTIF('Pick_ticket data'!G:G,Template!L202)</f>
        <v>0</v>
      </c>
    </row>
    <row r="203" spans="12:13" x14ac:dyDescent="0.2">
      <c r="L203" s="24"/>
      <c r="M203" s="24">
        <f>-COUNTIF('Pick_ticket data'!G:G,Template!L203)</f>
        <v>0</v>
      </c>
    </row>
    <row r="204" spans="12:13" x14ac:dyDescent="0.2">
      <c r="L204" s="24"/>
      <c r="M204" s="24">
        <f>-COUNTIF('Pick_ticket data'!G:G,Template!L204)</f>
        <v>0</v>
      </c>
    </row>
    <row r="205" spans="12:13" x14ac:dyDescent="0.2">
      <c r="L205" s="24"/>
      <c r="M205" s="24">
        <f>-COUNTIF('Pick_ticket data'!G:G,Template!L205)</f>
        <v>0</v>
      </c>
    </row>
    <row r="206" spans="12:13" x14ac:dyDescent="0.2">
      <c r="L206" s="24"/>
      <c r="M206" s="24">
        <f>-COUNTIF('Pick_ticket data'!G:G,Template!L206)</f>
        <v>0</v>
      </c>
    </row>
    <row r="207" spans="12:13" x14ac:dyDescent="0.2">
      <c r="L207" s="24"/>
      <c r="M207" s="24">
        <f>-COUNTIF('Pick_ticket data'!G:G,Template!L207)</f>
        <v>0</v>
      </c>
    </row>
    <row r="208" spans="12:13" x14ac:dyDescent="0.2">
      <c r="L208" s="24"/>
      <c r="M208" s="24">
        <f>-COUNTIF('Pick_ticket data'!G:G,Template!L208)</f>
        <v>0</v>
      </c>
    </row>
    <row r="209" spans="12:13" x14ac:dyDescent="0.2">
      <c r="L209" s="24"/>
      <c r="M209" s="24">
        <f>-COUNTIF('Pick_ticket data'!G:G,Template!L209)</f>
        <v>0</v>
      </c>
    </row>
    <row r="210" spans="12:13" x14ac:dyDescent="0.2">
      <c r="L210" s="24"/>
      <c r="M210" s="24">
        <f>-COUNTIF('Pick_ticket data'!G:G,Template!L210)</f>
        <v>0</v>
      </c>
    </row>
    <row r="211" spans="12:13" x14ac:dyDescent="0.2">
      <c r="L211" s="24"/>
      <c r="M211" s="24">
        <f>-COUNTIF('Pick_ticket data'!G:G,Template!L211)</f>
        <v>0</v>
      </c>
    </row>
    <row r="212" spans="12:13" x14ac:dyDescent="0.2">
      <c r="L212" s="24"/>
      <c r="M212" s="24">
        <f>-COUNTIF('Pick_ticket data'!G:G,Template!L212)</f>
        <v>0</v>
      </c>
    </row>
    <row r="213" spans="12:13" x14ac:dyDescent="0.2">
      <c r="L213" s="24"/>
      <c r="M213" s="24">
        <f>-COUNTIF('Pick_ticket data'!G:G,Template!L213)</f>
        <v>0</v>
      </c>
    </row>
    <row r="214" spans="12:13" x14ac:dyDescent="0.2">
      <c r="L214" s="24"/>
      <c r="M214" s="24">
        <f>-COUNTIF('Pick_ticket data'!G:G,Template!L214)</f>
        <v>0</v>
      </c>
    </row>
    <row r="215" spans="12:13" x14ac:dyDescent="0.2">
      <c r="L215" s="24"/>
      <c r="M215" s="24">
        <f>-COUNTIF('Pick_ticket data'!G:G,Template!L215)</f>
        <v>0</v>
      </c>
    </row>
    <row r="216" spans="12:13" x14ac:dyDescent="0.2">
      <c r="L216" s="24"/>
      <c r="M216" s="24">
        <f>-COUNTIF('Pick_ticket data'!G:G,Template!L216)</f>
        <v>0</v>
      </c>
    </row>
    <row r="217" spans="12:13" x14ac:dyDescent="0.2">
      <c r="L217" s="24"/>
      <c r="M217" s="24">
        <f>-COUNTIF('Pick_ticket data'!G:G,Template!L217)</f>
        <v>0</v>
      </c>
    </row>
    <row r="218" spans="12:13" x14ac:dyDescent="0.2">
      <c r="L218" s="24"/>
      <c r="M218" s="24">
        <f>-COUNTIF('Pick_ticket data'!G:G,Template!L218)</f>
        <v>0</v>
      </c>
    </row>
    <row r="219" spans="12:13" x14ac:dyDescent="0.2">
      <c r="L219" s="24"/>
      <c r="M219" s="24">
        <f>-COUNTIF('Pick_ticket data'!G:G,Template!L219)</f>
        <v>0</v>
      </c>
    </row>
    <row r="220" spans="12:13" x14ac:dyDescent="0.2">
      <c r="L220" s="24"/>
      <c r="M220" s="24">
        <f>-COUNTIF('Pick_ticket data'!G:G,Template!L220)</f>
        <v>0</v>
      </c>
    </row>
    <row r="221" spans="12:13" x14ac:dyDescent="0.2">
      <c r="L221" s="24"/>
      <c r="M221" s="24">
        <f>-COUNTIF('Pick_ticket data'!G:G,Template!L221)</f>
        <v>0</v>
      </c>
    </row>
    <row r="222" spans="12:13" x14ac:dyDescent="0.2">
      <c r="L222" s="24"/>
      <c r="M222" s="24">
        <f>-COUNTIF('Pick_ticket data'!G:G,Template!L222)</f>
        <v>0</v>
      </c>
    </row>
    <row r="223" spans="12:13" x14ac:dyDescent="0.2">
      <c r="L223" s="24"/>
      <c r="M223" s="24">
        <f>-COUNTIF('Pick_ticket data'!G:G,Template!L223)</f>
        <v>0</v>
      </c>
    </row>
    <row r="224" spans="12:13" x14ac:dyDescent="0.2">
      <c r="L224" s="24"/>
      <c r="M224" s="24">
        <f>-COUNTIF('Pick_ticket data'!G:G,Template!L224)</f>
        <v>0</v>
      </c>
    </row>
    <row r="225" spans="12:13" x14ac:dyDescent="0.2">
      <c r="L225" s="24"/>
      <c r="M225" s="24">
        <f>-COUNTIF('Pick_ticket data'!G:G,Template!L225)</f>
        <v>0</v>
      </c>
    </row>
    <row r="226" spans="12:13" x14ac:dyDescent="0.2">
      <c r="L226" s="24"/>
      <c r="M226" s="24">
        <f>-COUNTIF('Pick_ticket data'!G:G,Template!L226)</f>
        <v>0</v>
      </c>
    </row>
    <row r="227" spans="12:13" x14ac:dyDescent="0.2">
      <c r="L227" s="24"/>
      <c r="M227" s="24">
        <f>-COUNTIF('Pick_ticket data'!G:G,Template!L227)</f>
        <v>0</v>
      </c>
    </row>
    <row r="228" spans="12:13" x14ac:dyDescent="0.2">
      <c r="L228" s="24"/>
      <c r="M228" s="24">
        <f>-COUNTIF('Pick_ticket data'!G:G,Template!L228)</f>
        <v>0</v>
      </c>
    </row>
    <row r="229" spans="12:13" x14ac:dyDescent="0.2">
      <c r="L229" s="24"/>
      <c r="M229" s="24">
        <f>-COUNTIF('Pick_ticket data'!G:G,Template!L229)</f>
        <v>0</v>
      </c>
    </row>
    <row r="230" spans="12:13" x14ac:dyDescent="0.2">
      <c r="L230" s="24"/>
      <c r="M230" s="24">
        <f>-COUNTIF('Pick_ticket data'!G:G,Template!L230)</f>
        <v>0</v>
      </c>
    </row>
    <row r="231" spans="12:13" x14ac:dyDescent="0.2">
      <c r="L231" s="24"/>
      <c r="M231" s="24">
        <f>-COUNTIF('Pick_ticket data'!G:G,Template!L231)</f>
        <v>0</v>
      </c>
    </row>
    <row r="232" spans="12:13" x14ac:dyDescent="0.2">
      <c r="L232" s="24"/>
      <c r="M232" s="24">
        <f>-COUNTIF('Pick_ticket data'!G:G,Template!L232)</f>
        <v>0</v>
      </c>
    </row>
    <row r="233" spans="12:13" x14ac:dyDescent="0.2">
      <c r="L233" s="24"/>
      <c r="M233" s="24">
        <f>-COUNTIF('Pick_ticket data'!G:G,Template!L233)</f>
        <v>0</v>
      </c>
    </row>
    <row r="234" spans="12:13" x14ac:dyDescent="0.2">
      <c r="L234" s="24"/>
      <c r="M234" s="24">
        <f>-COUNTIF('Pick_ticket data'!G:G,Template!L234)</f>
        <v>0</v>
      </c>
    </row>
    <row r="235" spans="12:13" x14ac:dyDescent="0.2">
      <c r="L235" s="24"/>
      <c r="M235" s="24">
        <f>-COUNTIF('Pick_ticket data'!G:G,Template!L235)</f>
        <v>0</v>
      </c>
    </row>
    <row r="236" spans="12:13" x14ac:dyDescent="0.2">
      <c r="L236" s="24"/>
      <c r="M236" s="24">
        <f>-COUNTIF('Pick_ticket data'!G:G,Template!L236)</f>
        <v>0</v>
      </c>
    </row>
    <row r="237" spans="12:13" x14ac:dyDescent="0.2">
      <c r="L237" s="24"/>
      <c r="M237" s="24">
        <f>-COUNTIF('Pick_ticket data'!G:G,Template!L237)</f>
        <v>0</v>
      </c>
    </row>
    <row r="238" spans="12:13" x14ac:dyDescent="0.2">
      <c r="L238" s="24"/>
      <c r="M238" s="24">
        <f>-COUNTIF('Pick_ticket data'!G:G,Template!L238)</f>
        <v>0</v>
      </c>
    </row>
    <row r="239" spans="12:13" x14ac:dyDescent="0.2">
      <c r="L239" s="24"/>
      <c r="M239" s="24">
        <f>-COUNTIF('Pick_ticket data'!G:G,Template!L239)</f>
        <v>0</v>
      </c>
    </row>
    <row r="240" spans="12:13" x14ac:dyDescent="0.2">
      <c r="L240" s="24"/>
      <c r="M240" s="24">
        <f>-COUNTIF('Pick_ticket data'!G:G,Template!L240)</f>
        <v>0</v>
      </c>
    </row>
    <row r="241" spans="12:13" x14ac:dyDescent="0.2">
      <c r="L241" s="24"/>
      <c r="M241" s="24">
        <f>-COUNTIF('Pick_ticket data'!G:G,Template!L241)</f>
        <v>0</v>
      </c>
    </row>
    <row r="242" spans="12:13" x14ac:dyDescent="0.2">
      <c r="L242" s="24"/>
      <c r="M242" s="24">
        <f>-COUNTIF('Pick_ticket data'!G:G,Template!L242)</f>
        <v>0</v>
      </c>
    </row>
    <row r="243" spans="12:13" x14ac:dyDescent="0.2">
      <c r="L243" s="24"/>
      <c r="M243" s="24">
        <f>-COUNTIF('Pick_ticket data'!G:G,Template!L243)</f>
        <v>0</v>
      </c>
    </row>
    <row r="244" spans="12:13" x14ac:dyDescent="0.2">
      <c r="L244" s="24"/>
      <c r="M244" s="24">
        <f>-COUNTIF('Pick_ticket data'!G:G,Template!L244)</f>
        <v>0</v>
      </c>
    </row>
    <row r="245" spans="12:13" x14ac:dyDescent="0.2">
      <c r="L245" s="24"/>
      <c r="M245" s="24">
        <f>-COUNTIF('Pick_ticket data'!G:G,Template!L245)</f>
        <v>0</v>
      </c>
    </row>
    <row r="246" spans="12:13" x14ac:dyDescent="0.2">
      <c r="L246" s="24"/>
      <c r="M246" s="24">
        <f>-COUNTIF('Pick_ticket data'!G:G,Template!L246)</f>
        <v>0</v>
      </c>
    </row>
    <row r="247" spans="12:13" x14ac:dyDescent="0.2">
      <c r="L247" s="24"/>
      <c r="M247" s="24">
        <f>-COUNTIF('Pick_ticket data'!G:G,Template!L247)</f>
        <v>0</v>
      </c>
    </row>
    <row r="248" spans="12:13" x14ac:dyDescent="0.2">
      <c r="L248" s="24"/>
      <c r="M248" s="24">
        <f>-COUNTIF('Pick_ticket data'!G:G,Template!L248)</f>
        <v>0</v>
      </c>
    </row>
    <row r="249" spans="12:13" x14ac:dyDescent="0.2">
      <c r="L249" s="24"/>
      <c r="M249" s="24">
        <f>-COUNTIF('Pick_ticket data'!G:G,Template!L249)</f>
        <v>0</v>
      </c>
    </row>
    <row r="250" spans="12:13" x14ac:dyDescent="0.2">
      <c r="L250" s="24"/>
      <c r="M250" s="24">
        <f>-COUNTIF('Pick_ticket data'!G:G,Template!L250)</f>
        <v>0</v>
      </c>
    </row>
    <row r="251" spans="12:13" x14ac:dyDescent="0.2">
      <c r="L251" s="24"/>
      <c r="M251" s="24">
        <f>-COUNTIF('Pick_ticket data'!G:G,Template!L251)</f>
        <v>0</v>
      </c>
    </row>
    <row r="252" spans="12:13" x14ac:dyDescent="0.2">
      <c r="L252" s="24"/>
      <c r="M252" s="24">
        <f>-COUNTIF('Pick_ticket data'!G:G,Template!L252)</f>
        <v>0</v>
      </c>
    </row>
    <row r="253" spans="12:13" x14ac:dyDescent="0.2">
      <c r="L253" s="24"/>
      <c r="M253" s="24">
        <f>-COUNTIF('Pick_ticket data'!G:G,Template!L253)</f>
        <v>0</v>
      </c>
    </row>
    <row r="254" spans="12:13" x14ac:dyDescent="0.2">
      <c r="L254" s="24"/>
      <c r="M254" s="24">
        <f>-COUNTIF('Pick_ticket data'!G:G,Template!L254)</f>
        <v>0</v>
      </c>
    </row>
    <row r="255" spans="12:13" x14ac:dyDescent="0.2">
      <c r="L255" s="24"/>
      <c r="M255" s="24">
        <f>-COUNTIF('Pick_ticket data'!G:G,Template!L255)</f>
        <v>0</v>
      </c>
    </row>
    <row r="256" spans="12:13" x14ac:dyDescent="0.2">
      <c r="L256" s="24"/>
      <c r="M256" s="24">
        <f>-COUNTIF('Pick_ticket data'!G:G,Template!L256)</f>
        <v>0</v>
      </c>
    </row>
    <row r="257" spans="12:13" x14ac:dyDescent="0.2">
      <c r="L257" s="24"/>
      <c r="M257" s="24">
        <f>-COUNTIF('Pick_ticket data'!G:G,Template!L257)</f>
        <v>0</v>
      </c>
    </row>
    <row r="258" spans="12:13" x14ac:dyDescent="0.2">
      <c r="L258" s="24"/>
      <c r="M258" s="24">
        <f>-COUNTIF('Pick_ticket data'!G:G,Template!L258)</f>
        <v>0</v>
      </c>
    </row>
    <row r="259" spans="12:13" x14ac:dyDescent="0.2">
      <c r="L259" s="24"/>
      <c r="M259" s="24">
        <f>-COUNTIF('Pick_ticket data'!G:G,Template!L259)</f>
        <v>0</v>
      </c>
    </row>
    <row r="260" spans="12:13" x14ac:dyDescent="0.2">
      <c r="L260" s="24"/>
      <c r="M260" s="24">
        <f>-COUNTIF('Pick_ticket data'!G:G,Template!L260)</f>
        <v>0</v>
      </c>
    </row>
    <row r="261" spans="12:13" x14ac:dyDescent="0.2">
      <c r="L261" s="24"/>
      <c r="M261" s="24">
        <f>-COUNTIF('Pick_ticket data'!G:G,Template!L261)</f>
        <v>0</v>
      </c>
    </row>
    <row r="262" spans="12:13" x14ac:dyDescent="0.2">
      <c r="L262" s="24"/>
      <c r="M262" s="24">
        <f>-COUNTIF('Pick_ticket data'!G:G,Template!L262)</f>
        <v>0</v>
      </c>
    </row>
    <row r="263" spans="12:13" x14ac:dyDescent="0.2">
      <c r="L263" s="24"/>
      <c r="M263" s="24">
        <f>-COUNTIF('Pick_ticket data'!G:G,Template!L263)</f>
        <v>0</v>
      </c>
    </row>
    <row r="264" spans="12:13" x14ac:dyDescent="0.2">
      <c r="L264" s="24"/>
      <c r="M264" s="24">
        <f>-COUNTIF('Pick_ticket data'!G:G,Template!L264)</f>
        <v>0</v>
      </c>
    </row>
    <row r="265" spans="12:13" x14ac:dyDescent="0.2">
      <c r="L265" s="24"/>
      <c r="M265" s="24">
        <f>-COUNTIF('Pick_ticket data'!G:G,Template!L265)</f>
        <v>0</v>
      </c>
    </row>
    <row r="266" spans="12:13" x14ac:dyDescent="0.2">
      <c r="L266" s="24"/>
      <c r="M266" s="24">
        <f>-COUNTIF('Pick_ticket data'!G:G,Template!L266)</f>
        <v>0</v>
      </c>
    </row>
    <row r="267" spans="12:13" x14ac:dyDescent="0.2">
      <c r="L267" s="24"/>
      <c r="M267" s="24">
        <f>-COUNTIF('Pick_ticket data'!G:G,Template!L267)</f>
        <v>0</v>
      </c>
    </row>
    <row r="268" spans="12:13" x14ac:dyDescent="0.2">
      <c r="L268" s="24"/>
      <c r="M268" s="24">
        <f>-COUNTIF('Pick_ticket data'!G:G,Template!L268)</f>
        <v>0</v>
      </c>
    </row>
    <row r="269" spans="12:13" x14ac:dyDescent="0.2">
      <c r="L269" s="24"/>
      <c r="M269" s="24">
        <f>-COUNTIF('Pick_ticket data'!G:G,Template!L269)</f>
        <v>0</v>
      </c>
    </row>
    <row r="270" spans="12:13" x14ac:dyDescent="0.2">
      <c r="L270" s="24"/>
      <c r="M270" s="24">
        <f>-COUNTIF('Pick_ticket data'!G:G,Template!L270)</f>
        <v>0</v>
      </c>
    </row>
    <row r="271" spans="12:13" x14ac:dyDescent="0.2">
      <c r="L271" s="24"/>
      <c r="M271" s="24">
        <f>-COUNTIF('Pick_ticket data'!G:G,Template!L271)</f>
        <v>0</v>
      </c>
    </row>
    <row r="272" spans="12:13" x14ac:dyDescent="0.2">
      <c r="L272" s="24"/>
      <c r="M272" s="24">
        <f>-COUNTIF('Pick_ticket data'!G:G,Template!L272)</f>
        <v>0</v>
      </c>
    </row>
    <row r="273" spans="12:13" x14ac:dyDescent="0.2">
      <c r="L273" s="24"/>
      <c r="M273" s="24">
        <f>-COUNTIF('Pick_ticket data'!G:G,Template!L273)</f>
        <v>0</v>
      </c>
    </row>
    <row r="274" spans="12:13" x14ac:dyDescent="0.2">
      <c r="L274" s="24"/>
      <c r="M274" s="24">
        <f>-COUNTIF('Pick_ticket data'!G:G,Template!L274)</f>
        <v>0</v>
      </c>
    </row>
    <row r="275" spans="12:13" x14ac:dyDescent="0.2">
      <c r="L275" s="24"/>
      <c r="M275" s="24">
        <f>-COUNTIF('Pick_ticket data'!G:G,Template!L275)</f>
        <v>0</v>
      </c>
    </row>
    <row r="276" spans="12:13" x14ac:dyDescent="0.2">
      <c r="L276" s="24"/>
      <c r="M276" s="24">
        <f>-COUNTIF('Pick_ticket data'!G:G,Template!L276)</f>
        <v>0</v>
      </c>
    </row>
    <row r="277" spans="12:13" x14ac:dyDescent="0.2">
      <c r="L277" s="24"/>
      <c r="M277" s="24">
        <f>-COUNTIF('Pick_ticket data'!G:G,Template!L277)</f>
        <v>0</v>
      </c>
    </row>
    <row r="278" spans="12:13" x14ac:dyDescent="0.2">
      <c r="L278" s="24"/>
      <c r="M278" s="24">
        <f>-COUNTIF('Pick_ticket data'!G:G,Template!L278)</f>
        <v>0</v>
      </c>
    </row>
    <row r="279" spans="12:13" x14ac:dyDescent="0.2">
      <c r="L279" s="24"/>
      <c r="M279" s="24">
        <f>-COUNTIF('Pick_ticket data'!G:G,Template!L279)</f>
        <v>0</v>
      </c>
    </row>
    <row r="280" spans="12:13" x14ac:dyDescent="0.2">
      <c r="L280" s="24"/>
      <c r="M280" s="24">
        <f>-COUNTIF('Pick_ticket data'!G:G,Template!L280)</f>
        <v>0</v>
      </c>
    </row>
    <row r="281" spans="12:13" x14ac:dyDescent="0.2">
      <c r="L281" s="24"/>
      <c r="M281" s="24">
        <f>-COUNTIF('Pick_ticket data'!G:G,Template!L281)</f>
        <v>0</v>
      </c>
    </row>
    <row r="282" spans="12:13" x14ac:dyDescent="0.2">
      <c r="L282" s="24"/>
      <c r="M282" s="24">
        <f>-COUNTIF('Pick_ticket data'!G:G,Template!L282)</f>
        <v>0</v>
      </c>
    </row>
    <row r="283" spans="12:13" x14ac:dyDescent="0.2">
      <c r="L283" s="24"/>
      <c r="M283" s="24">
        <f>-COUNTIF('Pick_ticket data'!G:G,Template!L283)</f>
        <v>0</v>
      </c>
    </row>
    <row r="284" spans="12:13" x14ac:dyDescent="0.2">
      <c r="L284" s="24"/>
      <c r="M284" s="24">
        <f>-COUNTIF('Pick_ticket data'!G:G,Template!L284)</f>
        <v>0</v>
      </c>
    </row>
    <row r="285" spans="12:13" x14ac:dyDescent="0.2">
      <c r="L285" s="24"/>
      <c r="M285" s="24">
        <f>-COUNTIF('Pick_ticket data'!G:G,Template!L285)</f>
        <v>0</v>
      </c>
    </row>
    <row r="286" spans="12:13" x14ac:dyDescent="0.2">
      <c r="L286" s="24"/>
      <c r="M286" s="24">
        <f>-COUNTIF('Pick_ticket data'!G:G,Template!L286)</f>
        <v>0</v>
      </c>
    </row>
    <row r="287" spans="12:13" x14ac:dyDescent="0.2">
      <c r="L287" s="24"/>
      <c r="M287" s="24">
        <f>-COUNTIF('Pick_ticket data'!G:G,Template!L287)</f>
        <v>0</v>
      </c>
    </row>
    <row r="288" spans="12:13" x14ac:dyDescent="0.2">
      <c r="L288" s="24"/>
      <c r="M288" s="24">
        <f>-COUNTIF('Pick_ticket data'!G:G,Template!L288)</f>
        <v>0</v>
      </c>
    </row>
    <row r="289" spans="12:13" x14ac:dyDescent="0.2">
      <c r="L289" s="24"/>
      <c r="M289" s="24">
        <f>-COUNTIF('Pick_ticket data'!G:G,Template!L289)</f>
        <v>0</v>
      </c>
    </row>
    <row r="290" spans="12:13" x14ac:dyDescent="0.2">
      <c r="L290" s="24"/>
      <c r="M290" s="24">
        <f>-COUNTIF('Pick_ticket data'!G:G,Template!L290)</f>
        <v>0</v>
      </c>
    </row>
    <row r="291" spans="12:13" x14ac:dyDescent="0.2">
      <c r="L291" s="24"/>
      <c r="M291" s="24">
        <f>-COUNTIF('Pick_ticket data'!G:G,Template!L291)</f>
        <v>0</v>
      </c>
    </row>
    <row r="292" spans="12:13" x14ac:dyDescent="0.2">
      <c r="L292" s="24"/>
      <c r="M292" s="24">
        <f>-COUNTIF('Pick_ticket data'!G:G,Template!L292)</f>
        <v>0</v>
      </c>
    </row>
    <row r="293" spans="12:13" x14ac:dyDescent="0.2">
      <c r="L293" s="24"/>
      <c r="M293" s="24">
        <f>-COUNTIF('Pick_ticket data'!G:G,Template!L293)</f>
        <v>0</v>
      </c>
    </row>
    <row r="294" spans="12:13" x14ac:dyDescent="0.2">
      <c r="L294" s="24"/>
      <c r="M294" s="24">
        <f>-COUNTIF('Pick_ticket data'!G:G,Template!L294)</f>
        <v>0</v>
      </c>
    </row>
    <row r="295" spans="12:13" x14ac:dyDescent="0.2">
      <c r="L295" s="24"/>
      <c r="M295" s="24">
        <f>-COUNTIF('Pick_ticket data'!G:G,Template!L295)</f>
        <v>0</v>
      </c>
    </row>
    <row r="296" spans="12:13" x14ac:dyDescent="0.2">
      <c r="L296" s="24"/>
      <c r="M296" s="24">
        <f>-COUNTIF('Pick_ticket data'!G:G,Template!L296)</f>
        <v>0</v>
      </c>
    </row>
    <row r="297" spans="12:13" x14ac:dyDescent="0.2">
      <c r="L297" s="24"/>
      <c r="M297" s="24">
        <f>-COUNTIF('Pick_ticket data'!G:G,Template!L297)</f>
        <v>0</v>
      </c>
    </row>
    <row r="298" spans="12:13" x14ac:dyDescent="0.2">
      <c r="L298" s="24"/>
      <c r="M298" s="24">
        <f>-COUNTIF('Pick_ticket data'!G:G,Template!L298)</f>
        <v>0</v>
      </c>
    </row>
    <row r="299" spans="12:13" x14ac:dyDescent="0.2">
      <c r="L299" s="24"/>
      <c r="M299" s="24">
        <f>-COUNTIF('Pick_ticket data'!G:G,Template!L299)</f>
        <v>0</v>
      </c>
    </row>
    <row r="300" spans="12:13" x14ac:dyDescent="0.2">
      <c r="L300" s="24"/>
      <c r="M300" s="24">
        <f>-COUNTIF('Pick_ticket data'!G:G,Template!L300)</f>
        <v>0</v>
      </c>
    </row>
    <row r="301" spans="12:13" x14ac:dyDescent="0.2">
      <c r="L301" s="24"/>
      <c r="M301" s="24">
        <f>-COUNTIF('Pick_ticket data'!G:G,Template!L301)</f>
        <v>0</v>
      </c>
    </row>
    <row r="302" spans="12:13" x14ac:dyDescent="0.2">
      <c r="L302" s="24"/>
      <c r="M302" s="24">
        <f>-COUNTIF('Pick_ticket data'!G:G,Template!L302)</f>
        <v>0</v>
      </c>
    </row>
    <row r="303" spans="12:13" x14ac:dyDescent="0.2">
      <c r="L303" s="24"/>
      <c r="M303" s="24">
        <f>-COUNTIF('Pick_ticket data'!G:G,Template!L303)</f>
        <v>0</v>
      </c>
    </row>
    <row r="304" spans="12:13" x14ac:dyDescent="0.2">
      <c r="L304" s="24"/>
      <c r="M304" s="24">
        <f>-COUNTIF('Pick_ticket data'!G:G,Template!L304)</f>
        <v>0</v>
      </c>
    </row>
    <row r="305" spans="12:13" x14ac:dyDescent="0.2">
      <c r="L305" s="24"/>
      <c r="M305" s="24">
        <f>-COUNTIF('Pick_ticket data'!G:G,Template!L305)</f>
        <v>0</v>
      </c>
    </row>
    <row r="306" spans="12:13" x14ac:dyDescent="0.2">
      <c r="L306" s="24"/>
      <c r="M306" s="24">
        <f>-COUNTIF('Pick_ticket data'!G:G,Template!L306)</f>
        <v>0</v>
      </c>
    </row>
    <row r="307" spans="12:13" x14ac:dyDescent="0.2">
      <c r="L307" s="24"/>
      <c r="M307" s="24">
        <f>-COUNTIF('Pick_ticket data'!G:G,Template!L307)</f>
        <v>0</v>
      </c>
    </row>
    <row r="308" spans="12:13" x14ac:dyDescent="0.2">
      <c r="L308" s="24"/>
      <c r="M308" s="24">
        <f>-COUNTIF('Pick_ticket data'!G:G,Template!L308)</f>
        <v>0</v>
      </c>
    </row>
    <row r="309" spans="12:13" x14ac:dyDescent="0.2">
      <c r="L309" s="24"/>
      <c r="M309" s="24">
        <f>-COUNTIF('Pick_ticket data'!G:G,Template!L309)</f>
        <v>0</v>
      </c>
    </row>
    <row r="310" spans="12:13" x14ac:dyDescent="0.2">
      <c r="L310" s="24"/>
      <c r="M310" s="24">
        <f>-COUNTIF('Pick_ticket data'!G:G,Template!L310)</f>
        <v>0</v>
      </c>
    </row>
    <row r="311" spans="12:13" x14ac:dyDescent="0.2">
      <c r="L311" s="24"/>
      <c r="M311" s="24">
        <f>-COUNTIF('Pick_ticket data'!G:G,Template!L311)</f>
        <v>0</v>
      </c>
    </row>
    <row r="312" spans="12:13" x14ac:dyDescent="0.2">
      <c r="L312" s="24"/>
      <c r="M312" s="24">
        <f>-COUNTIF('Pick_ticket data'!G:G,Template!L312)</f>
        <v>0</v>
      </c>
    </row>
    <row r="313" spans="12:13" x14ac:dyDescent="0.2">
      <c r="L313" s="24"/>
      <c r="M313" s="24">
        <f>-COUNTIF('Pick_ticket data'!G:G,Template!L313)</f>
        <v>0</v>
      </c>
    </row>
    <row r="314" spans="12:13" x14ac:dyDescent="0.2">
      <c r="L314" s="24"/>
      <c r="M314" s="24">
        <f>-COUNTIF('Pick_ticket data'!G:G,Template!L314)</f>
        <v>0</v>
      </c>
    </row>
    <row r="315" spans="12:13" x14ac:dyDescent="0.2">
      <c r="L315" s="24"/>
      <c r="M315" s="24">
        <f>-COUNTIF('Pick_ticket data'!G:G,Template!L315)</f>
        <v>0</v>
      </c>
    </row>
    <row r="316" spans="12:13" x14ac:dyDescent="0.2">
      <c r="L316" s="24"/>
      <c r="M316" s="24">
        <f>-COUNTIF('Pick_ticket data'!G:G,Template!L316)</f>
        <v>0</v>
      </c>
    </row>
    <row r="317" spans="12:13" x14ac:dyDescent="0.2">
      <c r="L317" s="24"/>
      <c r="M317" s="24">
        <f>-COUNTIF('Pick_ticket data'!G:G,Template!L317)</f>
        <v>0</v>
      </c>
    </row>
    <row r="318" spans="12:13" x14ac:dyDescent="0.2">
      <c r="L318" s="24"/>
      <c r="M318" s="24">
        <f>-COUNTIF('Pick_ticket data'!G:G,Template!L318)</f>
        <v>0</v>
      </c>
    </row>
    <row r="319" spans="12:13" x14ac:dyDescent="0.2">
      <c r="L319" s="24"/>
      <c r="M319" s="24">
        <f>-COUNTIF('Pick_ticket data'!G:G,Template!L319)</f>
        <v>0</v>
      </c>
    </row>
    <row r="320" spans="12:13" x14ac:dyDescent="0.2">
      <c r="L320" s="24"/>
      <c r="M320" s="24">
        <f>-COUNTIF('Pick_ticket data'!G:G,Template!L320)</f>
        <v>0</v>
      </c>
    </row>
    <row r="321" spans="12:13" x14ac:dyDescent="0.2">
      <c r="L321" s="24"/>
      <c r="M321" s="24">
        <f>-COUNTIF('Pick_ticket data'!G:G,Template!L321)</f>
        <v>0</v>
      </c>
    </row>
    <row r="322" spans="12:13" x14ac:dyDescent="0.2">
      <c r="L322" s="24"/>
      <c r="M322" s="24">
        <f>-COUNTIF('Pick_ticket data'!G:G,Template!L322)</f>
        <v>0</v>
      </c>
    </row>
    <row r="323" spans="12:13" x14ac:dyDescent="0.2">
      <c r="L323" s="24"/>
      <c r="M323" s="24">
        <f>-COUNTIF('Pick_ticket data'!G:G,Template!L323)</f>
        <v>0</v>
      </c>
    </row>
    <row r="324" spans="12:13" x14ac:dyDescent="0.2">
      <c r="L324" s="24"/>
      <c r="M324" s="24">
        <f>-COUNTIF('Pick_ticket data'!G:G,Template!L324)</f>
        <v>0</v>
      </c>
    </row>
    <row r="325" spans="12:13" x14ac:dyDescent="0.2">
      <c r="L325" s="24"/>
      <c r="M325" s="24">
        <f>-COUNTIF('Pick_ticket data'!G:G,Template!L325)</f>
        <v>0</v>
      </c>
    </row>
    <row r="326" spans="12:13" x14ac:dyDescent="0.2">
      <c r="L326" s="24"/>
      <c r="M326" s="24">
        <f>-COUNTIF('Pick_ticket data'!G:G,Template!L326)</f>
        <v>0</v>
      </c>
    </row>
    <row r="327" spans="12:13" x14ac:dyDescent="0.2">
      <c r="L327" s="24"/>
      <c r="M327" s="24">
        <f>-COUNTIF('Pick_ticket data'!G:G,Template!L327)</f>
        <v>0</v>
      </c>
    </row>
    <row r="328" spans="12:13" x14ac:dyDescent="0.2">
      <c r="L328" s="24"/>
      <c r="M328" s="24">
        <f>-COUNTIF('Pick_ticket data'!G:G,Template!L328)</f>
        <v>0</v>
      </c>
    </row>
    <row r="329" spans="12:13" x14ac:dyDescent="0.2">
      <c r="L329" s="24"/>
      <c r="M329" s="24">
        <f>-COUNTIF('Pick_ticket data'!G:G,Template!L329)</f>
        <v>0</v>
      </c>
    </row>
    <row r="330" spans="12:13" x14ac:dyDescent="0.2">
      <c r="L330" s="24"/>
      <c r="M330" s="24">
        <f>-COUNTIF('Pick_ticket data'!G:G,Template!L330)</f>
        <v>0</v>
      </c>
    </row>
    <row r="331" spans="12:13" x14ac:dyDescent="0.2">
      <c r="L331" s="24"/>
      <c r="M331" s="24">
        <f>-COUNTIF('Pick_ticket data'!G:G,Template!L331)</f>
        <v>0</v>
      </c>
    </row>
    <row r="332" spans="12:13" x14ac:dyDescent="0.2">
      <c r="L332" s="24"/>
      <c r="M332" s="24">
        <f>-COUNTIF('Pick_ticket data'!G:G,Template!L332)</f>
        <v>0</v>
      </c>
    </row>
    <row r="333" spans="12:13" x14ac:dyDescent="0.2">
      <c r="L333" s="24"/>
      <c r="M333" s="24">
        <f>-COUNTIF('Pick_ticket data'!G:G,Template!L333)</f>
        <v>0</v>
      </c>
    </row>
    <row r="334" spans="12:13" x14ac:dyDescent="0.2">
      <c r="L334" s="24"/>
      <c r="M334" s="24">
        <f>-COUNTIF('Pick_ticket data'!G:G,Template!L334)</f>
        <v>0</v>
      </c>
    </row>
    <row r="335" spans="12:13" x14ac:dyDescent="0.2">
      <c r="L335" s="24"/>
      <c r="M335" s="24">
        <f>-COUNTIF('Pick_ticket data'!G:G,Template!L335)</f>
        <v>0</v>
      </c>
    </row>
    <row r="336" spans="12:13" x14ac:dyDescent="0.2">
      <c r="L336" s="24"/>
      <c r="M336" s="24">
        <f>-COUNTIF('Pick_ticket data'!G:G,Template!L336)</f>
        <v>0</v>
      </c>
    </row>
    <row r="337" spans="12:13" x14ac:dyDescent="0.2">
      <c r="L337" s="24"/>
      <c r="M337" s="24">
        <f>-COUNTIF('Pick_ticket data'!G:G,Template!L337)</f>
        <v>0</v>
      </c>
    </row>
    <row r="338" spans="12:13" x14ac:dyDescent="0.2">
      <c r="L338" s="24"/>
      <c r="M338" s="24">
        <f>-COUNTIF('Pick_ticket data'!G:G,Template!L338)</f>
        <v>0</v>
      </c>
    </row>
    <row r="339" spans="12:13" x14ac:dyDescent="0.2">
      <c r="L339" s="24"/>
      <c r="M339" s="24">
        <f>-COUNTIF('Pick_ticket data'!G:G,Template!L339)</f>
        <v>0</v>
      </c>
    </row>
    <row r="340" spans="12:13" x14ac:dyDescent="0.2">
      <c r="L340" s="24"/>
      <c r="M340" s="24">
        <f>-COUNTIF('Pick_ticket data'!G:G,Template!L340)</f>
        <v>0</v>
      </c>
    </row>
    <row r="341" spans="12:13" x14ac:dyDescent="0.2">
      <c r="L341" s="24"/>
      <c r="M341" s="24">
        <f>-COUNTIF('Pick_ticket data'!G:G,Template!L341)</f>
        <v>0</v>
      </c>
    </row>
    <row r="342" spans="12:13" x14ac:dyDescent="0.2">
      <c r="L342" s="24"/>
      <c r="M342" s="24">
        <f>-COUNTIF('Pick_ticket data'!G:G,Template!L342)</f>
        <v>0</v>
      </c>
    </row>
    <row r="343" spans="12:13" x14ac:dyDescent="0.2">
      <c r="L343" s="24"/>
      <c r="M343" s="24">
        <f>-COUNTIF('Pick_ticket data'!G:G,Template!L343)</f>
        <v>0</v>
      </c>
    </row>
    <row r="344" spans="12:13" x14ac:dyDescent="0.2">
      <c r="L344" s="24"/>
      <c r="M344" s="24">
        <f>-COUNTIF('Pick_ticket data'!G:G,Template!L344)</f>
        <v>0</v>
      </c>
    </row>
    <row r="345" spans="12:13" x14ac:dyDescent="0.2">
      <c r="L345" s="24"/>
      <c r="M345" s="24">
        <f>-COUNTIF('Pick_ticket data'!G:G,Template!L345)</f>
        <v>0</v>
      </c>
    </row>
    <row r="346" spans="12:13" x14ac:dyDescent="0.2">
      <c r="L346" s="24"/>
      <c r="M346" s="24">
        <f>-COUNTIF('Pick_ticket data'!G:G,Template!L346)</f>
        <v>0</v>
      </c>
    </row>
    <row r="347" spans="12:13" x14ac:dyDescent="0.2">
      <c r="L347" s="24"/>
      <c r="M347" s="24">
        <f>-COUNTIF('Pick_ticket data'!G:G,Template!L347)</f>
        <v>0</v>
      </c>
    </row>
    <row r="348" spans="12:13" x14ac:dyDescent="0.2">
      <c r="L348" s="24"/>
      <c r="M348" s="24">
        <f>-COUNTIF('Pick_ticket data'!G:G,Template!L348)</f>
        <v>0</v>
      </c>
    </row>
    <row r="349" spans="12:13" x14ac:dyDescent="0.2">
      <c r="L349" s="24"/>
      <c r="M349" s="24">
        <f>-COUNTIF('Pick_ticket data'!G:G,Template!L349)</f>
        <v>0</v>
      </c>
    </row>
    <row r="350" spans="12:13" x14ac:dyDescent="0.2">
      <c r="L350" s="24"/>
      <c r="M350" s="24">
        <f>-COUNTIF('Pick_ticket data'!G:G,Template!L350)</f>
        <v>0</v>
      </c>
    </row>
    <row r="351" spans="12:13" x14ac:dyDescent="0.2">
      <c r="L351" s="24"/>
      <c r="M351" s="24">
        <f>-COUNTIF('Pick_ticket data'!G:G,Template!L351)</f>
        <v>0</v>
      </c>
    </row>
    <row r="352" spans="12:13" x14ac:dyDescent="0.2">
      <c r="L352" s="24"/>
      <c r="M352" s="24">
        <f>-COUNTIF('Pick_ticket data'!G:G,Template!L352)</f>
        <v>0</v>
      </c>
    </row>
    <row r="353" spans="12:13" x14ac:dyDescent="0.2">
      <c r="L353" s="24"/>
      <c r="M353" s="24">
        <f>-COUNTIF('Pick_ticket data'!G:G,Template!L353)</f>
        <v>0</v>
      </c>
    </row>
    <row r="354" spans="12:13" x14ac:dyDescent="0.2">
      <c r="L354" s="24"/>
      <c r="M354" s="24">
        <f>-COUNTIF('Pick_ticket data'!G:G,Template!L354)</f>
        <v>0</v>
      </c>
    </row>
    <row r="355" spans="12:13" x14ac:dyDescent="0.2">
      <c r="L355" s="24"/>
      <c r="M355" s="24">
        <f>-COUNTIF('Pick_ticket data'!G:G,Template!L355)</f>
        <v>0</v>
      </c>
    </row>
    <row r="356" spans="12:13" x14ac:dyDescent="0.2">
      <c r="L356" s="24"/>
      <c r="M356" s="24">
        <f>-COUNTIF('Pick_ticket data'!G:G,Template!L356)</f>
        <v>0</v>
      </c>
    </row>
    <row r="357" spans="12:13" x14ac:dyDescent="0.2">
      <c r="L357" s="24"/>
      <c r="M357" s="24">
        <f>-COUNTIF('Pick_ticket data'!G:G,Template!L357)</f>
        <v>0</v>
      </c>
    </row>
    <row r="358" spans="12:13" x14ac:dyDescent="0.2">
      <c r="L358" s="24"/>
      <c r="M358" s="24">
        <f>-COUNTIF('Pick_ticket data'!G:G,Template!L358)</f>
        <v>0</v>
      </c>
    </row>
    <row r="359" spans="12:13" x14ac:dyDescent="0.2">
      <c r="L359" s="24"/>
      <c r="M359" s="24">
        <f>-COUNTIF('Pick_ticket data'!G:G,Template!L359)</f>
        <v>0</v>
      </c>
    </row>
    <row r="360" spans="12:13" x14ac:dyDescent="0.2">
      <c r="L360" s="24"/>
      <c r="M360" s="24">
        <f>-COUNTIF('Pick_ticket data'!G:G,Template!L360)</f>
        <v>0</v>
      </c>
    </row>
    <row r="361" spans="12:13" x14ac:dyDescent="0.2">
      <c r="L361" s="24"/>
      <c r="M361" s="24">
        <f>-COUNTIF('Pick_ticket data'!G:G,Template!L361)</f>
        <v>0</v>
      </c>
    </row>
    <row r="362" spans="12:13" x14ac:dyDescent="0.2">
      <c r="L362" s="24"/>
      <c r="M362" s="24">
        <f>-COUNTIF('Pick_ticket data'!G:G,Template!L362)</f>
        <v>0</v>
      </c>
    </row>
    <row r="363" spans="12:13" x14ac:dyDescent="0.2">
      <c r="L363" s="24"/>
      <c r="M363" s="24">
        <f>-COUNTIF('Pick_ticket data'!G:G,Template!L363)</f>
        <v>0</v>
      </c>
    </row>
    <row r="364" spans="12:13" x14ac:dyDescent="0.2">
      <c r="L364" s="24"/>
      <c r="M364" s="24">
        <f>-COUNTIF('Pick_ticket data'!G:G,Template!L364)</f>
        <v>0</v>
      </c>
    </row>
    <row r="365" spans="12:13" x14ac:dyDescent="0.2">
      <c r="L365" s="24"/>
      <c r="M365" s="24">
        <f>-COUNTIF('Pick_ticket data'!G:G,Template!L365)</f>
        <v>0</v>
      </c>
    </row>
    <row r="366" spans="12:13" x14ac:dyDescent="0.2">
      <c r="L366" s="24"/>
      <c r="M366" s="24">
        <f>-COUNTIF('Pick_ticket data'!G:G,Template!L366)</f>
        <v>0</v>
      </c>
    </row>
    <row r="367" spans="12:13" x14ac:dyDescent="0.2">
      <c r="L367" s="24"/>
      <c r="M367" s="24">
        <f>-COUNTIF('Pick_ticket data'!G:G,Template!L367)</f>
        <v>0</v>
      </c>
    </row>
    <row r="368" spans="12:13" x14ac:dyDescent="0.2">
      <c r="L368" s="24"/>
      <c r="M368" s="24">
        <f>-COUNTIF('Pick_ticket data'!G:G,Template!L368)</f>
        <v>0</v>
      </c>
    </row>
    <row r="369" spans="12:13" x14ac:dyDescent="0.2">
      <c r="L369" s="24"/>
      <c r="M369" s="24">
        <f>-COUNTIF('Pick_ticket data'!G:G,Template!L369)</f>
        <v>0</v>
      </c>
    </row>
    <row r="370" spans="12:13" x14ac:dyDescent="0.2">
      <c r="L370" s="24"/>
      <c r="M370" s="24">
        <f>-COUNTIF('Pick_ticket data'!G:G,Template!L370)</f>
        <v>0</v>
      </c>
    </row>
    <row r="371" spans="12:13" x14ac:dyDescent="0.2">
      <c r="L371" s="24"/>
      <c r="M371" s="24">
        <f>-COUNTIF('Pick_ticket data'!G:G,Template!L371)</f>
        <v>0</v>
      </c>
    </row>
    <row r="372" spans="12:13" x14ac:dyDescent="0.2">
      <c r="L372" s="24"/>
      <c r="M372" s="24">
        <f>-COUNTIF('Pick_ticket data'!G:G,Template!L372)</f>
        <v>0</v>
      </c>
    </row>
    <row r="373" spans="12:13" x14ac:dyDescent="0.2">
      <c r="L373" s="24"/>
      <c r="M373" s="24">
        <f>-COUNTIF('Pick_ticket data'!G:G,Template!L373)</f>
        <v>0</v>
      </c>
    </row>
    <row r="374" spans="12:13" x14ac:dyDescent="0.2">
      <c r="L374" s="24"/>
      <c r="M374" s="24">
        <f>-COUNTIF('Pick_ticket data'!G:G,Template!L374)</f>
        <v>0</v>
      </c>
    </row>
    <row r="375" spans="12:13" x14ac:dyDescent="0.2">
      <c r="L375" s="24"/>
      <c r="M375" s="24">
        <f>-COUNTIF('Pick_ticket data'!G:G,Template!L375)</f>
        <v>0</v>
      </c>
    </row>
    <row r="376" spans="12:13" x14ac:dyDescent="0.2">
      <c r="L376" s="24"/>
      <c r="M376" s="24">
        <f>-COUNTIF('Pick_ticket data'!G:G,Template!L376)</f>
        <v>0</v>
      </c>
    </row>
    <row r="377" spans="12:13" x14ac:dyDescent="0.2">
      <c r="L377" s="24"/>
      <c r="M377" s="24">
        <f>-COUNTIF('Pick_ticket data'!G:G,Template!L377)</f>
        <v>0</v>
      </c>
    </row>
    <row r="378" spans="12:13" x14ac:dyDescent="0.2">
      <c r="L378" s="24"/>
      <c r="M378" s="24">
        <f>-COUNTIF('Pick_ticket data'!G:G,Template!L378)</f>
        <v>0</v>
      </c>
    </row>
    <row r="379" spans="12:13" x14ac:dyDescent="0.2">
      <c r="L379" s="24"/>
      <c r="M379" s="24">
        <f>-COUNTIF('Pick_ticket data'!G:G,Template!L379)</f>
        <v>0</v>
      </c>
    </row>
    <row r="380" spans="12:13" x14ac:dyDescent="0.2">
      <c r="L380" s="24"/>
      <c r="M380" s="24">
        <f>-COUNTIF('Pick_ticket data'!G:G,Template!L380)</f>
        <v>0</v>
      </c>
    </row>
    <row r="381" spans="12:13" x14ac:dyDescent="0.2">
      <c r="L381" s="24"/>
      <c r="M381" s="24">
        <f>-COUNTIF('Pick_ticket data'!G:G,Template!L381)</f>
        <v>0</v>
      </c>
    </row>
    <row r="382" spans="12:13" x14ac:dyDescent="0.2">
      <c r="L382" s="24"/>
      <c r="M382" s="24">
        <f>-COUNTIF('Pick_ticket data'!G:G,Template!L382)</f>
        <v>0</v>
      </c>
    </row>
    <row r="383" spans="12:13" x14ac:dyDescent="0.2">
      <c r="L383" s="24"/>
      <c r="M383" s="24">
        <f>-COUNTIF('Pick_ticket data'!G:G,Template!L383)</f>
        <v>0</v>
      </c>
    </row>
    <row r="384" spans="12:13" x14ac:dyDescent="0.2">
      <c r="L384" s="24"/>
      <c r="M384" s="24">
        <f>-COUNTIF('Pick_ticket data'!G:G,Template!L384)</f>
        <v>0</v>
      </c>
    </row>
    <row r="385" spans="12:13" x14ac:dyDescent="0.2">
      <c r="L385" s="24"/>
      <c r="M385" s="24">
        <f>-COUNTIF('Pick_ticket data'!G:G,Template!L385)</f>
        <v>0</v>
      </c>
    </row>
    <row r="386" spans="12:13" x14ac:dyDescent="0.2">
      <c r="L386" s="24"/>
      <c r="M386" s="24">
        <f>-COUNTIF('Pick_ticket data'!G:G,Template!L386)</f>
        <v>0</v>
      </c>
    </row>
    <row r="387" spans="12:13" x14ac:dyDescent="0.2">
      <c r="L387" s="24"/>
      <c r="M387" s="24">
        <f>-COUNTIF('Pick_ticket data'!G:G,Template!L387)</f>
        <v>0</v>
      </c>
    </row>
    <row r="388" spans="12:13" x14ac:dyDescent="0.2">
      <c r="L388" s="24"/>
      <c r="M388" s="24">
        <f>-COUNTIF('Pick_ticket data'!G:G,Template!L388)</f>
        <v>0</v>
      </c>
    </row>
    <row r="389" spans="12:13" x14ac:dyDescent="0.2">
      <c r="L389" s="24"/>
      <c r="M389" s="24">
        <f>-COUNTIF('Pick_ticket data'!G:G,Template!L389)</f>
        <v>0</v>
      </c>
    </row>
    <row r="390" spans="12:13" x14ac:dyDescent="0.2">
      <c r="L390" s="24"/>
      <c r="M390" s="24">
        <f>-COUNTIF('Pick_ticket data'!G:G,Template!L390)</f>
        <v>0</v>
      </c>
    </row>
    <row r="391" spans="12:13" x14ac:dyDescent="0.2">
      <c r="L391" s="24"/>
      <c r="M391" s="24">
        <f>-COUNTIF('Pick_ticket data'!G:G,Template!L391)</f>
        <v>0</v>
      </c>
    </row>
    <row r="392" spans="12:13" x14ac:dyDescent="0.2">
      <c r="L392" s="24"/>
      <c r="M392" s="24">
        <f>-COUNTIF('Pick_ticket data'!G:G,Template!L392)</f>
        <v>0</v>
      </c>
    </row>
    <row r="393" spans="12:13" x14ac:dyDescent="0.2">
      <c r="L393" s="24"/>
      <c r="M393" s="24">
        <f>-COUNTIF('Pick_ticket data'!G:G,Template!L393)</f>
        <v>0</v>
      </c>
    </row>
    <row r="394" spans="12:13" x14ac:dyDescent="0.2">
      <c r="L394" s="24"/>
      <c r="M394" s="24">
        <f>-COUNTIF('Pick_ticket data'!G:G,Template!L394)</f>
        <v>0</v>
      </c>
    </row>
    <row r="395" spans="12:13" x14ac:dyDescent="0.2">
      <c r="L395" s="24"/>
      <c r="M395" s="24">
        <f>-COUNTIF('Pick_ticket data'!G:G,Template!L395)</f>
        <v>0</v>
      </c>
    </row>
    <row r="396" spans="12:13" x14ac:dyDescent="0.2">
      <c r="L396" s="24"/>
      <c r="M396" s="24">
        <f>-COUNTIF('Pick_ticket data'!G:G,Template!L396)</f>
        <v>0</v>
      </c>
    </row>
    <row r="397" spans="12:13" x14ac:dyDescent="0.2">
      <c r="L397" s="24"/>
      <c r="M397" s="24">
        <f>-COUNTIF('Pick_ticket data'!G:G,Template!L397)</f>
        <v>0</v>
      </c>
    </row>
    <row r="398" spans="12:13" x14ac:dyDescent="0.2">
      <c r="L398" s="24"/>
      <c r="M398" s="24">
        <f>-COUNTIF('Pick_ticket data'!G:G,Template!L398)</f>
        <v>0</v>
      </c>
    </row>
    <row r="399" spans="12:13" x14ac:dyDescent="0.2">
      <c r="L399" s="24"/>
      <c r="M399" s="24">
        <f>-COUNTIF('Pick_ticket data'!G:G,Template!L399)</f>
        <v>0</v>
      </c>
    </row>
    <row r="400" spans="12:13" x14ac:dyDescent="0.2">
      <c r="L400" s="24"/>
      <c r="M400" s="24">
        <f>-COUNTIF('Pick_ticket data'!G:G,Template!L400)</f>
        <v>0</v>
      </c>
    </row>
    <row r="401" spans="12:13" x14ac:dyDescent="0.2">
      <c r="L401" s="24"/>
      <c r="M401" s="24">
        <f>-COUNTIF('Pick_ticket data'!G:G,Template!L401)</f>
        <v>0</v>
      </c>
    </row>
    <row r="402" spans="12:13" x14ac:dyDescent="0.2">
      <c r="L402" s="24"/>
      <c r="M402" s="24">
        <f>-COUNTIF('Pick_ticket data'!G:G,Template!L402)</f>
        <v>0</v>
      </c>
    </row>
    <row r="403" spans="12:13" x14ac:dyDescent="0.2">
      <c r="L403" s="24"/>
      <c r="M403" s="24">
        <f>-COUNTIF('Pick_ticket data'!G:G,Template!L403)</f>
        <v>0</v>
      </c>
    </row>
    <row r="404" spans="12:13" x14ac:dyDescent="0.2">
      <c r="L404" s="24"/>
      <c r="M404" s="24">
        <f>-COUNTIF('Pick_ticket data'!G:G,Template!L404)</f>
        <v>0</v>
      </c>
    </row>
    <row r="405" spans="12:13" x14ac:dyDescent="0.2">
      <c r="L405" s="24"/>
      <c r="M405" s="24">
        <f>-COUNTIF('Pick_ticket data'!G:G,Template!L405)</f>
        <v>0</v>
      </c>
    </row>
    <row r="406" spans="12:13" x14ac:dyDescent="0.2">
      <c r="L406" s="24"/>
      <c r="M406" s="24">
        <f>-COUNTIF('Pick_ticket data'!G:G,Template!L406)</f>
        <v>0</v>
      </c>
    </row>
    <row r="407" spans="12:13" x14ac:dyDescent="0.2">
      <c r="L407" s="24"/>
      <c r="M407" s="24">
        <f>-COUNTIF('Pick_ticket data'!G:G,Template!L407)</f>
        <v>0</v>
      </c>
    </row>
    <row r="408" spans="12:13" x14ac:dyDescent="0.2">
      <c r="L408" s="24"/>
      <c r="M408" s="24">
        <f>-COUNTIF('Pick_ticket data'!G:G,Template!L408)</f>
        <v>0</v>
      </c>
    </row>
    <row r="409" spans="12:13" x14ac:dyDescent="0.2">
      <c r="L409" s="24"/>
      <c r="M409" s="24">
        <f>-COUNTIF('Pick_ticket data'!G:G,Template!L409)</f>
        <v>0</v>
      </c>
    </row>
    <row r="410" spans="12:13" x14ac:dyDescent="0.2">
      <c r="L410" s="24"/>
      <c r="M410" s="24">
        <f>-COUNTIF('Pick_ticket data'!G:G,Template!L410)</f>
        <v>0</v>
      </c>
    </row>
    <row r="411" spans="12:13" x14ac:dyDescent="0.2">
      <c r="L411" s="24"/>
      <c r="M411" s="24">
        <f>-COUNTIF('Pick_ticket data'!G:G,Template!L411)</f>
        <v>0</v>
      </c>
    </row>
    <row r="412" spans="12:13" x14ac:dyDescent="0.2">
      <c r="L412" s="24"/>
      <c r="M412" s="24">
        <f>-COUNTIF('Pick_ticket data'!G:G,Template!L412)</f>
        <v>0</v>
      </c>
    </row>
    <row r="413" spans="12:13" x14ac:dyDescent="0.2">
      <c r="L413" s="24"/>
      <c r="M413" s="24">
        <f>-COUNTIF('Pick_ticket data'!G:G,Template!L413)</f>
        <v>0</v>
      </c>
    </row>
    <row r="414" spans="12:13" x14ac:dyDescent="0.2">
      <c r="L414" s="24"/>
      <c r="M414" s="24">
        <f>-COUNTIF('Pick_ticket data'!G:G,Template!L414)</f>
        <v>0</v>
      </c>
    </row>
    <row r="415" spans="12:13" x14ac:dyDescent="0.2">
      <c r="L415" s="24"/>
      <c r="M415" s="24">
        <f>-COUNTIF('Pick_ticket data'!G:G,Template!L415)</f>
        <v>0</v>
      </c>
    </row>
    <row r="416" spans="12:13" x14ac:dyDescent="0.2">
      <c r="L416" s="24"/>
      <c r="M416" s="24">
        <f>-COUNTIF('Pick_ticket data'!G:G,Template!L416)</f>
        <v>0</v>
      </c>
    </row>
    <row r="417" spans="12:13" x14ac:dyDescent="0.2">
      <c r="L417" s="24"/>
      <c r="M417" s="24">
        <f>-COUNTIF('Pick_ticket data'!G:G,Template!L417)</f>
        <v>0</v>
      </c>
    </row>
    <row r="418" spans="12:13" x14ac:dyDescent="0.2">
      <c r="L418" s="24"/>
      <c r="M418" s="24">
        <f>-COUNTIF('Pick_ticket data'!G:G,Template!L418)</f>
        <v>0</v>
      </c>
    </row>
    <row r="419" spans="12:13" x14ac:dyDescent="0.2">
      <c r="L419" s="24"/>
      <c r="M419" s="24">
        <f>-COUNTIF('Pick_ticket data'!G:G,Template!L419)</f>
        <v>0</v>
      </c>
    </row>
    <row r="420" spans="12:13" x14ac:dyDescent="0.2">
      <c r="L420" s="24"/>
      <c r="M420" s="24">
        <f>-COUNTIF('Pick_ticket data'!G:G,Template!L420)</f>
        <v>0</v>
      </c>
    </row>
    <row r="421" spans="12:13" x14ac:dyDescent="0.2">
      <c r="L421" s="24"/>
      <c r="M421" s="24">
        <f>-COUNTIF('Pick_ticket data'!G:G,Template!L421)</f>
        <v>0</v>
      </c>
    </row>
    <row r="422" spans="12:13" x14ac:dyDescent="0.2">
      <c r="L422" s="24"/>
      <c r="M422" s="24">
        <f>-COUNTIF('Pick_ticket data'!G:G,Template!L422)</f>
        <v>0</v>
      </c>
    </row>
    <row r="423" spans="12:13" x14ac:dyDescent="0.2">
      <c r="L423" s="24"/>
      <c r="M423" s="24">
        <f>-COUNTIF('Pick_ticket data'!G:G,Template!L423)</f>
        <v>0</v>
      </c>
    </row>
    <row r="424" spans="12:13" x14ac:dyDescent="0.2">
      <c r="L424" s="24"/>
      <c r="M424" s="24">
        <f>-COUNTIF('Pick_ticket data'!G:G,Template!L424)</f>
        <v>0</v>
      </c>
    </row>
    <row r="425" spans="12:13" x14ac:dyDescent="0.2">
      <c r="L425" s="24"/>
      <c r="M425" s="24">
        <f>-COUNTIF('Pick_ticket data'!G:G,Template!L425)</f>
        <v>0</v>
      </c>
    </row>
    <row r="426" spans="12:13" x14ac:dyDescent="0.2">
      <c r="L426" s="24"/>
      <c r="M426" s="24">
        <f>-COUNTIF('Pick_ticket data'!G:G,Template!L426)</f>
        <v>0</v>
      </c>
    </row>
    <row r="427" spans="12:13" x14ac:dyDescent="0.2">
      <c r="L427" s="24"/>
      <c r="M427" s="24">
        <f>-COUNTIF('Pick_ticket data'!G:G,Template!L427)</f>
        <v>0</v>
      </c>
    </row>
    <row r="428" spans="12:13" x14ac:dyDescent="0.2">
      <c r="L428" s="24"/>
      <c r="M428" s="24">
        <f>-COUNTIF('Pick_ticket data'!G:G,Template!L428)</f>
        <v>0</v>
      </c>
    </row>
    <row r="429" spans="12:13" x14ac:dyDescent="0.2">
      <c r="L429" s="24"/>
      <c r="M429" s="24">
        <f>-COUNTIF('Pick_ticket data'!G:G,Template!L429)</f>
        <v>0</v>
      </c>
    </row>
    <row r="430" spans="12:13" x14ac:dyDescent="0.2">
      <c r="L430" s="24"/>
      <c r="M430" s="24">
        <f>-COUNTIF('Pick_ticket data'!G:G,Template!L430)</f>
        <v>0</v>
      </c>
    </row>
    <row r="431" spans="12:13" x14ac:dyDescent="0.2">
      <c r="L431" s="24"/>
      <c r="M431" s="24">
        <f>-COUNTIF('Pick_ticket data'!G:G,Template!L431)</f>
        <v>0</v>
      </c>
    </row>
    <row r="432" spans="12:13" x14ac:dyDescent="0.2">
      <c r="L432" s="24"/>
      <c r="M432" s="24">
        <f>-COUNTIF('Pick_ticket data'!G:G,Template!L432)</f>
        <v>0</v>
      </c>
    </row>
    <row r="433" spans="12:13" x14ac:dyDescent="0.2">
      <c r="L433" s="24"/>
      <c r="M433" s="24">
        <f>-COUNTIF('Pick_ticket data'!G:G,Template!L433)</f>
        <v>0</v>
      </c>
    </row>
    <row r="434" spans="12:13" x14ac:dyDescent="0.2">
      <c r="L434" s="24"/>
      <c r="M434" s="24">
        <f>-COUNTIF('Pick_ticket data'!G:G,Template!L434)</f>
        <v>0</v>
      </c>
    </row>
    <row r="435" spans="12:13" x14ac:dyDescent="0.2">
      <c r="L435" s="24"/>
      <c r="M435" s="24">
        <f>-COUNTIF('Pick_ticket data'!G:G,Template!L435)</f>
        <v>0</v>
      </c>
    </row>
    <row r="436" spans="12:13" x14ac:dyDescent="0.2">
      <c r="L436" s="24"/>
      <c r="M436" s="24">
        <f>-COUNTIF('Pick_ticket data'!G:G,Template!L436)</f>
        <v>0</v>
      </c>
    </row>
    <row r="437" spans="12:13" x14ac:dyDescent="0.2">
      <c r="L437" s="24"/>
      <c r="M437" s="24">
        <f>-COUNTIF('Pick_ticket data'!G:G,Template!L437)</f>
        <v>0</v>
      </c>
    </row>
    <row r="438" spans="12:13" x14ac:dyDescent="0.2">
      <c r="L438" s="24"/>
      <c r="M438" s="24">
        <f>-COUNTIF('Pick_ticket data'!G:G,Template!L438)</f>
        <v>0</v>
      </c>
    </row>
    <row r="439" spans="12:13" x14ac:dyDescent="0.2">
      <c r="L439" s="24"/>
      <c r="M439" s="24">
        <f>-COUNTIF('Pick_ticket data'!G:G,Template!L439)</f>
        <v>0</v>
      </c>
    </row>
    <row r="440" spans="12:13" x14ac:dyDescent="0.2">
      <c r="L440" s="24"/>
      <c r="M440" s="24">
        <f>-COUNTIF('Pick_ticket data'!G:G,Template!L440)</f>
        <v>0</v>
      </c>
    </row>
    <row r="441" spans="12:13" x14ac:dyDescent="0.2">
      <c r="L441" s="24"/>
      <c r="M441" s="24">
        <f>-COUNTIF('Pick_ticket data'!G:G,Template!L441)</f>
        <v>0</v>
      </c>
    </row>
    <row r="442" spans="12:13" x14ac:dyDescent="0.2">
      <c r="L442" s="24"/>
      <c r="M442" s="24">
        <f>-COUNTIF('Pick_ticket data'!G:G,Template!L442)</f>
        <v>0</v>
      </c>
    </row>
    <row r="443" spans="12:13" x14ac:dyDescent="0.2">
      <c r="L443" s="24"/>
      <c r="M443" s="24">
        <f>-COUNTIF('Pick_ticket data'!G:G,Template!L443)</f>
        <v>0</v>
      </c>
    </row>
    <row r="444" spans="12:13" x14ac:dyDescent="0.2">
      <c r="L444" s="24"/>
      <c r="M444" s="24">
        <f>-COUNTIF('Pick_ticket data'!G:G,Template!L444)</f>
        <v>0</v>
      </c>
    </row>
    <row r="445" spans="12:13" x14ac:dyDescent="0.2">
      <c r="L445" s="24"/>
      <c r="M445" s="24">
        <f>-COUNTIF('Pick_ticket data'!G:G,Template!L445)</f>
        <v>0</v>
      </c>
    </row>
    <row r="446" spans="12:13" x14ac:dyDescent="0.2">
      <c r="L446" s="24"/>
      <c r="M446" s="24">
        <f>-COUNTIF('Pick_ticket data'!G:G,Template!L446)</f>
        <v>0</v>
      </c>
    </row>
    <row r="447" spans="12:13" x14ac:dyDescent="0.2">
      <c r="L447" s="24"/>
      <c r="M447" s="24">
        <f>-COUNTIF('Pick_ticket data'!G:G,Template!L447)</f>
        <v>0</v>
      </c>
    </row>
    <row r="448" spans="12:13" x14ac:dyDescent="0.2">
      <c r="L448" s="24"/>
      <c r="M448" s="24">
        <f>-COUNTIF('Pick_ticket data'!G:G,Template!L448)</f>
        <v>0</v>
      </c>
    </row>
    <row r="449" spans="12:13" x14ac:dyDescent="0.2">
      <c r="L449" s="24"/>
      <c r="M449" s="24">
        <f>-COUNTIF('Pick_ticket data'!G:G,Template!L449)</f>
        <v>0</v>
      </c>
    </row>
    <row r="450" spans="12:13" x14ac:dyDescent="0.2">
      <c r="L450" s="24"/>
      <c r="M450" s="24">
        <f>-COUNTIF('Pick_ticket data'!G:G,Template!L450)</f>
        <v>0</v>
      </c>
    </row>
    <row r="451" spans="12:13" x14ac:dyDescent="0.2">
      <c r="L451" s="24"/>
      <c r="M451" s="24">
        <f>-COUNTIF('Pick_ticket data'!G:G,Template!L451)</f>
        <v>0</v>
      </c>
    </row>
    <row r="452" spans="12:13" x14ac:dyDescent="0.2">
      <c r="L452" s="24"/>
      <c r="M452" s="24">
        <f>-COUNTIF('Pick_ticket data'!G:G,Template!L452)</f>
        <v>0</v>
      </c>
    </row>
    <row r="453" spans="12:13" x14ac:dyDescent="0.2">
      <c r="L453" s="24"/>
      <c r="M453" s="24">
        <f>-COUNTIF('Pick_ticket data'!G:G,Template!L453)</f>
        <v>0</v>
      </c>
    </row>
    <row r="454" spans="12:13" x14ac:dyDescent="0.2">
      <c r="L454" s="24"/>
      <c r="M454" s="24">
        <f>-COUNTIF('Pick_ticket data'!G:G,Template!L454)</f>
        <v>0</v>
      </c>
    </row>
    <row r="455" spans="12:13" x14ac:dyDescent="0.2">
      <c r="L455" s="24"/>
      <c r="M455" s="24">
        <f>-COUNTIF('Pick_ticket data'!G:G,Template!L455)</f>
        <v>0</v>
      </c>
    </row>
    <row r="456" spans="12:13" x14ac:dyDescent="0.2">
      <c r="L456" s="24"/>
      <c r="M456" s="24">
        <f>-COUNTIF('Pick_ticket data'!G:G,Template!L456)</f>
        <v>0</v>
      </c>
    </row>
    <row r="457" spans="12:13" x14ac:dyDescent="0.2">
      <c r="L457" s="24"/>
      <c r="M457" s="24">
        <f>-COUNTIF('Pick_ticket data'!G:G,Template!L457)</f>
        <v>0</v>
      </c>
    </row>
    <row r="458" spans="12:13" x14ac:dyDescent="0.2">
      <c r="L458" s="24"/>
      <c r="M458" s="24">
        <f>-COUNTIF('Pick_ticket data'!G:G,Template!L458)</f>
        <v>0</v>
      </c>
    </row>
    <row r="459" spans="12:13" x14ac:dyDescent="0.2">
      <c r="L459" s="24"/>
      <c r="M459" s="24">
        <f>-COUNTIF('Pick_ticket data'!G:G,Template!L459)</f>
        <v>0</v>
      </c>
    </row>
    <row r="460" spans="12:13" x14ac:dyDescent="0.2">
      <c r="L460" s="24"/>
      <c r="M460" s="24">
        <f>-COUNTIF('Pick_ticket data'!G:G,Template!L460)</f>
        <v>0</v>
      </c>
    </row>
    <row r="461" spans="12:13" x14ac:dyDescent="0.2">
      <c r="L461" s="24"/>
      <c r="M461" s="24">
        <f>-COUNTIF('Pick_ticket data'!G:G,Template!L461)</f>
        <v>0</v>
      </c>
    </row>
    <row r="462" spans="12:13" x14ac:dyDescent="0.2">
      <c r="L462" s="24"/>
      <c r="M462" s="24">
        <f>-COUNTIF('Pick_ticket data'!G:G,Template!L462)</f>
        <v>0</v>
      </c>
    </row>
    <row r="463" spans="12:13" x14ac:dyDescent="0.2">
      <c r="L463" s="24"/>
      <c r="M463" s="24">
        <f>-COUNTIF('Pick_ticket data'!G:G,Template!L463)</f>
        <v>0</v>
      </c>
    </row>
    <row r="464" spans="12:13" x14ac:dyDescent="0.2">
      <c r="L464" s="24"/>
      <c r="M464" s="24">
        <f>-COUNTIF('Pick_ticket data'!G:G,Template!L464)</f>
        <v>0</v>
      </c>
    </row>
    <row r="465" spans="12:13" x14ac:dyDescent="0.2">
      <c r="L465" s="24"/>
      <c r="M465" s="24">
        <f>-COUNTIF('Pick_ticket data'!G:G,Template!L465)</f>
        <v>0</v>
      </c>
    </row>
    <row r="466" spans="12:13" x14ac:dyDescent="0.2">
      <c r="L466" s="24"/>
      <c r="M466" s="24">
        <f>-COUNTIF('Pick_ticket data'!G:G,Template!L466)</f>
        <v>0</v>
      </c>
    </row>
    <row r="467" spans="12:13" x14ac:dyDescent="0.2">
      <c r="L467" s="24"/>
      <c r="M467" s="24">
        <f>-COUNTIF('Pick_ticket data'!G:G,Template!L467)</f>
        <v>0</v>
      </c>
    </row>
    <row r="468" spans="12:13" x14ac:dyDescent="0.2">
      <c r="L468" s="24"/>
      <c r="M468" s="24">
        <f>-COUNTIF('Pick_ticket data'!G:G,Template!L468)</f>
        <v>0</v>
      </c>
    </row>
    <row r="469" spans="12:13" x14ac:dyDescent="0.2">
      <c r="L469" s="24"/>
      <c r="M469" s="24">
        <f>-COUNTIF('Pick_ticket data'!G:G,Template!L469)</f>
        <v>0</v>
      </c>
    </row>
    <row r="470" spans="12:13" x14ac:dyDescent="0.2">
      <c r="L470" s="24"/>
      <c r="M470" s="24">
        <f>-COUNTIF('Pick_ticket data'!G:G,Template!L470)</f>
        <v>0</v>
      </c>
    </row>
    <row r="471" spans="12:13" x14ac:dyDescent="0.2">
      <c r="L471" s="24"/>
      <c r="M471" s="24">
        <f>-COUNTIF('Pick_ticket data'!G:G,Template!L471)</f>
        <v>0</v>
      </c>
    </row>
    <row r="472" spans="12:13" x14ac:dyDescent="0.2">
      <c r="L472" s="24"/>
      <c r="M472" s="24">
        <f>-COUNTIF('Pick_ticket data'!G:G,Template!L472)</f>
        <v>0</v>
      </c>
    </row>
    <row r="473" spans="12:13" x14ac:dyDescent="0.2">
      <c r="L473" s="24"/>
      <c r="M473" s="24">
        <f>-COUNTIF('Pick_ticket data'!G:G,Template!L473)</f>
        <v>0</v>
      </c>
    </row>
    <row r="474" spans="12:13" x14ac:dyDescent="0.2">
      <c r="L474" s="24"/>
      <c r="M474" s="24">
        <f>-COUNTIF('Pick_ticket data'!G:G,Template!L474)</f>
        <v>0</v>
      </c>
    </row>
    <row r="475" spans="12:13" x14ac:dyDescent="0.2">
      <c r="L475" s="24"/>
      <c r="M475" s="24">
        <f>-COUNTIF('Pick_ticket data'!G:G,Template!L475)</f>
        <v>0</v>
      </c>
    </row>
    <row r="476" spans="12:13" x14ac:dyDescent="0.2">
      <c r="L476" s="24"/>
      <c r="M476" s="24">
        <f>-COUNTIF('Pick_ticket data'!G:G,Template!L476)</f>
        <v>0</v>
      </c>
    </row>
    <row r="477" spans="12:13" x14ac:dyDescent="0.2">
      <c r="L477" s="24"/>
      <c r="M477" s="24">
        <f>-COUNTIF('Pick_ticket data'!G:G,Template!L477)</f>
        <v>0</v>
      </c>
    </row>
    <row r="478" spans="12:13" x14ac:dyDescent="0.2">
      <c r="L478" s="24"/>
      <c r="M478" s="24">
        <f>-COUNTIF('Pick_ticket data'!G:G,Template!L478)</f>
        <v>0</v>
      </c>
    </row>
    <row r="479" spans="12:13" x14ac:dyDescent="0.2">
      <c r="L479" s="24"/>
      <c r="M479" s="24">
        <f>-COUNTIF('Pick_ticket data'!G:G,Template!L479)</f>
        <v>0</v>
      </c>
    </row>
    <row r="480" spans="12:13" x14ac:dyDescent="0.2">
      <c r="L480" s="24"/>
      <c r="M480" s="24">
        <f>-COUNTIF('Pick_ticket data'!G:G,Template!L480)</f>
        <v>0</v>
      </c>
    </row>
    <row r="481" spans="12:13" x14ac:dyDescent="0.2">
      <c r="L481" s="24"/>
      <c r="M481" s="24">
        <f>-COUNTIF('Pick_ticket data'!G:G,Template!L481)</f>
        <v>0</v>
      </c>
    </row>
    <row r="482" spans="12:13" x14ac:dyDescent="0.2">
      <c r="L482" s="24"/>
      <c r="M482" s="24">
        <f>-COUNTIF('Pick_ticket data'!G:G,Template!L482)</f>
        <v>0</v>
      </c>
    </row>
    <row r="483" spans="12:13" x14ac:dyDescent="0.2">
      <c r="L483" s="24"/>
      <c r="M483" s="24">
        <f>-COUNTIF('Pick_ticket data'!G:G,Template!L483)</f>
        <v>0</v>
      </c>
    </row>
    <row r="484" spans="12:13" x14ac:dyDescent="0.2">
      <c r="L484" s="24"/>
      <c r="M484" s="24">
        <f>-COUNTIF('Pick_ticket data'!G:G,Template!L484)</f>
        <v>0</v>
      </c>
    </row>
    <row r="485" spans="12:13" x14ac:dyDescent="0.2">
      <c r="L485" s="24"/>
      <c r="M485" s="24">
        <f>-COUNTIF('Pick_ticket data'!G:G,Template!L485)</f>
        <v>0</v>
      </c>
    </row>
    <row r="486" spans="12:13" x14ac:dyDescent="0.2">
      <c r="L486" s="24"/>
      <c r="M486" s="24">
        <f>-COUNTIF('Pick_ticket data'!G:G,Template!L486)</f>
        <v>0</v>
      </c>
    </row>
    <row r="487" spans="12:13" x14ac:dyDescent="0.2">
      <c r="L487" s="24"/>
      <c r="M487" s="24">
        <f>-COUNTIF('Pick_ticket data'!G:G,Template!L487)</f>
        <v>0</v>
      </c>
    </row>
    <row r="488" spans="12:13" x14ac:dyDescent="0.2">
      <c r="L488" s="24"/>
      <c r="M488" s="24">
        <f>-COUNTIF('Pick_ticket data'!G:G,Template!L488)</f>
        <v>0</v>
      </c>
    </row>
    <row r="489" spans="12:13" x14ac:dyDescent="0.2">
      <c r="L489" s="24"/>
      <c r="M489" s="24">
        <f>-COUNTIF('Pick_ticket data'!G:G,Template!L489)</f>
        <v>0</v>
      </c>
    </row>
    <row r="490" spans="12:13" x14ac:dyDescent="0.2">
      <c r="L490" s="24"/>
      <c r="M490" s="24">
        <f>-COUNTIF('Pick_ticket data'!G:G,Template!L490)</f>
        <v>0</v>
      </c>
    </row>
    <row r="491" spans="12:13" x14ac:dyDescent="0.2">
      <c r="L491" s="24"/>
      <c r="M491" s="24">
        <f>-COUNTIF('Pick_ticket data'!G:G,Template!L491)</f>
        <v>0</v>
      </c>
    </row>
    <row r="492" spans="12:13" x14ac:dyDescent="0.2">
      <c r="L492" s="24"/>
      <c r="M492" s="24">
        <f>-COUNTIF('Pick_ticket data'!G:G,Template!L492)</f>
        <v>0</v>
      </c>
    </row>
    <row r="493" spans="12:13" x14ac:dyDescent="0.2">
      <c r="L493" s="24"/>
      <c r="M493" s="24">
        <f>-COUNTIF('Pick_ticket data'!G:G,Template!L493)</f>
        <v>0</v>
      </c>
    </row>
    <row r="494" spans="12:13" x14ac:dyDescent="0.2">
      <c r="L494" s="24"/>
      <c r="M494" s="24">
        <f>-COUNTIF('Pick_ticket data'!G:G,Template!L494)</f>
        <v>0</v>
      </c>
    </row>
    <row r="495" spans="12:13" x14ac:dyDescent="0.2">
      <c r="L495" s="24"/>
      <c r="M495" s="24">
        <f>-COUNTIF('Pick_ticket data'!G:G,Template!L495)</f>
        <v>0</v>
      </c>
    </row>
    <row r="496" spans="12:13" x14ac:dyDescent="0.2">
      <c r="L496" s="24"/>
      <c r="M496" s="24">
        <f>-COUNTIF('Pick_ticket data'!G:G,Template!L496)</f>
        <v>0</v>
      </c>
    </row>
    <row r="497" spans="12:13" x14ac:dyDescent="0.2">
      <c r="L497" s="24"/>
      <c r="M497" s="24">
        <f>-COUNTIF('Pick_ticket data'!G:G,Template!L497)</f>
        <v>0</v>
      </c>
    </row>
    <row r="498" spans="12:13" x14ac:dyDescent="0.2">
      <c r="L498" s="24"/>
      <c r="M498" s="24">
        <f>-COUNTIF('Pick_ticket data'!G:G,Template!L498)</f>
        <v>0</v>
      </c>
    </row>
    <row r="499" spans="12:13" x14ac:dyDescent="0.2">
      <c r="L499" s="24"/>
      <c r="M499" s="24">
        <f>-COUNTIF('Pick_ticket data'!G:G,Template!L499)</f>
        <v>0</v>
      </c>
    </row>
    <row r="500" spans="12:13" x14ac:dyDescent="0.2">
      <c r="L500" s="24"/>
      <c r="M500" s="24">
        <f>-COUNTIF('Pick_ticket data'!G:G,Template!L500)</f>
        <v>0</v>
      </c>
    </row>
    <row r="501" spans="12:13" x14ac:dyDescent="0.2">
      <c r="L501" s="24"/>
      <c r="M501" s="24">
        <f>-COUNTIF('Pick_ticket data'!G:G,Template!L501)</f>
        <v>0</v>
      </c>
    </row>
    <row r="502" spans="12:13" x14ac:dyDescent="0.2">
      <c r="L502" s="24"/>
      <c r="M502" s="24">
        <f>-COUNTIF('Pick_ticket data'!G:G,Template!L502)</f>
        <v>0</v>
      </c>
    </row>
    <row r="503" spans="12:13" x14ac:dyDescent="0.2">
      <c r="L503" s="24"/>
      <c r="M503" s="24">
        <f>-COUNTIF('Pick_ticket data'!G:G,Template!L503)</f>
        <v>0</v>
      </c>
    </row>
    <row r="504" spans="12:13" x14ac:dyDescent="0.2">
      <c r="L504" s="24"/>
      <c r="M504" s="24">
        <f>-COUNTIF('Pick_ticket data'!G:G,Template!L504)</f>
        <v>0</v>
      </c>
    </row>
    <row r="505" spans="12:13" x14ac:dyDescent="0.2">
      <c r="L505" s="24"/>
      <c r="M505" s="24">
        <f>-COUNTIF('Pick_ticket data'!G:G,Template!L505)</f>
        <v>0</v>
      </c>
    </row>
    <row r="506" spans="12:13" x14ac:dyDescent="0.2">
      <c r="L506" s="24"/>
      <c r="M506" s="24">
        <f>-COUNTIF('Pick_ticket data'!G:G,Template!L506)</f>
        <v>0</v>
      </c>
    </row>
    <row r="507" spans="12:13" x14ac:dyDescent="0.2">
      <c r="L507" s="24"/>
      <c r="M507" s="24">
        <f>-COUNTIF('Pick_ticket data'!G:G,Template!L507)</f>
        <v>0</v>
      </c>
    </row>
    <row r="508" spans="12:13" x14ac:dyDescent="0.2">
      <c r="L508" s="24"/>
      <c r="M508" s="24">
        <f>-COUNTIF('Pick_ticket data'!G:G,Template!L508)</f>
        <v>0</v>
      </c>
    </row>
    <row r="509" spans="12:13" x14ac:dyDescent="0.2">
      <c r="L509" s="24"/>
      <c r="M509" s="24">
        <f>-COUNTIF('Pick_ticket data'!G:G,Template!L509)</f>
        <v>0</v>
      </c>
    </row>
    <row r="510" spans="12:13" x14ac:dyDescent="0.2">
      <c r="L510" s="24"/>
      <c r="M510" s="24">
        <f>-COUNTIF('Pick_ticket data'!G:G,Template!L510)</f>
        <v>0</v>
      </c>
    </row>
    <row r="511" spans="12:13" x14ac:dyDescent="0.2">
      <c r="L511" s="24"/>
      <c r="M511" s="24">
        <f>-COUNTIF('Pick_ticket data'!G:G,Template!L511)</f>
        <v>0</v>
      </c>
    </row>
    <row r="512" spans="12:13" x14ac:dyDescent="0.2">
      <c r="L512" s="24"/>
      <c r="M512" s="24">
        <f>-COUNTIF('Pick_ticket data'!G:G,Template!L512)</f>
        <v>0</v>
      </c>
    </row>
    <row r="513" spans="12:13" x14ac:dyDescent="0.2">
      <c r="L513" s="24"/>
      <c r="M513" s="24">
        <f>-COUNTIF('Pick_ticket data'!G:G,Template!L513)</f>
        <v>0</v>
      </c>
    </row>
    <row r="514" spans="12:13" x14ac:dyDescent="0.2">
      <c r="L514" s="24"/>
      <c r="M514" s="24">
        <f>-COUNTIF('Pick_ticket data'!G:G,Template!L514)</f>
        <v>0</v>
      </c>
    </row>
    <row r="515" spans="12:13" x14ac:dyDescent="0.2">
      <c r="L515" s="24"/>
      <c r="M515" s="24">
        <f>-COUNTIF('Pick_ticket data'!G:G,Template!L515)</f>
        <v>0</v>
      </c>
    </row>
    <row r="516" spans="12:13" x14ac:dyDescent="0.2">
      <c r="L516" s="24"/>
      <c r="M516" s="24">
        <f>-COUNTIF('Pick_ticket data'!G:G,Template!L516)</f>
        <v>0</v>
      </c>
    </row>
    <row r="517" spans="12:13" x14ac:dyDescent="0.2">
      <c r="L517" s="24"/>
      <c r="M517" s="24">
        <f>-COUNTIF('Pick_ticket data'!G:G,Template!L517)</f>
        <v>0</v>
      </c>
    </row>
    <row r="518" spans="12:13" x14ac:dyDescent="0.2">
      <c r="L518" s="24"/>
      <c r="M518" s="24">
        <f>-COUNTIF('Pick_ticket data'!G:G,Template!L518)</f>
        <v>0</v>
      </c>
    </row>
    <row r="519" spans="12:13" x14ac:dyDescent="0.2">
      <c r="L519" s="24"/>
      <c r="M519" s="24">
        <f>-COUNTIF('Pick_ticket data'!G:G,Template!L519)</f>
        <v>0</v>
      </c>
    </row>
    <row r="520" spans="12:13" x14ac:dyDescent="0.2">
      <c r="L520" s="24"/>
      <c r="M520" s="24">
        <f>-COUNTIF('Pick_ticket data'!G:G,Template!L520)</f>
        <v>0</v>
      </c>
    </row>
    <row r="521" spans="12:13" x14ac:dyDescent="0.2">
      <c r="L521" s="24"/>
      <c r="M521" s="24">
        <f>-COUNTIF('Pick_ticket data'!G:G,Template!L521)</f>
        <v>0</v>
      </c>
    </row>
    <row r="522" spans="12:13" x14ac:dyDescent="0.2">
      <c r="L522" s="24"/>
      <c r="M522" s="24">
        <f>-COUNTIF('Pick_ticket data'!G:G,Template!L522)</f>
        <v>0</v>
      </c>
    </row>
    <row r="523" spans="12:13" x14ac:dyDescent="0.2">
      <c r="L523" s="24"/>
      <c r="M523" s="24">
        <f>-COUNTIF('Pick_ticket data'!G:G,Template!L523)</f>
        <v>0</v>
      </c>
    </row>
    <row r="524" spans="12:13" x14ac:dyDescent="0.2">
      <c r="L524" s="24"/>
      <c r="M524" s="24">
        <f>-COUNTIF('Pick_ticket data'!G:G,Template!L524)</f>
        <v>0</v>
      </c>
    </row>
    <row r="525" spans="12:13" x14ac:dyDescent="0.2">
      <c r="L525" s="24"/>
      <c r="M525" s="24">
        <f>-COUNTIF('Pick_ticket data'!G:G,Template!L525)</f>
        <v>0</v>
      </c>
    </row>
    <row r="526" spans="12:13" x14ac:dyDescent="0.2">
      <c r="L526" s="24"/>
      <c r="M526" s="24">
        <f>-COUNTIF('Pick_ticket data'!G:G,Template!L526)</f>
        <v>0</v>
      </c>
    </row>
    <row r="527" spans="12:13" x14ac:dyDescent="0.2">
      <c r="L527" s="24"/>
      <c r="M527" s="24">
        <f>-COUNTIF('Pick_ticket data'!G:G,Template!L527)</f>
        <v>0</v>
      </c>
    </row>
    <row r="528" spans="12:13" x14ac:dyDescent="0.2">
      <c r="L528" s="24"/>
      <c r="M528" s="24">
        <f>-COUNTIF('Pick_ticket data'!G:G,Template!L528)</f>
        <v>0</v>
      </c>
    </row>
    <row r="529" spans="12:13" x14ac:dyDescent="0.2">
      <c r="L529" s="24"/>
      <c r="M529" s="24">
        <f>-COUNTIF('Pick_ticket data'!G:G,Template!L529)</f>
        <v>0</v>
      </c>
    </row>
    <row r="530" spans="12:13" x14ac:dyDescent="0.2">
      <c r="L530" s="24"/>
      <c r="M530" s="24">
        <f>-COUNTIF('Pick_ticket data'!G:G,Template!L530)</f>
        <v>0</v>
      </c>
    </row>
    <row r="531" spans="12:13" x14ac:dyDescent="0.2">
      <c r="L531" s="24"/>
      <c r="M531" s="24">
        <f>-COUNTIF('Pick_ticket data'!G:G,Template!L531)</f>
        <v>0</v>
      </c>
    </row>
    <row r="532" spans="12:13" x14ac:dyDescent="0.2">
      <c r="L532" s="24"/>
      <c r="M532" s="24">
        <f>-COUNTIF('Pick_ticket data'!G:G,Template!L532)</f>
        <v>0</v>
      </c>
    </row>
    <row r="533" spans="12:13" x14ac:dyDescent="0.2">
      <c r="L533" s="24"/>
      <c r="M533" s="24">
        <f>-COUNTIF('Pick_ticket data'!G:G,Template!L533)</f>
        <v>0</v>
      </c>
    </row>
    <row r="534" spans="12:13" x14ac:dyDescent="0.2">
      <c r="L534" s="24"/>
      <c r="M534" s="24">
        <f>-COUNTIF('Pick_ticket data'!G:G,Template!L534)</f>
        <v>0</v>
      </c>
    </row>
    <row r="535" spans="12:13" x14ac:dyDescent="0.2">
      <c r="L535" s="24"/>
      <c r="M535" s="24">
        <f>-COUNTIF('Pick_ticket data'!G:G,Template!L535)</f>
        <v>0</v>
      </c>
    </row>
    <row r="536" spans="12:13" x14ac:dyDescent="0.2">
      <c r="L536" s="24"/>
      <c r="M536" s="24">
        <f>-COUNTIF('Pick_ticket data'!G:G,Template!L536)</f>
        <v>0</v>
      </c>
    </row>
    <row r="537" spans="12:13" x14ac:dyDescent="0.2">
      <c r="L537" s="24"/>
      <c r="M537" s="24">
        <f>-COUNTIF('Pick_ticket data'!G:G,Template!L537)</f>
        <v>0</v>
      </c>
    </row>
    <row r="538" spans="12:13" x14ac:dyDescent="0.2">
      <c r="L538" s="24"/>
      <c r="M538" s="24">
        <f>-COUNTIF('Pick_ticket data'!G:G,Template!L538)</f>
        <v>0</v>
      </c>
    </row>
    <row r="539" spans="12:13" x14ac:dyDescent="0.2">
      <c r="L539" s="24"/>
      <c r="M539" s="24">
        <f>-COUNTIF('Pick_ticket data'!G:G,Template!L539)</f>
        <v>0</v>
      </c>
    </row>
    <row r="540" spans="12:13" x14ac:dyDescent="0.2">
      <c r="L540" s="24"/>
      <c r="M540" s="24">
        <f>-COUNTIF('Pick_ticket data'!G:G,Template!L540)</f>
        <v>0</v>
      </c>
    </row>
    <row r="541" spans="12:13" x14ac:dyDescent="0.2">
      <c r="L541" s="24"/>
      <c r="M541" s="24">
        <f>-COUNTIF('Pick_ticket data'!G:G,Template!L541)</f>
        <v>0</v>
      </c>
    </row>
    <row r="542" spans="12:13" x14ac:dyDescent="0.2">
      <c r="L542" s="24"/>
      <c r="M542" s="24">
        <f>-COUNTIF('Pick_ticket data'!G:G,Template!L542)</f>
        <v>0</v>
      </c>
    </row>
    <row r="543" spans="12:13" x14ac:dyDescent="0.2">
      <c r="L543" s="24"/>
      <c r="M543" s="24">
        <f>-COUNTIF('Pick_ticket data'!G:G,Template!L543)</f>
        <v>0</v>
      </c>
    </row>
    <row r="544" spans="12:13" x14ac:dyDescent="0.2">
      <c r="L544" s="24"/>
      <c r="M544" s="24">
        <f>-COUNTIF('Pick_ticket data'!G:G,Template!L544)</f>
        <v>0</v>
      </c>
    </row>
    <row r="545" spans="12:13" x14ac:dyDescent="0.2">
      <c r="L545" s="24"/>
      <c r="M545" s="24">
        <f>-COUNTIF('Pick_ticket data'!G:G,Template!L545)</f>
        <v>0</v>
      </c>
    </row>
    <row r="546" spans="12:13" x14ac:dyDescent="0.2">
      <c r="L546" s="24"/>
      <c r="M546" s="24">
        <f>-COUNTIF('Pick_ticket data'!G:G,Template!L546)</f>
        <v>0</v>
      </c>
    </row>
    <row r="547" spans="12:13" x14ac:dyDescent="0.2">
      <c r="L547" s="24"/>
      <c r="M547" s="24">
        <f>-COUNTIF('Pick_ticket data'!G:G,Template!L547)</f>
        <v>0</v>
      </c>
    </row>
    <row r="548" spans="12:13" x14ac:dyDescent="0.2">
      <c r="L548" s="24"/>
      <c r="M548" s="24">
        <f>-COUNTIF('Pick_ticket data'!G:G,Template!L548)</f>
        <v>0</v>
      </c>
    </row>
    <row r="549" spans="12:13" x14ac:dyDescent="0.2">
      <c r="L549" s="24"/>
      <c r="M549" s="24">
        <f>-COUNTIF('Pick_ticket data'!G:G,Template!L549)</f>
        <v>0</v>
      </c>
    </row>
    <row r="550" spans="12:13" x14ac:dyDescent="0.2">
      <c r="L550" s="24"/>
      <c r="M550" s="24">
        <f>-COUNTIF('Pick_ticket data'!G:G,Template!L550)</f>
        <v>0</v>
      </c>
    </row>
    <row r="551" spans="12:13" x14ac:dyDescent="0.2">
      <c r="L551" s="24"/>
      <c r="M551" s="24">
        <f>-COUNTIF('Pick_ticket data'!G:G,Template!L551)</f>
        <v>0</v>
      </c>
    </row>
    <row r="552" spans="12:13" x14ac:dyDescent="0.2">
      <c r="L552" s="24"/>
      <c r="M552" s="24">
        <f>-COUNTIF('Pick_ticket data'!G:G,Template!L552)</f>
        <v>0</v>
      </c>
    </row>
    <row r="553" spans="12:13" x14ac:dyDescent="0.2">
      <c r="L553" s="24"/>
      <c r="M553" s="24">
        <f>-COUNTIF('Pick_ticket data'!G:G,Template!L553)</f>
        <v>0</v>
      </c>
    </row>
    <row r="554" spans="12:13" x14ac:dyDescent="0.2">
      <c r="L554" s="24"/>
      <c r="M554" s="24">
        <f>-COUNTIF('Pick_ticket data'!G:G,Template!L554)</f>
        <v>0</v>
      </c>
    </row>
    <row r="555" spans="12:13" x14ac:dyDescent="0.2">
      <c r="L555" s="24"/>
      <c r="M555" s="24">
        <f>-COUNTIF('Pick_ticket data'!G:G,Template!L555)</f>
        <v>0</v>
      </c>
    </row>
    <row r="556" spans="12:13" x14ac:dyDescent="0.2">
      <c r="L556" s="24"/>
      <c r="M556" s="24">
        <f>-COUNTIF('Pick_ticket data'!G:G,Template!L556)</f>
        <v>0</v>
      </c>
    </row>
    <row r="557" spans="12:13" x14ac:dyDescent="0.2">
      <c r="L557" s="24"/>
      <c r="M557" s="24">
        <f>-COUNTIF('Pick_ticket data'!G:G,Template!L557)</f>
        <v>0</v>
      </c>
    </row>
    <row r="558" spans="12:13" x14ac:dyDescent="0.2">
      <c r="L558" s="24"/>
      <c r="M558" s="24">
        <f>-COUNTIF('Pick_ticket data'!G:G,Template!L558)</f>
        <v>0</v>
      </c>
    </row>
    <row r="559" spans="12:13" x14ac:dyDescent="0.2">
      <c r="L559" s="24"/>
      <c r="M559" s="24">
        <f>-COUNTIF('Pick_ticket data'!G:G,Template!L559)</f>
        <v>0</v>
      </c>
    </row>
    <row r="560" spans="12:13" x14ac:dyDescent="0.2">
      <c r="L560" s="24"/>
      <c r="M560" s="24">
        <f>-COUNTIF('Pick_ticket data'!G:G,Template!L560)</f>
        <v>0</v>
      </c>
    </row>
    <row r="561" spans="12:13" x14ac:dyDescent="0.2">
      <c r="L561" s="24"/>
      <c r="M561" s="24">
        <f>-COUNTIF('Pick_ticket data'!G:G,Template!L561)</f>
        <v>0</v>
      </c>
    </row>
    <row r="562" spans="12:13" x14ac:dyDescent="0.2">
      <c r="L562" s="24"/>
      <c r="M562" s="24">
        <f>-COUNTIF('Pick_ticket data'!G:G,Template!L562)</f>
        <v>0</v>
      </c>
    </row>
    <row r="563" spans="12:13" x14ac:dyDescent="0.2">
      <c r="L563" s="24"/>
      <c r="M563" s="24">
        <f>-COUNTIF('Pick_ticket data'!G:G,Template!L563)</f>
        <v>0</v>
      </c>
    </row>
    <row r="564" spans="12:13" x14ac:dyDescent="0.2">
      <c r="L564" s="24"/>
      <c r="M564" s="24">
        <f>-COUNTIF('Pick_ticket data'!G:G,Template!L564)</f>
        <v>0</v>
      </c>
    </row>
    <row r="565" spans="12:13" x14ac:dyDescent="0.2">
      <c r="L565" s="24"/>
      <c r="M565" s="24">
        <f>-COUNTIF('Pick_ticket data'!G:G,Template!L565)</f>
        <v>0</v>
      </c>
    </row>
    <row r="566" spans="12:13" x14ac:dyDescent="0.2">
      <c r="L566" s="24"/>
      <c r="M566" s="24">
        <f>-COUNTIF('Pick_ticket data'!G:G,Template!L566)</f>
        <v>0</v>
      </c>
    </row>
    <row r="567" spans="12:13" x14ac:dyDescent="0.2">
      <c r="L567" s="24"/>
      <c r="M567" s="24">
        <f>-COUNTIF('Pick_ticket data'!G:G,Template!L567)</f>
        <v>0</v>
      </c>
    </row>
    <row r="568" spans="12:13" x14ac:dyDescent="0.2">
      <c r="L568" s="24"/>
      <c r="M568" s="24">
        <f>-COUNTIF('Pick_ticket data'!G:G,Template!L568)</f>
        <v>0</v>
      </c>
    </row>
    <row r="569" spans="12:13" x14ac:dyDescent="0.2">
      <c r="L569" s="24"/>
      <c r="M569" s="24">
        <f>-COUNTIF('Pick_ticket data'!G:G,Template!L569)</f>
        <v>0</v>
      </c>
    </row>
    <row r="570" spans="12:13" x14ac:dyDescent="0.2">
      <c r="L570" s="24"/>
      <c r="M570" s="24">
        <f>-COUNTIF('Pick_ticket data'!G:G,Template!L570)</f>
        <v>0</v>
      </c>
    </row>
    <row r="571" spans="12:13" x14ac:dyDescent="0.2">
      <c r="L571" s="24"/>
      <c r="M571" s="24">
        <f>-COUNTIF('Pick_ticket data'!G:G,Template!L571)</f>
        <v>0</v>
      </c>
    </row>
    <row r="572" spans="12:13" x14ac:dyDescent="0.2">
      <c r="L572" s="24"/>
      <c r="M572" s="24">
        <f>-COUNTIF('Pick_ticket data'!G:G,Template!L572)</f>
        <v>0</v>
      </c>
    </row>
    <row r="573" spans="12:13" x14ac:dyDescent="0.2">
      <c r="L573" s="24"/>
      <c r="M573" s="24">
        <f>-COUNTIF('Pick_ticket data'!G:G,Template!L573)</f>
        <v>0</v>
      </c>
    </row>
    <row r="574" spans="12:13" x14ac:dyDescent="0.2">
      <c r="L574" s="24"/>
      <c r="M574" s="24">
        <f>-COUNTIF('Pick_ticket data'!G:G,Template!L574)</f>
        <v>0</v>
      </c>
    </row>
    <row r="575" spans="12:13" x14ac:dyDescent="0.2">
      <c r="L575" s="24"/>
      <c r="M575" s="24">
        <f>-COUNTIF('Pick_ticket data'!G:G,Template!L575)</f>
        <v>0</v>
      </c>
    </row>
    <row r="576" spans="12:13" x14ac:dyDescent="0.2">
      <c r="L576" s="24"/>
      <c r="M576" s="24">
        <f>-COUNTIF('Pick_ticket data'!G:G,Template!L576)</f>
        <v>0</v>
      </c>
    </row>
    <row r="577" spans="12:13" x14ac:dyDescent="0.2">
      <c r="L577" s="24"/>
      <c r="M577" s="24">
        <f>-COUNTIF('Pick_ticket data'!G:G,Template!L577)</f>
        <v>0</v>
      </c>
    </row>
    <row r="578" spans="12:13" x14ac:dyDescent="0.2">
      <c r="L578" s="24"/>
      <c r="M578" s="24">
        <f>-COUNTIF('Pick_ticket data'!G:G,Template!L578)</f>
        <v>0</v>
      </c>
    </row>
    <row r="579" spans="12:13" x14ac:dyDescent="0.2">
      <c r="L579" s="24"/>
      <c r="M579" s="24">
        <f>-COUNTIF('Pick_ticket data'!G:G,Template!L579)</f>
        <v>0</v>
      </c>
    </row>
    <row r="580" spans="12:13" x14ac:dyDescent="0.2">
      <c r="L580" s="24"/>
      <c r="M580" s="24">
        <f>-COUNTIF('Pick_ticket data'!G:G,Template!L580)</f>
        <v>0</v>
      </c>
    </row>
    <row r="581" spans="12:13" x14ac:dyDescent="0.2">
      <c r="L581" s="24"/>
      <c r="M581" s="24">
        <f>-COUNTIF('Pick_ticket data'!G:G,Template!L581)</f>
        <v>0</v>
      </c>
    </row>
    <row r="582" spans="12:13" x14ac:dyDescent="0.2">
      <c r="L582" s="24"/>
      <c r="M582" s="24">
        <f>-COUNTIF('Pick_ticket data'!G:G,Template!L582)</f>
        <v>0</v>
      </c>
    </row>
    <row r="583" spans="12:13" x14ac:dyDescent="0.2">
      <c r="L583" s="24"/>
      <c r="M583" s="24">
        <f>-COUNTIF('Pick_ticket data'!G:G,Template!L583)</f>
        <v>0</v>
      </c>
    </row>
    <row r="584" spans="12:13" x14ac:dyDescent="0.2">
      <c r="L584" s="24"/>
      <c r="M584" s="24">
        <f>-COUNTIF('Pick_ticket data'!G:G,Template!L584)</f>
        <v>0</v>
      </c>
    </row>
    <row r="585" spans="12:13" x14ac:dyDescent="0.2">
      <c r="L585" s="24"/>
      <c r="M585" s="24">
        <f>-COUNTIF('Pick_ticket data'!G:G,Template!L585)</f>
        <v>0</v>
      </c>
    </row>
    <row r="586" spans="12:13" x14ac:dyDescent="0.2">
      <c r="L586" s="24"/>
      <c r="M586" s="24">
        <f>-COUNTIF('Pick_ticket data'!G:G,Template!L586)</f>
        <v>0</v>
      </c>
    </row>
    <row r="587" spans="12:13" x14ac:dyDescent="0.2">
      <c r="L587" s="24"/>
      <c r="M587" s="24">
        <f>-COUNTIF('Pick_ticket data'!G:G,Template!L587)</f>
        <v>0</v>
      </c>
    </row>
    <row r="588" spans="12:13" x14ac:dyDescent="0.2">
      <c r="L588" s="24"/>
      <c r="M588" s="24">
        <f>-COUNTIF('Pick_ticket data'!G:G,Template!L588)</f>
        <v>0</v>
      </c>
    </row>
    <row r="589" spans="12:13" x14ac:dyDescent="0.2">
      <c r="L589" s="24"/>
      <c r="M589" s="24">
        <f>-COUNTIF('Pick_ticket data'!G:G,Template!L589)</f>
        <v>0</v>
      </c>
    </row>
    <row r="590" spans="12:13" x14ac:dyDescent="0.2">
      <c r="L590" s="24"/>
      <c r="M590" s="24">
        <f>-COUNTIF('Pick_ticket data'!G:G,Template!L590)</f>
        <v>0</v>
      </c>
    </row>
    <row r="591" spans="12:13" x14ac:dyDescent="0.2">
      <c r="L591" s="24"/>
      <c r="M591" s="24">
        <f>-COUNTIF('Pick_ticket data'!G:G,Template!L591)</f>
        <v>0</v>
      </c>
    </row>
    <row r="592" spans="12:13" x14ac:dyDescent="0.2">
      <c r="L592" s="24"/>
      <c r="M592" s="24">
        <f>-COUNTIF('Pick_ticket data'!G:G,Template!L592)</f>
        <v>0</v>
      </c>
    </row>
    <row r="593" spans="12:13" x14ac:dyDescent="0.2">
      <c r="L593" s="24"/>
      <c r="M593" s="24">
        <f>-COUNTIF('Pick_ticket data'!G:G,Template!L593)</f>
        <v>0</v>
      </c>
    </row>
    <row r="594" spans="12:13" x14ac:dyDescent="0.2">
      <c r="L594" s="24"/>
      <c r="M594" s="24">
        <f>-COUNTIF('Pick_ticket data'!G:G,Template!L594)</f>
        <v>0</v>
      </c>
    </row>
    <row r="595" spans="12:13" x14ac:dyDescent="0.2">
      <c r="L595" s="24"/>
      <c r="M595" s="24">
        <f>-COUNTIF('Pick_ticket data'!G:G,Template!L595)</f>
        <v>0</v>
      </c>
    </row>
    <row r="596" spans="12:13" x14ac:dyDescent="0.2">
      <c r="L596" s="24"/>
      <c r="M596" s="24">
        <f>-COUNTIF('Pick_ticket data'!G:G,Template!L596)</f>
        <v>0</v>
      </c>
    </row>
    <row r="597" spans="12:13" x14ac:dyDescent="0.2">
      <c r="L597" s="24"/>
      <c r="M597" s="24">
        <f>-COUNTIF('Pick_ticket data'!G:G,Template!L597)</f>
        <v>0</v>
      </c>
    </row>
    <row r="598" spans="12:13" x14ac:dyDescent="0.2">
      <c r="L598" s="24"/>
      <c r="M598" s="24">
        <f>-COUNTIF('Pick_ticket data'!G:G,Template!L598)</f>
        <v>0</v>
      </c>
    </row>
    <row r="599" spans="12:13" x14ac:dyDescent="0.2">
      <c r="L599" s="24"/>
      <c r="M599" s="24">
        <f>-COUNTIF('Pick_ticket data'!G:G,Template!L599)</f>
        <v>0</v>
      </c>
    </row>
    <row r="600" spans="12:13" x14ac:dyDescent="0.2">
      <c r="L600" s="24"/>
      <c r="M600" s="24">
        <f>-COUNTIF('Pick_ticket data'!G:G,Template!L600)</f>
        <v>0</v>
      </c>
    </row>
    <row r="601" spans="12:13" x14ac:dyDescent="0.2">
      <c r="L601" s="24"/>
      <c r="M601" s="24">
        <f>-COUNTIF('Pick_ticket data'!G:G,Template!L601)</f>
        <v>0</v>
      </c>
    </row>
    <row r="602" spans="12:13" x14ac:dyDescent="0.2">
      <c r="L602" s="24"/>
      <c r="M602" s="24">
        <f>-COUNTIF('Pick_ticket data'!G:G,Template!L602)</f>
        <v>0</v>
      </c>
    </row>
    <row r="603" spans="12:13" x14ac:dyDescent="0.2">
      <c r="L603" s="24"/>
      <c r="M603" s="24">
        <f>-COUNTIF('Pick_ticket data'!G:G,Template!L603)</f>
        <v>0</v>
      </c>
    </row>
    <row r="604" spans="12:13" x14ac:dyDescent="0.2">
      <c r="L604" s="24"/>
      <c r="M604" s="24">
        <f>-COUNTIF('Pick_ticket data'!G:G,Template!L604)</f>
        <v>0</v>
      </c>
    </row>
    <row r="605" spans="12:13" x14ac:dyDescent="0.2">
      <c r="L605" s="24"/>
      <c r="M605" s="24">
        <f>-COUNTIF('Pick_ticket data'!G:G,Template!L605)</f>
        <v>0</v>
      </c>
    </row>
    <row r="606" spans="12:13" x14ac:dyDescent="0.2">
      <c r="L606" s="24"/>
      <c r="M606" s="24">
        <f>-COUNTIF('Pick_ticket data'!G:G,Template!L606)</f>
        <v>0</v>
      </c>
    </row>
    <row r="607" spans="12:13" x14ac:dyDescent="0.2">
      <c r="L607" s="24"/>
      <c r="M607" s="24">
        <f>-COUNTIF('Pick_ticket data'!G:G,Template!L607)</f>
        <v>0</v>
      </c>
    </row>
    <row r="608" spans="12:13" x14ac:dyDescent="0.2">
      <c r="L608" s="24"/>
      <c r="M608" s="24">
        <f>-COUNTIF('Pick_ticket data'!G:G,Template!L608)</f>
        <v>0</v>
      </c>
    </row>
    <row r="609" spans="12:13" x14ac:dyDescent="0.2">
      <c r="L609" s="24"/>
      <c r="M609" s="24">
        <f>-COUNTIF('Pick_ticket data'!G:G,Template!L609)</f>
        <v>0</v>
      </c>
    </row>
    <row r="610" spans="12:13" x14ac:dyDescent="0.2">
      <c r="L610" s="24"/>
      <c r="M610" s="24">
        <f>-COUNTIF('Pick_ticket data'!G:G,Template!L610)</f>
        <v>0</v>
      </c>
    </row>
    <row r="611" spans="12:13" x14ac:dyDescent="0.2">
      <c r="L611" s="24"/>
      <c r="M611" s="24">
        <f>-COUNTIF('Pick_ticket data'!G:G,Template!L611)</f>
        <v>0</v>
      </c>
    </row>
    <row r="612" spans="12:13" x14ac:dyDescent="0.2">
      <c r="L612" s="24"/>
      <c r="M612" s="24">
        <f>-COUNTIF('Pick_ticket data'!G:G,Template!L612)</f>
        <v>0</v>
      </c>
    </row>
    <row r="613" spans="12:13" x14ac:dyDescent="0.2">
      <c r="L613" s="24"/>
      <c r="M613" s="24">
        <f>-COUNTIF('Pick_ticket data'!G:G,Template!L613)</f>
        <v>0</v>
      </c>
    </row>
    <row r="614" spans="12:13" x14ac:dyDescent="0.2">
      <c r="L614" s="24"/>
      <c r="M614" s="24">
        <f>-COUNTIF('Pick_ticket data'!G:G,Template!L614)</f>
        <v>0</v>
      </c>
    </row>
    <row r="615" spans="12:13" x14ac:dyDescent="0.2">
      <c r="L615" s="24"/>
      <c r="M615" s="24">
        <f>-COUNTIF('Pick_ticket data'!G:G,Template!L615)</f>
        <v>0</v>
      </c>
    </row>
    <row r="616" spans="12:13" x14ac:dyDescent="0.2">
      <c r="L616" s="24"/>
      <c r="M616" s="24">
        <f>-COUNTIF('Pick_ticket data'!G:G,Template!L616)</f>
        <v>0</v>
      </c>
    </row>
    <row r="617" spans="12:13" x14ac:dyDescent="0.2">
      <c r="L617" s="24"/>
      <c r="M617" s="24">
        <f>-COUNTIF('Pick_ticket data'!G:G,Template!L617)</f>
        <v>0</v>
      </c>
    </row>
    <row r="618" spans="12:13" x14ac:dyDescent="0.2">
      <c r="L618" s="24"/>
      <c r="M618" s="24">
        <f>-COUNTIF('Pick_ticket data'!G:G,Template!L618)</f>
        <v>0</v>
      </c>
    </row>
    <row r="619" spans="12:13" x14ac:dyDescent="0.2">
      <c r="L619" s="24"/>
      <c r="M619" s="24">
        <f>-COUNTIF('Pick_ticket data'!G:G,Template!L619)</f>
        <v>0</v>
      </c>
    </row>
    <row r="620" spans="12:13" x14ac:dyDescent="0.2">
      <c r="L620" s="24"/>
      <c r="M620" s="24">
        <f>-COUNTIF('Pick_ticket data'!G:G,Template!L620)</f>
        <v>0</v>
      </c>
    </row>
    <row r="621" spans="12:13" x14ac:dyDescent="0.2">
      <c r="L621" s="24"/>
      <c r="M621" s="24">
        <f>-COUNTIF('Pick_ticket data'!G:G,Template!L621)</f>
        <v>0</v>
      </c>
    </row>
    <row r="622" spans="12:13" x14ac:dyDescent="0.2">
      <c r="L622" s="24"/>
      <c r="M622" s="24">
        <f>-COUNTIF('Pick_ticket data'!G:G,Template!L622)</f>
        <v>0</v>
      </c>
    </row>
    <row r="623" spans="12:13" x14ac:dyDescent="0.2">
      <c r="L623" s="24"/>
      <c r="M623" s="24">
        <f>-COUNTIF('Pick_ticket data'!G:G,Template!L623)</f>
        <v>0</v>
      </c>
    </row>
    <row r="624" spans="12:13" x14ac:dyDescent="0.2">
      <c r="L624" s="24"/>
      <c r="M624" s="24">
        <f>-COUNTIF('Pick_ticket data'!G:G,Template!L624)</f>
        <v>0</v>
      </c>
    </row>
    <row r="625" spans="12:13" x14ac:dyDescent="0.2">
      <c r="L625" s="24"/>
      <c r="M625" s="24">
        <f>-COUNTIF('Pick_ticket data'!G:G,Template!L625)</f>
        <v>0</v>
      </c>
    </row>
    <row r="626" spans="12:13" x14ac:dyDescent="0.2">
      <c r="L626" s="24"/>
      <c r="M626" s="24">
        <f>-COUNTIF('Pick_ticket data'!G:G,Template!L626)</f>
        <v>0</v>
      </c>
    </row>
    <row r="627" spans="12:13" x14ac:dyDescent="0.2">
      <c r="L627" s="24"/>
      <c r="M627" s="24">
        <f>-COUNTIF('Pick_ticket data'!G:G,Template!L627)</f>
        <v>0</v>
      </c>
    </row>
    <row r="628" spans="12:13" x14ac:dyDescent="0.2">
      <c r="L628" s="24"/>
      <c r="M628" s="24">
        <f>-COUNTIF('Pick_ticket data'!G:G,Template!L628)</f>
        <v>0</v>
      </c>
    </row>
    <row r="629" spans="12:13" x14ac:dyDescent="0.2">
      <c r="L629" s="24"/>
      <c r="M629" s="29"/>
    </row>
    <row r="630" spans="12:13" x14ac:dyDescent="0.2">
      <c r="L630" s="24"/>
      <c r="M630" s="29"/>
    </row>
    <row r="631" spans="12:13" x14ac:dyDescent="0.2">
      <c r="L631" s="24"/>
      <c r="M631" s="29"/>
    </row>
    <row r="632" spans="12:13" x14ac:dyDescent="0.2">
      <c r="L632" s="24"/>
      <c r="M632" s="29"/>
    </row>
    <row r="633" spans="12:13" x14ac:dyDescent="0.2">
      <c r="L633" s="24"/>
      <c r="M633" s="29"/>
    </row>
    <row r="634" spans="12:13" x14ac:dyDescent="0.2">
      <c r="L634" s="24"/>
      <c r="M634" s="29"/>
    </row>
  </sheetData>
  <mergeCells count="3">
    <mergeCell ref="O1:Q1"/>
    <mergeCell ref="S1:U1"/>
    <mergeCell ref="A1:M1"/>
  </mergeCells>
  <conditionalFormatting sqref="B3:B1048576">
    <cfRule type="containsText" dxfId="6" priority="5" operator="containsText" text="Lowell">
      <formula>NOT(ISERROR(SEARCH("Lowell",B3)))</formula>
    </cfRule>
    <cfRule type="cellIs" dxfId="5" priority="6" operator="equal">
      <formula>#N/A</formula>
    </cfRule>
    <cfRule type="containsText" dxfId="4" priority="7" operator="containsText" text="&quot;#N/A&quot;">
      <formula>NOT(ISERROR(SEARCH("""#N/A""",B3)))</formula>
    </cfRule>
  </conditionalFormatting>
  <conditionalFormatting sqref="C3:C1048576">
    <cfRule type="containsText" dxfId="3" priority="4" operator="containsText" text="Hofer">
      <formula>NOT(ISERROR(SEARCH("Hofer",C3)))</formula>
    </cfRule>
  </conditionalFormatting>
  <conditionalFormatting sqref="K3:K1048576">
    <cfRule type="containsText" dxfId="2" priority="3" operator="containsText" text="Reserve">
      <formula>NOT(ISERROR(SEARCH("Reserve",K3)))</formula>
    </cfRule>
  </conditionalFormatting>
  <conditionalFormatting sqref="P3:P21">
    <cfRule type="containsText" dxfId="1" priority="2" operator="containsText" text="Reserve">
      <formula>NOT(ISERROR(SEARCH("Reserve",P3)))</formula>
    </cfRule>
  </conditionalFormatting>
  <conditionalFormatting sqref="T3:T21">
    <cfRule type="containsText" dxfId="0" priority="1" operator="containsText" text="Reserve">
      <formula>NOT(ISERROR(SEARCH("Reserve",T3)))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Pick_ticket data</vt:lpstr>
      <vt:lpstr>Active data</vt:lpstr>
      <vt:lpstr>Hofer</vt:lpstr>
      <vt:lpstr>Lowell</vt:lpstr>
      <vt:lpstr>Reserve data</vt:lpstr>
      <vt:lpstr>totals</vt:lpstr>
      <vt:lpstr>Template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Padilla, Jessica (Converse)</dc:creator>
  <cp:lastModifiedBy>Padilla, Jessica (Converse)</cp:lastModifiedBy>
  <dcterms:created xsi:type="dcterms:W3CDTF">2024-09-25T02:05:06Z</dcterms:created>
  <dcterms:modified xsi:type="dcterms:W3CDTF">2024-09-26T03:21:43Z</dcterms:modified>
</cp:coreProperties>
</file>