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hu\Downloads\"/>
    </mc:Choice>
  </mc:AlternateContent>
  <xr:revisionPtr revIDLastSave="0" documentId="13_ncr:1_{F5FBCF5A-AC80-48D0-9CCB-7A9E53690B43}" xr6:coauthVersionLast="47" xr6:coauthVersionMax="47" xr10:uidLastSave="{00000000-0000-0000-0000-000000000000}"/>
  <bookViews>
    <workbookView xWindow="-28920" yWindow="30" windowWidth="29040" windowHeight="15720" xr2:uid="{8C437A07-4340-4302-9A5C-A2DD8618B416}"/>
  </bookViews>
  <sheets>
    <sheet name="48 Contiguous States--Nonfarm" sheetId="1" r:id="rId1"/>
    <sheet name="48 Contiguous States--Farm" sheetId="9" r:id="rId2"/>
    <sheet name="Alaska--Nonfarm" sheetId="2" r:id="rId3"/>
    <sheet name="Alaska--Farm" sheetId="10" r:id="rId4"/>
    <sheet name="Hawaii--Nonfarm" sheetId="3" r:id="rId5"/>
    <sheet name="Hawaii--Farm" sheetId="1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1" l="1"/>
  <c r="J15" i="11" s="1"/>
  <c r="K59" i="3"/>
  <c r="K58" i="3"/>
  <c r="J58" i="3" s="1"/>
  <c r="K57" i="3"/>
  <c r="J57" i="3" s="1"/>
  <c r="K15" i="10"/>
  <c r="J15" i="10" s="1"/>
  <c r="K17" i="10"/>
  <c r="J17" i="10" s="1"/>
  <c r="K59" i="2"/>
  <c r="J59" i="2" s="1"/>
  <c r="K57" i="2"/>
  <c r="J57" i="2" s="1"/>
  <c r="I12" i="11" l="1"/>
  <c r="J12" i="11" s="1"/>
  <c r="I54" i="3"/>
  <c r="J54" i="3" s="1"/>
  <c r="I12" i="10"/>
  <c r="I50" i="2"/>
  <c r="J50" i="2" s="1"/>
  <c r="I51" i="2"/>
  <c r="J51" i="2" s="1"/>
  <c r="H5" i="9"/>
  <c r="I5" i="9" s="1"/>
  <c r="J5" i="9" s="1"/>
  <c r="I6" i="9"/>
  <c r="J6" i="9" s="1"/>
  <c r="J14" i="9"/>
  <c r="J12" i="10" l="1"/>
  <c r="I5" i="11"/>
  <c r="J5" i="11" s="1"/>
  <c r="I6" i="11"/>
  <c r="J6" i="11" s="1"/>
  <c r="I5" i="10"/>
  <c r="J5" i="10" l="1"/>
  <c r="J16" i="11"/>
  <c r="J16" i="10"/>
  <c r="J58" i="2"/>
  <c r="I48" i="3" l="1"/>
  <c r="J48" i="3" s="1"/>
  <c r="I6" i="10"/>
  <c r="J6" i="10" s="1"/>
  <c r="I48" i="2"/>
  <c r="J48" i="2" s="1"/>
  <c r="I11" i="11"/>
  <c r="J11" i="11" s="1"/>
  <c r="I53" i="3"/>
  <c r="J53" i="3" s="1"/>
  <c r="I11" i="10"/>
  <c r="I53" i="2"/>
  <c r="J53" i="2" s="1"/>
  <c r="I11" i="9"/>
  <c r="J11" i="9" s="1"/>
  <c r="I10" i="11"/>
  <c r="J10" i="11" s="1"/>
  <c r="I52" i="3"/>
  <c r="J52" i="3" s="1"/>
  <c r="I10" i="10"/>
  <c r="I52" i="2"/>
  <c r="J52" i="2" s="1"/>
  <c r="I10" i="9"/>
  <c r="J10" i="9" s="1"/>
  <c r="I9" i="11"/>
  <c r="J9" i="11" s="1"/>
  <c r="I51" i="3"/>
  <c r="J51" i="3" s="1"/>
  <c r="I9" i="10"/>
  <c r="I9" i="9"/>
  <c r="J9" i="9" s="1"/>
  <c r="I8" i="11"/>
  <c r="J8" i="11" s="1"/>
  <c r="I50" i="3"/>
  <c r="J50" i="3" s="1"/>
  <c r="I8" i="10"/>
  <c r="I8" i="9"/>
  <c r="J8" i="9" s="1"/>
  <c r="I7" i="11"/>
  <c r="J7" i="11" s="1"/>
  <c r="J13" i="11"/>
  <c r="J55" i="3"/>
  <c r="J13" i="10"/>
  <c r="J55" i="2"/>
  <c r="J54" i="2"/>
  <c r="J12" i="9"/>
  <c r="K17" i="11"/>
  <c r="J14" i="11"/>
  <c r="J56" i="3"/>
  <c r="K20" i="9"/>
  <c r="J10" i="10" l="1"/>
  <c r="J9" i="10"/>
  <c r="J11" i="10"/>
  <c r="J8" i="10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I49" i="3"/>
  <c r="J49" i="3" s="1"/>
  <c r="K49" i="3"/>
  <c r="I7" i="10"/>
  <c r="J7" i="10" s="1"/>
  <c r="I49" i="2"/>
  <c r="J49" i="2" s="1"/>
  <c r="I7" i="9"/>
  <c r="J7" i="9" s="1"/>
  <c r="B48" i="3" l="1"/>
  <c r="B49" i="3" s="1"/>
  <c r="B50" i="3" s="1"/>
  <c r="B51" i="3" s="1"/>
  <c r="B52" i="3" s="1"/>
  <c r="B53" i="3" s="1"/>
  <c r="B54" i="3" s="1"/>
  <c r="B55" i="3" s="1"/>
  <c r="B56" i="3" s="1"/>
  <c r="J14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J56" i="2"/>
  <c r="B48" i="2"/>
  <c r="B49" i="2" s="1"/>
  <c r="B50" i="2" s="1"/>
  <c r="B51" i="2" s="1"/>
  <c r="B52" i="2" s="1"/>
  <c r="B53" i="2" s="1"/>
  <c r="B54" i="2" s="1"/>
  <c r="B55" i="2" s="1"/>
  <c r="B56" i="2" s="1"/>
  <c r="B57" i="2" s="1"/>
  <c r="K13" i="9" l="1"/>
  <c r="J13" i="9" s="1"/>
  <c r="D47" i="3" l="1"/>
  <c r="E47" i="3" s="1"/>
  <c r="F47" i="3" s="1"/>
  <c r="G47" i="3" s="1"/>
  <c r="H47" i="3" s="1"/>
  <c r="I47" i="3" s="1"/>
  <c r="J47" i="3" s="1"/>
  <c r="D47" i="2"/>
  <c r="E47" i="2" s="1"/>
  <c r="F47" i="2" s="1"/>
  <c r="D46" i="3"/>
  <c r="E46" i="3" s="1"/>
  <c r="F46" i="3" s="1"/>
  <c r="G46" i="3" s="1"/>
  <c r="H46" i="3" s="1"/>
  <c r="I46" i="3" s="1"/>
  <c r="J46" i="3" s="1"/>
  <c r="D46" i="2"/>
  <c r="E46" i="2" s="1"/>
  <c r="F46" i="2" s="1"/>
  <c r="G46" i="2" s="1"/>
  <c r="H46" i="2" s="1"/>
  <c r="I46" i="2" s="1"/>
  <c r="J46" i="2" s="1"/>
  <c r="D45" i="3"/>
  <c r="E45" i="3" s="1"/>
  <c r="F45" i="3" s="1"/>
  <c r="G45" i="3" s="1"/>
  <c r="H45" i="3" s="1"/>
  <c r="I45" i="3" s="1"/>
  <c r="J45" i="3" s="1"/>
  <c r="D45" i="2"/>
  <c r="E45" i="2" s="1"/>
  <c r="F45" i="2" s="1"/>
  <c r="G45" i="2" s="1"/>
  <c r="H45" i="2" s="1"/>
  <c r="I45" i="2" s="1"/>
  <c r="J45" i="2" s="1"/>
  <c r="D44" i="2"/>
  <c r="E44" i="2" s="1"/>
  <c r="F44" i="2" s="1"/>
  <c r="G44" i="2" s="1"/>
  <c r="H44" i="2" s="1"/>
  <c r="I44" i="2" s="1"/>
  <c r="J44" i="2" s="1"/>
  <c r="D43" i="3"/>
  <c r="E43" i="3" s="1"/>
  <c r="F43" i="3" s="1"/>
  <c r="G43" i="3" s="1"/>
  <c r="H43" i="3" s="1"/>
  <c r="I43" i="3" s="1"/>
  <c r="J43" i="3" s="1"/>
  <c r="D43" i="2"/>
  <c r="E43" i="2" s="1"/>
  <c r="F43" i="2" s="1"/>
  <c r="G43" i="2" s="1"/>
  <c r="H43" i="2" s="1"/>
  <c r="I43" i="2" s="1"/>
  <c r="J43" i="2" s="1"/>
  <c r="D42" i="3"/>
  <c r="E42" i="3" s="1"/>
  <c r="F42" i="3" s="1"/>
  <c r="G42" i="3" s="1"/>
  <c r="H42" i="3" s="1"/>
  <c r="I42" i="3" s="1"/>
  <c r="J42" i="3" s="1"/>
  <c r="D42" i="2"/>
  <c r="E42" i="2" s="1"/>
  <c r="F42" i="2" s="1"/>
  <c r="G42" i="2" s="1"/>
  <c r="H42" i="2" s="1"/>
  <c r="I42" i="2" s="1"/>
  <c r="J42" i="2" s="1"/>
  <c r="D41" i="3"/>
  <c r="E41" i="3" s="1"/>
  <c r="F41" i="3" s="1"/>
  <c r="G41" i="3" s="1"/>
  <c r="H41" i="3" s="1"/>
  <c r="I41" i="3" s="1"/>
  <c r="J41" i="3" s="1"/>
  <c r="D41" i="2"/>
  <c r="E41" i="2" s="1"/>
  <c r="F41" i="2" s="1"/>
  <c r="G41" i="2" s="1"/>
  <c r="H41" i="2" s="1"/>
  <c r="I41" i="2" s="1"/>
  <c r="J41" i="2" s="1"/>
  <c r="D40" i="3"/>
  <c r="E40" i="3" s="1"/>
  <c r="F40" i="3" s="1"/>
  <c r="G40" i="3" s="1"/>
  <c r="H40" i="3" s="1"/>
  <c r="I40" i="3" s="1"/>
  <c r="J40" i="3" s="1"/>
  <c r="D40" i="2"/>
  <c r="E40" i="2" s="1"/>
  <c r="F40" i="2" s="1"/>
  <c r="G40" i="2" s="1"/>
  <c r="H40" i="2" s="1"/>
  <c r="I40" i="2" s="1"/>
  <c r="J40" i="2" s="1"/>
  <c r="D39" i="3"/>
  <c r="E39" i="3" s="1"/>
  <c r="F39" i="3" s="1"/>
  <c r="G39" i="3" s="1"/>
  <c r="H39" i="3" s="1"/>
  <c r="I39" i="3" s="1"/>
  <c r="J39" i="3" s="1"/>
  <c r="D39" i="2"/>
  <c r="E39" i="2" s="1"/>
  <c r="F39" i="2" s="1"/>
  <c r="G39" i="2" s="1"/>
  <c r="H39" i="2" s="1"/>
  <c r="I39" i="2" s="1"/>
  <c r="J39" i="2" s="1"/>
  <c r="D38" i="3"/>
  <c r="E38" i="3" s="1"/>
  <c r="F38" i="3" s="1"/>
  <c r="G38" i="3" s="1"/>
  <c r="H38" i="3" s="1"/>
  <c r="I38" i="3" s="1"/>
  <c r="J38" i="3" s="1"/>
  <c r="D38" i="2"/>
  <c r="E38" i="2" s="1"/>
  <c r="F38" i="2" s="1"/>
  <c r="G38" i="2" s="1"/>
  <c r="H38" i="2" s="1"/>
  <c r="I38" i="2" s="1"/>
  <c r="J38" i="2" s="1"/>
  <c r="D37" i="3"/>
  <c r="E37" i="3" s="1"/>
  <c r="F37" i="3" s="1"/>
  <c r="G37" i="3" s="1"/>
  <c r="H37" i="3" s="1"/>
  <c r="I37" i="3" s="1"/>
  <c r="J37" i="3" s="1"/>
  <c r="D37" i="2"/>
  <c r="E37" i="2" s="1"/>
  <c r="F37" i="2" s="1"/>
  <c r="G37" i="2" s="1"/>
  <c r="H37" i="2" s="1"/>
  <c r="I37" i="2" s="1"/>
  <c r="J37" i="2" s="1"/>
  <c r="D36" i="3"/>
  <c r="E36" i="3" s="1"/>
  <c r="F36" i="3" s="1"/>
  <c r="G36" i="3" s="1"/>
  <c r="H36" i="3" s="1"/>
  <c r="I36" i="3" s="1"/>
  <c r="J36" i="3" s="1"/>
  <c r="D36" i="2"/>
  <c r="E36" i="2" s="1"/>
  <c r="F36" i="2" s="1"/>
  <c r="G36" i="2" s="1"/>
  <c r="H36" i="2" s="1"/>
  <c r="I36" i="2" s="1"/>
  <c r="J36" i="2" s="1"/>
  <c r="G47" i="2" l="1"/>
  <c r="H47" i="2" s="1"/>
  <c r="I47" i="2" s="1"/>
  <c r="J47" i="2" s="1"/>
  <c r="D35" i="3"/>
  <c r="E35" i="3" s="1"/>
  <c r="F35" i="3" s="1"/>
  <c r="G35" i="3" s="1"/>
  <c r="H35" i="3" s="1"/>
  <c r="I35" i="3" s="1"/>
  <c r="J35" i="3" s="1"/>
  <c r="D35" i="2"/>
  <c r="E35" i="2" s="1"/>
  <c r="F35" i="2" s="1"/>
  <c r="G35" i="2" s="1"/>
  <c r="H35" i="2" s="1"/>
  <c r="I35" i="2" s="1"/>
  <c r="J35" i="2" s="1"/>
  <c r="D34" i="3"/>
  <c r="E34" i="3" s="1"/>
  <c r="F34" i="3" s="1"/>
  <c r="G34" i="3" s="1"/>
  <c r="H34" i="3" s="1"/>
  <c r="I34" i="3" s="1"/>
  <c r="J34" i="3" s="1"/>
  <c r="D34" i="2"/>
  <c r="E34" i="2" s="1"/>
  <c r="F34" i="2" s="1"/>
  <c r="G34" i="2" s="1"/>
  <c r="H34" i="2" s="1"/>
  <c r="I34" i="2" s="1"/>
  <c r="J34" i="2" s="1"/>
  <c r="D33" i="3"/>
  <c r="E33" i="3" s="1"/>
  <c r="F33" i="3" s="1"/>
  <c r="G33" i="3" s="1"/>
  <c r="H33" i="3" s="1"/>
  <c r="I33" i="3" s="1"/>
  <c r="J33" i="3" s="1"/>
  <c r="D33" i="2"/>
  <c r="E33" i="2" s="1"/>
  <c r="F33" i="2" s="1"/>
  <c r="G33" i="2" s="1"/>
  <c r="H33" i="2" s="1"/>
  <c r="I33" i="2" s="1"/>
  <c r="J33" i="2" s="1"/>
  <c r="D32" i="3"/>
  <c r="E32" i="3" s="1"/>
  <c r="F32" i="3" s="1"/>
  <c r="G32" i="3" s="1"/>
  <c r="H32" i="3" s="1"/>
  <c r="I32" i="3" s="1"/>
  <c r="J32" i="3" s="1"/>
  <c r="D32" i="2"/>
  <c r="E32" i="2" s="1"/>
  <c r="F32" i="2" s="1"/>
  <c r="G32" i="2" s="1"/>
  <c r="H32" i="2" s="1"/>
  <c r="I32" i="2" s="1"/>
  <c r="J32" i="2" s="1"/>
  <c r="D31" i="3" l="1"/>
  <c r="E31" i="3" s="1"/>
  <c r="F31" i="3" s="1"/>
  <c r="G31" i="3" s="1"/>
  <c r="H31" i="3" s="1"/>
  <c r="I31" i="3" s="1"/>
  <c r="J31" i="3" s="1"/>
  <c r="D31" i="2"/>
  <c r="E31" i="2" s="1"/>
  <c r="F31" i="2" s="1"/>
  <c r="G31" i="2" s="1"/>
  <c r="H31" i="2" s="1"/>
  <c r="I31" i="2" s="1"/>
  <c r="J31" i="2" s="1"/>
  <c r="D30" i="3"/>
  <c r="E30" i="3" s="1"/>
  <c r="F30" i="3" s="1"/>
  <c r="G30" i="3" s="1"/>
  <c r="H30" i="3" s="1"/>
  <c r="I30" i="3" s="1"/>
  <c r="J30" i="3" s="1"/>
  <c r="D30" i="2"/>
  <c r="E30" i="2" s="1"/>
  <c r="F30" i="2" s="1"/>
  <c r="G30" i="2" s="1"/>
  <c r="H30" i="2" s="1"/>
  <c r="I30" i="2" s="1"/>
  <c r="J30" i="2" s="1"/>
  <c r="D29" i="3"/>
  <c r="E29" i="3" s="1"/>
  <c r="F29" i="3" s="1"/>
  <c r="G29" i="3" s="1"/>
  <c r="H29" i="3" s="1"/>
  <c r="I29" i="3" s="1"/>
  <c r="J29" i="3" s="1"/>
  <c r="D29" i="2"/>
  <c r="E29" i="2" s="1"/>
  <c r="F29" i="2" s="1"/>
  <c r="G29" i="2" s="1"/>
  <c r="H29" i="2" s="1"/>
  <c r="I29" i="2" s="1"/>
  <c r="J29" i="2" s="1"/>
  <c r="D28" i="3" l="1"/>
  <c r="E28" i="3" s="1"/>
  <c r="F28" i="3" s="1"/>
  <c r="G28" i="3" s="1"/>
  <c r="H28" i="3" s="1"/>
  <c r="I28" i="3" s="1"/>
  <c r="J28" i="3" s="1"/>
  <c r="D28" i="2"/>
  <c r="E28" i="2" s="1"/>
  <c r="F28" i="2" s="1"/>
  <c r="G28" i="2" s="1"/>
  <c r="H28" i="2" s="1"/>
  <c r="I28" i="2" s="1"/>
  <c r="J28" i="2" s="1"/>
  <c r="D27" i="3"/>
  <c r="E27" i="3" s="1"/>
  <c r="F27" i="3" s="1"/>
  <c r="G27" i="3" s="1"/>
  <c r="H27" i="3" s="1"/>
  <c r="I27" i="3" s="1"/>
  <c r="J27" i="3" s="1"/>
  <c r="C27" i="2"/>
  <c r="E27" i="2"/>
  <c r="F27" i="2" s="1"/>
  <c r="G27" i="2" s="1"/>
  <c r="H27" i="2" s="1"/>
  <c r="I27" i="2" s="1"/>
  <c r="J27" i="2" s="1"/>
</calcChain>
</file>

<file path=xl/sharedStrings.xml><?xml version="1.0" encoding="utf-8"?>
<sst xmlns="http://schemas.openxmlformats.org/spreadsheetml/2006/main" count="717" uniqueCount="194">
  <si>
    <t>Year</t>
  </si>
  <si>
    <t>1 Person</t>
  </si>
  <si>
    <t>https://www.govinfo.gov/content/pkg/FR-1994-02-10/html/94-3229.htm</t>
  </si>
  <si>
    <t>https://tile.loc.gov/storage-services/service/ll/fedreg/fr058/fr058028/fr058028.pdf</t>
  </si>
  <si>
    <t>https://tile.loc.gov/storage-services/service/ll/fedreg/fr057/fr057031/fr057031.pdf</t>
  </si>
  <si>
    <t>1991 Vol. 56, No. 34, February 20, 1991, pp. 6589-6861</t>
  </si>
  <si>
    <t>https://www.govinfo.gov/content/pkg/FR-1991-02-20/pdf/FR-1991-02-20.pdf</t>
  </si>
  <si>
    <t>https://www.govinfo.gov/content/pkg/FR-1990-02-16/pdf/FR-1990-02-16.pdf</t>
  </si>
  <si>
    <t>https://www.govinfo.gov/content/pkg/FR-1989-02-16/pdf/FR-1989-02-16.pdf</t>
  </si>
  <si>
    <t>https://www.govinfo.gov/content/pkg/FR-1988-02-12/pdf/FR-1988-02-12.pdf</t>
  </si>
  <si>
    <t>https://www.govinfo.gov/content/pkg/FR-1987-02-20/pdf/FR-1987-02-20.pdf</t>
  </si>
  <si>
    <t xml:space="preserve"> https://www.govinfo.gov/content/pkg/FR-1986-02-11/pdf/FR-1986-02-11.pdf</t>
  </si>
  <si>
    <t>https://www.govinfo.gov/content/pkg/FR-1985-03-08/pdf/FR-1985-03-08.pdf</t>
  </si>
  <si>
    <t>https://www.govinfo.gov/content/pkg/FR-1984-02-27/pdf/FR-1984-02-27.pdf</t>
  </si>
  <si>
    <t>https://www.govinfo.gov/content/pkg/FR-1983-02-17/pdf/FR-1983-02-17.pdf</t>
  </si>
  <si>
    <t>https://www.govinfo.gov/content/pkg/FR-1982-04-09/pdf/FR-1982-04-09.pdf</t>
  </si>
  <si>
    <t>December 1965</t>
  </si>
  <si>
    <t>August 1967</t>
  </si>
  <si>
    <t>September 1968</t>
  </si>
  <si>
    <t>December 1970</t>
  </si>
  <si>
    <t>November 1971</t>
  </si>
  <si>
    <t>October 1972</t>
  </si>
  <si>
    <t>March 1973</t>
  </si>
  <si>
    <t>May 1974</t>
  </si>
  <si>
    <t>March 1975</t>
  </si>
  <si>
    <t>April 1976</t>
  </si>
  <si>
    <t>April 1977</t>
  </si>
  <si>
    <t>April 1978</t>
  </si>
  <si>
    <t>May 1979</t>
  </si>
  <si>
    <t>April 1980</t>
  </si>
  <si>
    <t>March 1981</t>
  </si>
  <si>
    <t>April 1982</t>
  </si>
  <si>
    <t>February 1983</t>
  </si>
  <si>
    <t>February 1984</t>
  </si>
  <si>
    <t>March 1985</t>
  </si>
  <si>
    <t>February 1986</t>
  </si>
  <si>
    <t>February 1987</t>
  </si>
  <si>
    <t>February 1988</t>
  </si>
  <si>
    <t>February 1989</t>
  </si>
  <si>
    <t>February 1990</t>
  </si>
  <si>
    <t>February 1991</t>
  </si>
  <si>
    <t>February 1992</t>
  </si>
  <si>
    <t>February 1993</t>
  </si>
  <si>
    <t>February 1994</t>
  </si>
  <si>
    <t>February 1995</t>
  </si>
  <si>
    <t>March 1996</t>
  </si>
  <si>
    <t>March 1997</t>
  </si>
  <si>
    <t>February 1998</t>
  </si>
  <si>
    <t>March 1999</t>
  </si>
  <si>
    <t>February 2000</t>
  </si>
  <si>
    <t>February 2001</t>
  </si>
  <si>
    <t>February 2002</t>
  </si>
  <si>
    <t>February 2003</t>
  </si>
  <si>
    <t>February 2004</t>
  </si>
  <si>
    <t>February 2005</t>
  </si>
  <si>
    <t>January 2006</t>
  </si>
  <si>
    <t>January 2007</t>
  </si>
  <si>
    <t>January 2008</t>
  </si>
  <si>
    <t>January 2009</t>
  </si>
  <si>
    <t>January 2010</t>
  </si>
  <si>
    <t>January 2011</t>
  </si>
  <si>
    <t>January 2012</t>
  </si>
  <si>
    <t>January 2013</t>
  </si>
  <si>
    <t>January 2014</t>
  </si>
  <si>
    <t>January 2015</t>
  </si>
  <si>
    <t>January 2016</t>
  </si>
  <si>
    <t>January 2017</t>
  </si>
  <si>
    <t>January 2018</t>
  </si>
  <si>
    <t>January 2019</t>
  </si>
  <si>
    <t>2020 Vol. 85, No. 12, January 17, 2020, pp. 3060-3061</t>
  </si>
  <si>
    <t>2019 Vol. 84, No. 22, February 1, 2019, pp. 1167-1168</t>
  </si>
  <si>
    <t>2018 Vol. 83, No. 12, January 18, 2018, pp. 2642-2644</t>
  </si>
  <si>
    <t>2017 Vol. 82, No. 19, January 31, 2017, pp. 8831-8832</t>
  </si>
  <si>
    <t>2016 Vol. 81, No.15 January 25, 2016, pp. 4036-4037</t>
  </si>
  <si>
    <t>2015 Vol. 80, No. 14, January 22, 2015, pp. 3236-3237</t>
  </si>
  <si>
    <t>2014 Vol. 79, No. 14, January 22, 2014, pp. 3593-3594</t>
  </si>
  <si>
    <t>2013 Vol. 78, No. 16, January 24, 2013, pp. 5182-5183</t>
  </si>
  <si>
    <t>2012 Vol. 77, No. 17, January 26, 2012, pp. 4034-4035</t>
  </si>
  <si>
    <t>2011 Vol. 76, No. 13, January 20, 2011, pp. 3637-3638</t>
  </si>
  <si>
    <t>2010 (Delayed update) Vol. 75, No. 148, August 3, 2010, pp. 45628-45629</t>
  </si>
  <si>
    <t>2009 Vol. 74, No. 14, January 23, 2009, pp. 4199-4201</t>
  </si>
  <si>
    <t>2008 Vol. 73, No. 15, January 23, 2008, pp. 3971-3972</t>
  </si>
  <si>
    <t>2007 Vol. 72, No. 15, January 24, 2007, pp. 3147-3148</t>
  </si>
  <si>
    <t>2006 Vol. 71, No. 15, January 24, 2006, pp. 3848-3849</t>
  </si>
  <si>
    <t>2005 Vol. 70, No. 33, February 18, 2005, pp. 8373-8375</t>
  </si>
  <si>
    <t>2004 Vol. 69, No. 30, February 13, 2004, pp. 7336-7338</t>
  </si>
  <si>
    <t>2003 Vol. 68, No. 26, February 7, 2003, pp. 6456-6458</t>
  </si>
  <si>
    <t>2002 Vol. 67, No. 31, February 14, 2002, pp. 6931-6933</t>
  </si>
  <si>
    <t>2001 Vol. 66, No. 33, February 16, 2001, pp. 10695-10697</t>
  </si>
  <si>
    <t>2000 Vol. 65, No. 31, February 15, 2000, pp. 7555-7557</t>
  </si>
  <si>
    <t>1999 Vol. 64, No. 52, March 18, 1999, pp. 13428-13430</t>
  </si>
  <si>
    <t>1998 Vol. 63, No. 36, February 24, 1998, pp. 9235-9238</t>
  </si>
  <si>
    <t>1997 Vol. 62, No. 46, March 10, 1997, pp. 10856-10859</t>
  </si>
  <si>
    <t>1996 Vol. 61, No. 43, March 4, 1996, pp. 8286-8288</t>
  </si>
  <si>
    <t>1995 Vol. 60, No. 27, February 9, 1995, pp. 7772-7774</t>
  </si>
  <si>
    <t>1994 Vol. 59, No. 28, February 10, 1994, pp. 6277-6278</t>
  </si>
  <si>
    <t>1993 Vol. 58, No. 28, February 12, 1993, pp. 8287-8289</t>
  </si>
  <si>
    <t>1992 Vol. 57, No. 31, February 14, 1992, pp. 5455-5457</t>
  </si>
  <si>
    <t>1990 Vol. 55, No. 33, February 16, 1990, pp. 5664-5666</t>
  </si>
  <si>
    <t>1989 Vol. 54, No. 31, February 16, 1989, pp. 7097-7098</t>
  </si>
  <si>
    <t>1988 Vol. 53, No. 29, February 12, 1988, pp. 4213-4214</t>
  </si>
  <si>
    <t>1987 Vol. 52, No. 34, February 20, 1987, pp. 5340-5341</t>
  </si>
  <si>
    <t>1986 Vol. 51, No. 28, February 11, 1986, pp. 5105-5106</t>
  </si>
  <si>
    <t>1984 Vol. 49, No. 39, February 27, 1984, pp. 7151-7152</t>
  </si>
  <si>
    <t>1983 Vol. 48, No. 34, February 17, 1983, pp. 7010-7011</t>
  </si>
  <si>
    <t>1982 Vol. 47, No. 69, April 9, 1982, pp. 15417-15418</t>
  </si>
  <si>
    <t>2021 Vol. 86, No. 19, February 1, 2021, pp. 7732-7734</t>
  </si>
  <si>
    <t>https://www.govinfo.gov/content/pkg/FR-2019-02-01/pdf/2019-00621.pdf</t>
  </si>
  <si>
    <t>https://www.govinfo.gov/content/pkg/FR-2017-01-31/pdf/2017-02076.pdf</t>
  </si>
  <si>
    <t>https://www.govinfo.gov/content/pkg/FR-2015-01-22/pdf/2015-01120.pdf</t>
  </si>
  <si>
    <t>https://www.govinfo.gov/content/pkg/FR-2014-01-22/pdf/FR-2014-01-22.pdf</t>
  </si>
  <si>
    <t>https://www.govinfo.gov/content/pkg/FR-2012-01-26/pdf/2012-1603.pdf</t>
  </si>
  <si>
    <t>https://www.govinfo.gov/content/pkg/FR-2011-01-20/pdf/2011-1237.pdf</t>
  </si>
  <si>
    <t>https://www.govinfo.gov/content/pkg/FR-2009-06-19/pdf/E9-14491.pdf</t>
  </si>
  <si>
    <t>https://www.govinfo.gov/content/pkg/FR-2008-01-23/pdf/08-256.pdf</t>
  </si>
  <si>
    <t>https://www.govinfo.gov/content/pkg/FR-2007-10-05/pdf/E7-19747.pdf</t>
  </si>
  <si>
    <t>https://www.govinfo.gov/content/pkg/FR-2006-01-24/pdf/06-624.pdf</t>
  </si>
  <si>
    <t>https://www.govinfo.gov/content/pkg/FR-2018-01-18/pdf/2018-00814.pdf</t>
  </si>
  <si>
    <t>https://www.govinfo.gov/content/pkg/FR-2013-01-24/pdf/2013-01422.pdf</t>
  </si>
  <si>
    <t>https://www.govinfo.gov/content/pkg/FR-2010-08-03/pdf/2010-19129.pdf</t>
  </si>
  <si>
    <t>https://www.govinfo.gov/content/pkg/FR-2005-02-18/pdf/05-3144.pdf</t>
  </si>
  <si>
    <t>https://www.govinfo.gov/content/pkg/FR-2004-02-13/pdf/04-3329.pdf</t>
  </si>
  <si>
    <t>https://www.govinfo.gov/content/pkg/FR-2003-02-07/pdf/03-3018.pdf</t>
  </si>
  <si>
    <t>https://www.govinfo.gov/content/pkg/FR-2002-02-14/pdf/02-3627.pdf</t>
  </si>
  <si>
    <t>https://www.govinfo.gov/content/pkg/FR-2001-02-16/pdf/01-4036.pdf</t>
  </si>
  <si>
    <t>https://www.govinfo.gov/content/pkg/FR-2000-02-15/pdf/00-3478.pdf</t>
  </si>
  <si>
    <t>https://www.govinfo.gov/content/pkg/FR-1999-03-18/pdf/99-6538.pdf</t>
  </si>
  <si>
    <t>https://www.govinfo.gov/content/pkg/FR-1998-02-24/pdf/98-4566.pdf</t>
  </si>
  <si>
    <t>https://www.govinfo.gov/content/pkg/FR-1997-03-10/pdf/97-5731.pdf</t>
  </si>
  <si>
    <t>https://www.govinfo.gov/content/pkg/FR-1996-03-04/pdf/96-4915.pdf</t>
  </si>
  <si>
    <t>https://www.govinfo.gov/content/pkg/FR-1995-02-09/pdf/95-3285.pdf</t>
  </si>
  <si>
    <t>https://www.govinfo.gov/content/pkg/FR-2020-01-17/pdf/2020-00858.pdf</t>
  </si>
  <si>
    <t>https://www.govinfo.gov/content/pkg/FR-2021-02-01/pdf/2021-01969.pdf</t>
  </si>
  <si>
    <t>February 2021</t>
  </si>
  <si>
    <t>January 2020</t>
  </si>
  <si>
    <t>https://www.govinfo.gov/content/pkg/FR-1981-03-05/pdf/FR-1981-03-05.pdf</t>
  </si>
  <si>
    <t>1981 Vol. 46, No. 43, March 5, 1981, pp. 15270-15273</t>
  </si>
  <si>
    <t>1974 Vol. 39, NO 100, May 22, 2974, pp. 17969-17979</t>
  </si>
  <si>
    <t>https://www.govinfo.gov/content/pkg/FR-1974-05-22/pdf/FR-1974-05-22.pdf</t>
  </si>
  <si>
    <t>https://www.govinfo.gov/content/pkg/FR-1980-04-21/pdf/FR-1980-04-21.pdf</t>
  </si>
  <si>
    <t>1980 Vol. 45, No. 78, April 21, 1980, 26713-26714</t>
  </si>
  <si>
    <t>1969 Vol 34, No. 249, pp. 20431</t>
  </si>
  <si>
    <t>https://www.govinfo.gov/content/pkg/FR-1969-12-31/pdf/FR-1969-12-31.pdf</t>
  </si>
  <si>
    <t>1979 Vol. 44, No 89, May 7, 1979, pp. 26745-26746</t>
  </si>
  <si>
    <t>https://www.govinfo.gov/content/pkg/FR-1979-05-07/pdf/FR-1979-05-07.pdf</t>
  </si>
  <si>
    <t>https://www.govinfo.gov/content/pkg/FR-1978-04-05/pdf/FR-1978-04-05.pdf</t>
  </si>
  <si>
    <t>1978 Vol. 43, No. 66, April 5, 1978, pp. 14316-14318</t>
  </si>
  <si>
    <t>1977 Vol. 42, No. 79, April 25, 1977, pp. 1108-1109.</t>
  </si>
  <si>
    <t>https://www.govinfo.gov/content/pkg/FR-1977-04-25/pdf/FR-1977-04-25.pdf</t>
  </si>
  <si>
    <t>1976 Vol. 41, No. 66, April 5, 1976, pp. 14370-14371</t>
  </si>
  <si>
    <t>https://www.govinfo.gov/content/pkg/FR-1976-04-05/pdf/FR-1976-04-05.pdf</t>
  </si>
  <si>
    <t>https://www.govinfo.gov/content/pkg/FR-1975-07-09/pdf/FR-1975-07-09.pdf</t>
  </si>
  <si>
    <t>1975 Vol. 40, No. 132, July 9, 1975, pp. 28793-28794</t>
  </si>
  <si>
    <t>1972 Vol. 37, No. 7, Jan 12, 1972</t>
  </si>
  <si>
    <t>https://www.govinfo.gov/content/pkg/FR-1972-01-12/pdf/FR-1972-01-12.pdf</t>
  </si>
  <si>
    <t>January 1972</t>
  </si>
  <si>
    <t>https://www.govinfo.gov/content/pkg/FR-1968-11-27/pdf/FR-1968-11-27.pdf</t>
  </si>
  <si>
    <t>N/A</t>
  </si>
  <si>
    <t>January 1970</t>
  </si>
  <si>
    <t>Poverty Guidelines for 48 Contiguous States (Farm)</t>
  </si>
  <si>
    <t>Documentation</t>
  </si>
  <si>
    <t>HTML Link</t>
  </si>
  <si>
    <t>1985 Vol. 50, No. 46, March 8, 1985, pp. 9517-9518 2</t>
  </si>
  <si>
    <t>Poverty Guidelines for Alaska (Nonfarm)</t>
  </si>
  <si>
    <t>Poverty Guidelines for Alaska (Farm)</t>
  </si>
  <si>
    <t>Poverty Guidelines for Hawaii (Nonfarm)</t>
  </si>
  <si>
    <t>Poverty Guidelines for Hawaii (Farm)</t>
  </si>
  <si>
    <t>Poverty Guidelines for 48 Contiguous States (Nonfarm)</t>
  </si>
  <si>
    <t>December 1969</t>
  </si>
  <si>
    <t>1972 Vol. 37, No. 7, Jan 12, 1972, pp. 444.</t>
  </si>
  <si>
    <t>1977 Vol. 42, No. 79, April 25, 1977, pp. 21108.</t>
  </si>
  <si>
    <t>2 Persons</t>
  </si>
  <si>
    <t>3 Persons</t>
  </si>
  <si>
    <t>4 Persons</t>
  </si>
  <si>
    <t>5 Persons</t>
  </si>
  <si>
    <t>6 Persons</t>
  </si>
  <si>
    <t>7 Persons</t>
  </si>
  <si>
    <t>8 Persons</t>
  </si>
  <si>
    <t>Date of Publication</t>
  </si>
  <si>
    <t>Federal Register Citation</t>
  </si>
  <si>
    <t>1968 Vol. 33, No. 231, pp. 17686-17687</t>
  </si>
  <si>
    <t>1974 Vol. 39, No 100, May 22, 2974, pp. 17969-17979</t>
  </si>
  <si>
    <t>January 2022</t>
  </si>
  <si>
    <t>https://www.govinfo.gov/content/pkg/FR-2022-01-21/pdf/2022-01166.pdf</t>
  </si>
  <si>
    <t>2022 Vol. 87, No. 14, January 21, 2022, pp. 3315-3316</t>
  </si>
  <si>
    <t>January 2023</t>
  </si>
  <si>
    <t>1974 Vol. 39, No, 100, May 22, 2974, pp. 17969-17979</t>
  </si>
  <si>
    <t>Documents from the Office of Economic Opportunity</t>
  </si>
  <si>
    <t>$ For Each Additional Person (9+)</t>
  </si>
  <si>
    <t>January 2024</t>
  </si>
  <si>
    <t>https://www.govinfo.gov/content/pkg/FR-2024-01-17/pdf/2024-00796.pdf</t>
  </si>
  <si>
    <t>2024 Vol. 89, No. 11, January 17, 2024, pp. 2961-2963</t>
  </si>
  <si>
    <t>https://www.govinfo.gov/content/pkg/FR-2023-01-19/pdf/2023-00885.pdf</t>
  </si>
  <si>
    <t>2023 Vol. 88, No. 12, January 19, 2023, pp. 3424-3425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</si>
</sst>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44444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name val="Arial"/>
      <family val="2"/>
    </font>
    <font>
      <sz val="11"/>
      <color rgb="FF1B1B1B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1">
    <xf numFmtId="0" fontId="0" fillId="0" borderId="0"/>
    <xf numFmtId="0" fontId="3" fillId="0" borderId="0">
      <alignment vertical="top"/>
    </xf>
    <xf numFmtId="3" fontId="3" fillId="0" borderId="0" applyFont="0" applyFill="0" applyBorder="0" applyAlignment="0" applyProtection="0"/>
    <xf numFmtId="7" fontId="3" fillId="0" borderId="0" applyFont="0" applyFill="0" applyBorder="0" applyAlignment="0" applyProtection="0"/>
    <xf numFmtId="5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1" fillId="0" borderId="0"/>
    <xf numFmtId="0" fontId="7" fillId="0" borderId="0">
      <alignment vertical="top"/>
    </xf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1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8" fillId="0" borderId="1" xfId="0" applyFont="1" applyBorder="1"/>
    <xf numFmtId="5" fontId="3" fillId="0" borderId="1" xfId="17" applyNumberFormat="1" applyBorder="1" applyAlignment="1"/>
    <xf numFmtId="0" fontId="8" fillId="0" borderId="0" xfId="0" applyFont="1"/>
    <xf numFmtId="0" fontId="9" fillId="0" borderId="0" xfId="0" applyFont="1"/>
    <xf numFmtId="5" fontId="10" fillId="0" borderId="1" xfId="17" applyNumberFormat="1" applyFont="1" applyBorder="1" applyAlignment="1"/>
    <xf numFmtId="0" fontId="11" fillId="0" borderId="1" xfId="0" applyFont="1" applyBorder="1" applyAlignment="1">
      <alignment vertical="center" wrapText="1"/>
    </xf>
    <xf numFmtId="5" fontId="10" fillId="0" borderId="0" xfId="17" applyNumberFormat="1" applyFont="1" applyAlignment="1"/>
    <xf numFmtId="0" fontId="12" fillId="0" borderId="1" xfId="0" applyFont="1" applyBorder="1" applyAlignment="1">
      <alignment horizontal="left" wrapText="1"/>
    </xf>
    <xf numFmtId="17" fontId="12" fillId="0" borderId="1" xfId="0" quotePrefix="1" applyNumberFormat="1" applyFont="1" applyBorder="1" applyAlignment="1">
      <alignment horizontal="left" wrapText="1"/>
    </xf>
    <xf numFmtId="5" fontId="8" fillId="0" borderId="1" xfId="0" applyNumberFormat="1" applyFont="1" applyBorder="1"/>
    <xf numFmtId="5" fontId="10" fillId="0" borderId="2" xfId="17" applyNumberFormat="1" applyFont="1" applyBorder="1" applyAlignment="1"/>
    <xf numFmtId="5" fontId="8" fillId="0" borderId="3" xfId="0" applyNumberFormat="1" applyFont="1" applyBorder="1"/>
    <xf numFmtId="0" fontId="11" fillId="0" borderId="3" xfId="0" applyFont="1" applyBorder="1" applyAlignment="1">
      <alignment vertical="center" wrapText="1"/>
    </xf>
    <xf numFmtId="0" fontId="8" fillId="0" borderId="3" xfId="0" applyFont="1" applyBorder="1"/>
    <xf numFmtId="0" fontId="11" fillId="0" borderId="1" xfId="0" applyFont="1" applyBorder="1" applyAlignment="1">
      <alignment vertical="center"/>
    </xf>
    <xf numFmtId="17" fontId="8" fillId="0" borderId="1" xfId="0" quotePrefix="1" applyNumberFormat="1" applyFont="1" applyBorder="1"/>
    <xf numFmtId="164" fontId="8" fillId="0" borderId="1" xfId="0" applyNumberFormat="1" applyFont="1" applyBorder="1"/>
    <xf numFmtId="5" fontId="10" fillId="0" borderId="1" xfId="17" applyNumberFormat="1" applyFont="1" applyBorder="1" applyAlignment="1">
      <alignment horizontal="right" indent="2"/>
    </xf>
    <xf numFmtId="5" fontId="10" fillId="0" borderId="2" xfId="17" applyNumberFormat="1" applyFont="1" applyBorder="1" applyAlignment="1">
      <alignment horizontal="right" indent="2"/>
    </xf>
    <xf numFmtId="5" fontId="3" fillId="0" borderId="1" xfId="17" applyNumberFormat="1" applyBorder="1" applyAlignment="1">
      <alignment horizontal="right" indent="2"/>
    </xf>
    <xf numFmtId="164" fontId="8" fillId="0" borderId="1" xfId="0" applyNumberFormat="1" applyFont="1" applyBorder="1" applyAlignment="1">
      <alignment horizontal="right" indent="3"/>
    </xf>
    <xf numFmtId="0" fontId="2" fillId="0" borderId="1" xfId="0" applyFont="1" applyBorder="1" applyAlignment="1">
      <alignment horizontal="center" vertical="top" wrapText="1"/>
    </xf>
    <xf numFmtId="5" fontId="10" fillId="0" borderId="1" xfId="17" applyNumberFormat="1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5" fontId="10" fillId="0" borderId="1" xfId="17" applyNumberFormat="1" applyFont="1" applyBorder="1" applyAlignment="1">
      <alignment horizontal="right" vertical="center" indent="2"/>
    </xf>
    <xf numFmtId="0" fontId="2" fillId="0" borderId="1" xfId="0" applyFont="1" applyBorder="1" applyAlignment="1">
      <alignment horizontal="center" vertical="center" wrapText="1"/>
    </xf>
    <xf numFmtId="5" fontId="10" fillId="0" borderId="1" xfId="17" applyNumberFormat="1" applyFont="1" applyBorder="1" applyAlignment="1">
      <alignment vertical="center"/>
    </xf>
    <xf numFmtId="0" fontId="12" fillId="0" borderId="1" xfId="0" applyFont="1" applyBorder="1" applyAlignment="1">
      <alignment horizontal="left" vertical="center" wrapText="1"/>
    </xf>
    <xf numFmtId="17" fontId="12" fillId="0" borderId="1" xfId="0" quotePrefix="1" applyNumberFormat="1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5" fontId="3" fillId="0" borderId="1" xfId="17" applyNumberFormat="1" applyBorder="1" applyAlignment="1">
      <alignment vertical="center"/>
    </xf>
    <xf numFmtId="5" fontId="8" fillId="0" borderId="1" xfId="0" applyNumberFormat="1" applyFont="1" applyBorder="1" applyAlignment="1">
      <alignment vertical="center"/>
    </xf>
    <xf numFmtId="5" fontId="3" fillId="0" borderId="1" xfId="17" applyNumberFormat="1" applyBorder="1" applyAlignment="1">
      <alignment horizontal="right" vertical="center" indent="4"/>
    </xf>
    <xf numFmtId="0" fontId="13" fillId="0" borderId="1" xfId="0" applyFont="1" applyBorder="1" applyAlignment="1">
      <alignment horizontal="center" vertical="center" wrapText="1"/>
    </xf>
    <xf numFmtId="6" fontId="2" fillId="0" borderId="1" xfId="0" applyNumberFormat="1" applyFont="1" applyBorder="1" applyAlignment="1">
      <alignment horizontal="right" vertical="center" wrapText="1" indent="6"/>
    </xf>
    <xf numFmtId="0" fontId="1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5" fontId="10" fillId="2" borderId="1" xfId="17" applyNumberFormat="1" applyFont="1" applyFill="1" applyBorder="1" applyAlignment="1">
      <alignment vertical="center"/>
    </xf>
    <xf numFmtId="6" fontId="2" fillId="2" borderId="1" xfId="0" applyNumberFormat="1" applyFont="1" applyFill="1" applyBorder="1" applyAlignment="1">
      <alignment horizontal="right" vertical="center" wrapText="1" indent="6"/>
    </xf>
    <xf numFmtId="0" fontId="8" fillId="2" borderId="0" xfId="0" applyFont="1" applyFill="1"/>
    <xf numFmtId="0" fontId="11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15" fillId="2" borderId="1" xfId="20" applyFill="1" applyBorder="1" applyAlignment="1">
      <alignment vertical="center" wrapText="1"/>
    </xf>
  </cellXfs>
  <cellStyles count="21">
    <cellStyle name="Comma0" xfId="2" xr:uid="{E47E654F-B53B-485C-A835-013B10B576D1}"/>
    <cellStyle name="Currency 2" xfId="3" xr:uid="{EBC2DAEE-97BB-463A-A034-5B4B22FE426C}"/>
    <cellStyle name="Currency0" xfId="4" xr:uid="{B7C2604B-1595-401E-ABDB-2FB60C93E25A}"/>
    <cellStyle name="Date" xfId="5" xr:uid="{5E644C91-AB32-4CDE-909F-57A9EE1A1EDC}"/>
    <cellStyle name="Fixed" xfId="6" xr:uid="{D7569992-5A42-4E1B-82E6-43BCD93B83C8}"/>
    <cellStyle name="Heading 1 2" xfId="7" xr:uid="{3806FA15-A6A6-4E6E-BC42-D367524C0A41}"/>
    <cellStyle name="Heading 2 2" xfId="8" xr:uid="{23878DAE-BA57-473A-8520-8843B918F84F}"/>
    <cellStyle name="Hyperlink" xfId="20" builtinId="8"/>
    <cellStyle name="Normal" xfId="0" builtinId="0"/>
    <cellStyle name="Normal 2" xfId="10" xr:uid="{7DF93A92-DBD8-4285-AC4F-1E0E34F74831}"/>
    <cellStyle name="Normal 2 2" xfId="12" xr:uid="{97FDE6E6-46D7-440F-B669-34EC93B02BBB}"/>
    <cellStyle name="Normal 2 2 2" xfId="13" xr:uid="{85894B68-E7B4-412C-B6EE-4CC7A19F022E}"/>
    <cellStyle name="Normal 2 3" xfId="14" xr:uid="{A80CA512-75FD-4DEC-8F9E-4E3579DF4609}"/>
    <cellStyle name="Normal 3" xfId="11" xr:uid="{2F01B5F7-19FA-4470-8806-313FF9DE21D4}"/>
    <cellStyle name="Normal 4" xfId="15" xr:uid="{C27490CF-6D49-4664-B618-EA6C4A6487A1}"/>
    <cellStyle name="Normal 5" xfId="16" xr:uid="{37C0DCA3-DD39-4900-A603-D28FA08C8E52}"/>
    <cellStyle name="Normal 5 2" xfId="18" xr:uid="{180D215E-F9AB-45C7-915E-866E00A16430}"/>
    <cellStyle name="Normal 6" xfId="17" xr:uid="{4BBDC5B5-A142-461D-BD8E-65DE1F4EFE5A}"/>
    <cellStyle name="Normal 7" xfId="1" xr:uid="{410684EE-2316-4214-AE25-5584EB6707A5}"/>
    <cellStyle name="Normal 8" xfId="19" xr:uid="{9249116B-FDEA-4DF4-8B75-FCC15BA98BD6}"/>
    <cellStyle name="Total 2" xfId="9" xr:uid="{2EBE14C3-54B8-40AF-9849-074D3B7BB0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vinfo.gov/content/pkg/FR-2024-01-17/pdf/2024-00796.pdf" TargetMode="External"/><Relationship Id="rId1" Type="http://schemas.openxmlformats.org/officeDocument/2006/relationships/hyperlink" Target="https://aspe.hhs.gov/prior-hhs-poverty-guidelines-and-federal-register-reference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spe.hhs.gov/prior-hhs-poverty-guidelines-and-federal-register-referenc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A797-2EC0-4D40-91B8-7939D21F6D62}">
  <sheetPr>
    <tabColor rgb="FF0070C0"/>
  </sheetPr>
  <dimension ref="A1:N63"/>
  <sheetViews>
    <sheetView showGridLines="0" tabSelected="1" topLeftCell="D2" workbookViewId="0">
      <selection activeCell="N5" sqref="N5"/>
    </sheetView>
  </sheetViews>
  <sheetFormatPr defaultColWidth="9.140625" defaultRowHeight="14.25" x14ac:dyDescent="0.2"/>
  <cols>
    <col min="1" max="1" width="19.85546875" style="5" customWidth="1"/>
    <col min="2" max="2" width="5.7109375" style="5" bestFit="1" customWidth="1"/>
    <col min="3" max="3" width="10" style="5" bestFit="1" customWidth="1"/>
    <col min="4" max="10" width="11.5703125" style="5" bestFit="1" customWidth="1"/>
    <col min="11" max="11" width="18.140625" style="5" customWidth="1"/>
    <col min="12" max="12" width="2.140625" style="5" customWidth="1"/>
    <col min="13" max="13" width="87.28515625" style="5" customWidth="1"/>
    <col min="14" max="14" width="76.5703125" style="5" bestFit="1" customWidth="1"/>
    <col min="15" max="16384" width="9.140625" style="5"/>
  </cols>
  <sheetData>
    <row r="1" spans="1:14" ht="18" x14ac:dyDescent="0.25">
      <c r="A1" s="6" t="s">
        <v>167</v>
      </c>
      <c r="J1"/>
    </row>
    <row r="4" spans="1:14" ht="46.5" customHeight="1" x14ac:dyDescent="0.2">
      <c r="A4" s="32" t="s">
        <v>178</v>
      </c>
      <c r="B4" s="33" t="s">
        <v>0</v>
      </c>
      <c r="C4" s="32" t="s">
        <v>1</v>
      </c>
      <c r="D4" s="32" t="s">
        <v>171</v>
      </c>
      <c r="E4" s="32" t="s">
        <v>172</v>
      </c>
      <c r="F4" s="32" t="s">
        <v>173</v>
      </c>
      <c r="G4" s="32" t="s">
        <v>174</v>
      </c>
      <c r="H4" s="32" t="s">
        <v>175</v>
      </c>
      <c r="I4" s="32" t="s">
        <v>176</v>
      </c>
      <c r="J4" s="32" t="s">
        <v>177</v>
      </c>
      <c r="K4" s="37" t="s">
        <v>188</v>
      </c>
      <c r="M4" s="32" t="s">
        <v>179</v>
      </c>
      <c r="N4" s="32" t="s">
        <v>161</v>
      </c>
    </row>
    <row r="5" spans="1:14" s="43" customFormat="1" ht="15" x14ac:dyDescent="0.2">
      <c r="A5" s="46" t="s">
        <v>189</v>
      </c>
      <c r="B5" s="40">
        <v>2024</v>
      </c>
      <c r="C5" s="41">
        <v>15060</v>
      </c>
      <c r="D5" s="41">
        <v>20440</v>
      </c>
      <c r="E5" s="41">
        <v>25820</v>
      </c>
      <c r="F5" s="41">
        <v>31200</v>
      </c>
      <c r="G5" s="41">
        <v>36580</v>
      </c>
      <c r="H5" s="41">
        <v>41960</v>
      </c>
      <c r="I5" s="41">
        <v>47340</v>
      </c>
      <c r="J5" s="41">
        <v>52720</v>
      </c>
      <c r="K5" s="42">
        <v>5380</v>
      </c>
      <c r="M5" s="44" t="s">
        <v>191</v>
      </c>
      <c r="N5" s="47" t="s">
        <v>190</v>
      </c>
    </row>
    <row r="6" spans="1:14" x14ac:dyDescent="0.2">
      <c r="A6" s="26" t="s">
        <v>185</v>
      </c>
      <c r="B6" s="28">
        <v>2023</v>
      </c>
      <c r="C6" s="29">
        <v>14580</v>
      </c>
      <c r="D6" s="29">
        <v>19720</v>
      </c>
      <c r="E6" s="29">
        <v>24860</v>
      </c>
      <c r="F6" s="29">
        <v>30000</v>
      </c>
      <c r="G6" s="29">
        <v>35140</v>
      </c>
      <c r="H6" s="29">
        <v>40280</v>
      </c>
      <c r="I6" s="29">
        <v>45420</v>
      </c>
      <c r="J6" s="29">
        <v>50560</v>
      </c>
      <c r="K6" s="38">
        <v>5140</v>
      </c>
      <c r="M6" s="8" t="s">
        <v>193</v>
      </c>
      <c r="N6" s="3" t="s">
        <v>192</v>
      </c>
    </row>
    <row r="7" spans="1:14" x14ac:dyDescent="0.2">
      <c r="A7" s="26" t="s">
        <v>182</v>
      </c>
      <c r="B7" s="28">
        <v>2022</v>
      </c>
      <c r="C7" s="29">
        <v>13590</v>
      </c>
      <c r="D7" s="29">
        <v>18310</v>
      </c>
      <c r="E7" s="29">
        <v>23030</v>
      </c>
      <c r="F7" s="29">
        <v>27750</v>
      </c>
      <c r="G7" s="29">
        <v>32470</v>
      </c>
      <c r="H7" s="29">
        <v>37190</v>
      </c>
      <c r="I7" s="29">
        <v>41910</v>
      </c>
      <c r="J7" s="29">
        <v>46630</v>
      </c>
      <c r="K7" s="38">
        <v>4720</v>
      </c>
      <c r="M7" s="8" t="s">
        <v>184</v>
      </c>
      <c r="N7" s="3" t="s">
        <v>183</v>
      </c>
    </row>
    <row r="8" spans="1:14" x14ac:dyDescent="0.2">
      <c r="A8" s="26" t="s">
        <v>133</v>
      </c>
      <c r="B8" s="28">
        <v>2021</v>
      </c>
      <c r="C8" s="29">
        <v>12880</v>
      </c>
      <c r="D8" s="29">
        <v>17420</v>
      </c>
      <c r="E8" s="29">
        <v>21960</v>
      </c>
      <c r="F8" s="29">
        <v>26500</v>
      </c>
      <c r="G8" s="29">
        <v>31040</v>
      </c>
      <c r="H8" s="29">
        <v>35580</v>
      </c>
      <c r="I8" s="29">
        <v>40120</v>
      </c>
      <c r="J8" s="29">
        <v>44660</v>
      </c>
      <c r="K8" s="38">
        <v>4540</v>
      </c>
      <c r="M8" s="8" t="s">
        <v>106</v>
      </c>
      <c r="N8" s="3" t="s">
        <v>132</v>
      </c>
    </row>
    <row r="9" spans="1:14" x14ac:dyDescent="0.2">
      <c r="A9" s="26" t="s">
        <v>134</v>
      </c>
      <c r="B9" s="28">
        <v>2020</v>
      </c>
      <c r="C9" s="29">
        <v>12760</v>
      </c>
      <c r="D9" s="29">
        <v>17240</v>
      </c>
      <c r="E9" s="29">
        <v>21720</v>
      </c>
      <c r="F9" s="29">
        <v>26200</v>
      </c>
      <c r="G9" s="29">
        <v>30680</v>
      </c>
      <c r="H9" s="29">
        <v>35160</v>
      </c>
      <c r="I9" s="29">
        <v>39640</v>
      </c>
      <c r="J9" s="29">
        <v>44120</v>
      </c>
      <c r="K9" s="38">
        <v>4480</v>
      </c>
      <c r="M9" s="8" t="s">
        <v>69</v>
      </c>
      <c r="N9" s="3" t="s">
        <v>131</v>
      </c>
    </row>
    <row r="10" spans="1:14" x14ac:dyDescent="0.2">
      <c r="A10" s="26" t="s">
        <v>68</v>
      </c>
      <c r="B10" s="28">
        <v>2019</v>
      </c>
      <c r="C10" s="29">
        <v>12490</v>
      </c>
      <c r="D10" s="29">
        <v>16910</v>
      </c>
      <c r="E10" s="29">
        <v>21330</v>
      </c>
      <c r="F10" s="29">
        <v>25750</v>
      </c>
      <c r="G10" s="29">
        <v>30170</v>
      </c>
      <c r="H10" s="29">
        <v>34590</v>
      </c>
      <c r="I10" s="29">
        <v>39010</v>
      </c>
      <c r="J10" s="29">
        <v>43430</v>
      </c>
      <c r="K10" s="38">
        <v>4420</v>
      </c>
      <c r="M10" s="8" t="s">
        <v>70</v>
      </c>
      <c r="N10" s="3" t="s">
        <v>107</v>
      </c>
    </row>
    <row r="11" spans="1:14" x14ac:dyDescent="0.2">
      <c r="A11" s="26" t="s">
        <v>67</v>
      </c>
      <c r="B11" s="28">
        <v>2018</v>
      </c>
      <c r="C11" s="29">
        <v>12140</v>
      </c>
      <c r="D11" s="29">
        <v>16460</v>
      </c>
      <c r="E11" s="29">
        <v>20780</v>
      </c>
      <c r="F11" s="29">
        <v>25100</v>
      </c>
      <c r="G11" s="29">
        <v>29420</v>
      </c>
      <c r="H11" s="29">
        <v>33740</v>
      </c>
      <c r="I11" s="29">
        <v>38060</v>
      </c>
      <c r="J11" s="29">
        <v>42380</v>
      </c>
      <c r="K11" s="38">
        <v>4320</v>
      </c>
      <c r="M11" s="8" t="s">
        <v>71</v>
      </c>
      <c r="N11" s="3" t="s">
        <v>117</v>
      </c>
    </row>
    <row r="12" spans="1:14" x14ac:dyDescent="0.2">
      <c r="A12" s="26" t="s">
        <v>66</v>
      </c>
      <c r="B12" s="28">
        <v>2017</v>
      </c>
      <c r="C12" s="29">
        <v>12060</v>
      </c>
      <c r="D12" s="29">
        <v>16240</v>
      </c>
      <c r="E12" s="29">
        <v>20420</v>
      </c>
      <c r="F12" s="29">
        <v>24600</v>
      </c>
      <c r="G12" s="29">
        <v>28780</v>
      </c>
      <c r="H12" s="29">
        <v>32960</v>
      </c>
      <c r="I12" s="29">
        <v>37140</v>
      </c>
      <c r="J12" s="29">
        <v>41320</v>
      </c>
      <c r="K12" s="38">
        <v>4180</v>
      </c>
      <c r="M12" s="8" t="s">
        <v>72</v>
      </c>
      <c r="N12" s="3" t="s">
        <v>108</v>
      </c>
    </row>
    <row r="13" spans="1:14" x14ac:dyDescent="0.2">
      <c r="A13" s="26" t="s">
        <v>65</v>
      </c>
      <c r="B13" s="28">
        <v>2016</v>
      </c>
      <c r="C13" s="29">
        <v>11880</v>
      </c>
      <c r="D13" s="29">
        <v>16020</v>
      </c>
      <c r="E13" s="29">
        <v>20160</v>
      </c>
      <c r="F13" s="29">
        <v>24300</v>
      </c>
      <c r="G13" s="29">
        <v>28440</v>
      </c>
      <c r="H13" s="29">
        <v>32580</v>
      </c>
      <c r="I13" s="29">
        <v>36730</v>
      </c>
      <c r="J13" s="29">
        <v>40890</v>
      </c>
      <c r="K13" s="38">
        <v>4160</v>
      </c>
      <c r="L13" s="9"/>
      <c r="M13" s="8" t="s">
        <v>73</v>
      </c>
      <c r="N13" s="3" t="s">
        <v>107</v>
      </c>
    </row>
    <row r="14" spans="1:14" x14ac:dyDescent="0.2">
      <c r="A14" s="26" t="s">
        <v>64</v>
      </c>
      <c r="B14" s="28">
        <v>2015</v>
      </c>
      <c r="C14" s="29">
        <v>11770</v>
      </c>
      <c r="D14" s="29">
        <v>15930</v>
      </c>
      <c r="E14" s="29">
        <v>20090</v>
      </c>
      <c r="F14" s="29">
        <v>24250</v>
      </c>
      <c r="G14" s="29">
        <v>28410</v>
      </c>
      <c r="H14" s="29">
        <v>32570</v>
      </c>
      <c r="I14" s="29">
        <v>36730</v>
      </c>
      <c r="J14" s="29">
        <v>40890</v>
      </c>
      <c r="K14" s="38">
        <v>4160</v>
      </c>
      <c r="M14" s="8" t="s">
        <v>74</v>
      </c>
      <c r="N14" s="3" t="s">
        <v>109</v>
      </c>
    </row>
    <row r="15" spans="1:14" x14ac:dyDescent="0.2">
      <c r="A15" s="26" t="s">
        <v>63</v>
      </c>
      <c r="B15" s="28">
        <v>2014</v>
      </c>
      <c r="C15" s="29">
        <v>11670</v>
      </c>
      <c r="D15" s="29">
        <v>15730</v>
      </c>
      <c r="E15" s="29">
        <v>19790</v>
      </c>
      <c r="F15" s="29">
        <v>23850</v>
      </c>
      <c r="G15" s="29">
        <v>27910</v>
      </c>
      <c r="H15" s="29">
        <v>31970</v>
      </c>
      <c r="I15" s="29">
        <v>36030</v>
      </c>
      <c r="J15" s="29">
        <v>40090</v>
      </c>
      <c r="K15" s="38">
        <v>4060</v>
      </c>
      <c r="M15" s="8" t="s">
        <v>75</v>
      </c>
      <c r="N15" s="3" t="s">
        <v>110</v>
      </c>
    </row>
    <row r="16" spans="1:14" x14ac:dyDescent="0.2">
      <c r="A16" s="26" t="s">
        <v>62</v>
      </c>
      <c r="B16" s="28">
        <v>2013</v>
      </c>
      <c r="C16" s="29">
        <v>11490</v>
      </c>
      <c r="D16" s="29">
        <v>15510</v>
      </c>
      <c r="E16" s="29">
        <v>19530</v>
      </c>
      <c r="F16" s="29">
        <v>23550</v>
      </c>
      <c r="G16" s="29">
        <v>27570</v>
      </c>
      <c r="H16" s="29">
        <v>31590</v>
      </c>
      <c r="I16" s="29">
        <v>35610</v>
      </c>
      <c r="J16" s="29">
        <v>39630</v>
      </c>
      <c r="K16" s="38">
        <v>4020</v>
      </c>
      <c r="M16" s="8" t="s">
        <v>76</v>
      </c>
      <c r="N16" s="3" t="s">
        <v>118</v>
      </c>
    </row>
    <row r="17" spans="1:14" x14ac:dyDescent="0.2">
      <c r="A17" s="26" t="s">
        <v>61</v>
      </c>
      <c r="B17" s="28">
        <v>2012</v>
      </c>
      <c r="C17" s="29">
        <v>11170</v>
      </c>
      <c r="D17" s="29">
        <v>15130</v>
      </c>
      <c r="E17" s="29">
        <v>19090</v>
      </c>
      <c r="F17" s="29">
        <v>23050</v>
      </c>
      <c r="G17" s="29">
        <v>27010</v>
      </c>
      <c r="H17" s="29">
        <v>30970</v>
      </c>
      <c r="I17" s="29">
        <v>34930</v>
      </c>
      <c r="J17" s="29">
        <v>38890</v>
      </c>
      <c r="K17" s="38">
        <v>3960</v>
      </c>
      <c r="M17" s="8" t="s">
        <v>77</v>
      </c>
      <c r="N17" s="3" t="s">
        <v>111</v>
      </c>
    </row>
    <row r="18" spans="1:14" x14ac:dyDescent="0.2">
      <c r="A18" s="26" t="s">
        <v>60</v>
      </c>
      <c r="B18" s="28">
        <v>2011</v>
      </c>
      <c r="C18" s="29">
        <v>10890</v>
      </c>
      <c r="D18" s="29">
        <v>14710</v>
      </c>
      <c r="E18" s="29">
        <v>18530</v>
      </c>
      <c r="F18" s="29">
        <v>22350</v>
      </c>
      <c r="G18" s="29">
        <v>26170</v>
      </c>
      <c r="H18" s="29">
        <v>29990</v>
      </c>
      <c r="I18" s="29">
        <v>33810</v>
      </c>
      <c r="J18" s="29">
        <v>37630</v>
      </c>
      <c r="K18" s="38">
        <v>3820</v>
      </c>
      <c r="M18" s="8" t="s">
        <v>78</v>
      </c>
      <c r="N18" s="3" t="s">
        <v>112</v>
      </c>
    </row>
    <row r="19" spans="1:14" x14ac:dyDescent="0.2">
      <c r="A19" s="26" t="s">
        <v>59</v>
      </c>
      <c r="B19" s="28">
        <v>2010</v>
      </c>
      <c r="C19" s="29">
        <v>10830</v>
      </c>
      <c r="D19" s="29">
        <v>14570</v>
      </c>
      <c r="E19" s="29">
        <v>18310</v>
      </c>
      <c r="F19" s="29">
        <v>22050</v>
      </c>
      <c r="G19" s="29">
        <v>25790</v>
      </c>
      <c r="H19" s="29">
        <v>29530</v>
      </c>
      <c r="I19" s="29">
        <v>33270</v>
      </c>
      <c r="J19" s="29">
        <v>37010</v>
      </c>
      <c r="K19" s="38">
        <v>3740</v>
      </c>
      <c r="M19" s="8" t="s">
        <v>79</v>
      </c>
      <c r="N19" s="3" t="s">
        <v>119</v>
      </c>
    </row>
    <row r="20" spans="1:14" x14ac:dyDescent="0.2">
      <c r="A20" s="26" t="s">
        <v>58</v>
      </c>
      <c r="B20" s="28">
        <v>2009</v>
      </c>
      <c r="C20" s="29">
        <v>10830</v>
      </c>
      <c r="D20" s="29">
        <v>14570</v>
      </c>
      <c r="E20" s="29">
        <v>18310</v>
      </c>
      <c r="F20" s="29">
        <v>22050</v>
      </c>
      <c r="G20" s="29">
        <v>25790</v>
      </c>
      <c r="H20" s="29">
        <v>29530</v>
      </c>
      <c r="I20" s="29">
        <v>33270</v>
      </c>
      <c r="J20" s="29">
        <v>37010</v>
      </c>
      <c r="K20" s="38">
        <v>3740</v>
      </c>
      <c r="M20" s="8" t="s">
        <v>80</v>
      </c>
      <c r="N20" s="3" t="s">
        <v>113</v>
      </c>
    </row>
    <row r="21" spans="1:14" x14ac:dyDescent="0.2">
      <c r="A21" s="26" t="s">
        <v>57</v>
      </c>
      <c r="B21" s="28">
        <v>2008</v>
      </c>
      <c r="C21" s="29">
        <v>10400</v>
      </c>
      <c r="D21" s="29">
        <v>14000</v>
      </c>
      <c r="E21" s="29">
        <v>17600</v>
      </c>
      <c r="F21" s="29">
        <v>21200</v>
      </c>
      <c r="G21" s="29">
        <v>24800</v>
      </c>
      <c r="H21" s="29">
        <v>28400</v>
      </c>
      <c r="I21" s="29">
        <v>32000</v>
      </c>
      <c r="J21" s="29">
        <v>35600</v>
      </c>
      <c r="K21" s="38">
        <v>3600</v>
      </c>
      <c r="M21" s="8" t="s">
        <v>81</v>
      </c>
      <c r="N21" s="3" t="s">
        <v>114</v>
      </c>
    </row>
    <row r="22" spans="1:14" x14ac:dyDescent="0.2">
      <c r="A22" s="26" t="s">
        <v>56</v>
      </c>
      <c r="B22" s="28">
        <v>2007</v>
      </c>
      <c r="C22" s="29">
        <v>10210</v>
      </c>
      <c r="D22" s="29">
        <v>13690</v>
      </c>
      <c r="E22" s="29">
        <v>17170</v>
      </c>
      <c r="F22" s="29">
        <v>20650</v>
      </c>
      <c r="G22" s="29">
        <v>24130</v>
      </c>
      <c r="H22" s="29">
        <v>27610</v>
      </c>
      <c r="I22" s="29">
        <v>31090</v>
      </c>
      <c r="J22" s="29">
        <v>34570</v>
      </c>
      <c r="K22" s="38">
        <v>3480</v>
      </c>
      <c r="M22" s="8" t="s">
        <v>82</v>
      </c>
      <c r="N22" s="3" t="s">
        <v>115</v>
      </c>
    </row>
    <row r="23" spans="1:14" x14ac:dyDescent="0.2">
      <c r="A23" s="26" t="s">
        <v>55</v>
      </c>
      <c r="B23" s="28">
        <v>2006</v>
      </c>
      <c r="C23" s="29">
        <v>9800</v>
      </c>
      <c r="D23" s="29">
        <v>13200</v>
      </c>
      <c r="E23" s="29">
        <v>16600</v>
      </c>
      <c r="F23" s="29">
        <v>20000</v>
      </c>
      <c r="G23" s="29">
        <v>23400</v>
      </c>
      <c r="H23" s="29">
        <v>26800</v>
      </c>
      <c r="I23" s="29">
        <v>30200</v>
      </c>
      <c r="J23" s="29">
        <v>33600</v>
      </c>
      <c r="K23" s="38">
        <v>3400</v>
      </c>
      <c r="M23" s="8" t="s">
        <v>83</v>
      </c>
      <c r="N23" s="3" t="s">
        <v>116</v>
      </c>
    </row>
    <row r="24" spans="1:14" x14ac:dyDescent="0.2">
      <c r="A24" s="26" t="s">
        <v>54</v>
      </c>
      <c r="B24" s="28">
        <v>2005</v>
      </c>
      <c r="C24" s="29">
        <v>9570</v>
      </c>
      <c r="D24" s="29">
        <v>12830</v>
      </c>
      <c r="E24" s="29">
        <v>16090</v>
      </c>
      <c r="F24" s="29">
        <v>19350</v>
      </c>
      <c r="G24" s="29">
        <v>22610</v>
      </c>
      <c r="H24" s="29">
        <v>25870</v>
      </c>
      <c r="I24" s="29">
        <v>29130</v>
      </c>
      <c r="J24" s="29">
        <v>32390</v>
      </c>
      <c r="K24" s="38">
        <v>3260</v>
      </c>
      <c r="M24" s="8" t="s">
        <v>84</v>
      </c>
      <c r="N24" s="3" t="s">
        <v>120</v>
      </c>
    </row>
    <row r="25" spans="1:14" x14ac:dyDescent="0.2">
      <c r="A25" s="26" t="s">
        <v>53</v>
      </c>
      <c r="B25" s="28">
        <v>2004</v>
      </c>
      <c r="C25" s="29">
        <v>9310</v>
      </c>
      <c r="D25" s="29">
        <v>12490</v>
      </c>
      <c r="E25" s="29">
        <v>15670</v>
      </c>
      <c r="F25" s="29">
        <v>18850</v>
      </c>
      <c r="G25" s="29">
        <v>22030</v>
      </c>
      <c r="H25" s="29">
        <v>25210</v>
      </c>
      <c r="I25" s="29">
        <v>28390</v>
      </c>
      <c r="J25" s="29">
        <v>31570</v>
      </c>
      <c r="K25" s="38">
        <v>3180</v>
      </c>
      <c r="M25" s="8" t="s">
        <v>85</v>
      </c>
      <c r="N25" s="3" t="s">
        <v>121</v>
      </c>
    </row>
    <row r="26" spans="1:14" x14ac:dyDescent="0.2">
      <c r="A26" s="26" t="s">
        <v>52</v>
      </c>
      <c r="B26" s="28">
        <v>2003</v>
      </c>
      <c r="C26" s="29">
        <v>8980</v>
      </c>
      <c r="D26" s="29">
        <v>12120</v>
      </c>
      <c r="E26" s="29">
        <v>15260</v>
      </c>
      <c r="F26" s="29">
        <v>18400</v>
      </c>
      <c r="G26" s="29">
        <v>21540</v>
      </c>
      <c r="H26" s="29">
        <v>24680</v>
      </c>
      <c r="I26" s="29">
        <v>27820</v>
      </c>
      <c r="J26" s="29">
        <v>30960</v>
      </c>
      <c r="K26" s="38">
        <v>3140</v>
      </c>
      <c r="M26" s="8" t="s">
        <v>86</v>
      </c>
      <c r="N26" s="3" t="s">
        <v>122</v>
      </c>
    </row>
    <row r="27" spans="1:14" x14ac:dyDescent="0.2">
      <c r="A27" s="26" t="s">
        <v>51</v>
      </c>
      <c r="B27" s="28">
        <v>2002</v>
      </c>
      <c r="C27" s="29">
        <v>8860</v>
      </c>
      <c r="D27" s="29">
        <v>11940</v>
      </c>
      <c r="E27" s="29">
        <v>15020</v>
      </c>
      <c r="F27" s="29">
        <v>18100</v>
      </c>
      <c r="G27" s="29">
        <v>21180</v>
      </c>
      <c r="H27" s="29">
        <v>24260</v>
      </c>
      <c r="I27" s="29">
        <v>27340</v>
      </c>
      <c r="J27" s="29">
        <v>30420</v>
      </c>
      <c r="K27" s="38">
        <v>3080</v>
      </c>
      <c r="M27" s="8" t="s">
        <v>87</v>
      </c>
      <c r="N27" s="3" t="s">
        <v>123</v>
      </c>
    </row>
    <row r="28" spans="1:14" x14ac:dyDescent="0.2">
      <c r="A28" s="26" t="s">
        <v>50</v>
      </c>
      <c r="B28" s="28">
        <v>2001</v>
      </c>
      <c r="C28" s="29">
        <v>8590</v>
      </c>
      <c r="D28" s="29">
        <v>11610</v>
      </c>
      <c r="E28" s="29">
        <v>14630</v>
      </c>
      <c r="F28" s="29">
        <v>17650</v>
      </c>
      <c r="G28" s="29">
        <v>20670</v>
      </c>
      <c r="H28" s="29">
        <v>23690</v>
      </c>
      <c r="I28" s="29">
        <v>26710</v>
      </c>
      <c r="J28" s="29">
        <v>29730</v>
      </c>
      <c r="K28" s="38">
        <v>3020</v>
      </c>
      <c r="M28" s="8" t="s">
        <v>88</v>
      </c>
      <c r="N28" s="3" t="s">
        <v>124</v>
      </c>
    </row>
    <row r="29" spans="1:14" s="43" customFormat="1" x14ac:dyDescent="0.2">
      <c r="A29" s="46" t="s">
        <v>49</v>
      </c>
      <c r="B29" s="40">
        <v>2000</v>
      </c>
      <c r="C29" s="41">
        <v>8350</v>
      </c>
      <c r="D29" s="41">
        <v>11250</v>
      </c>
      <c r="E29" s="41">
        <v>14150</v>
      </c>
      <c r="F29" s="41">
        <v>17050</v>
      </c>
      <c r="G29" s="41">
        <v>19950</v>
      </c>
      <c r="H29" s="41">
        <v>22850</v>
      </c>
      <c r="I29" s="41">
        <v>25750</v>
      </c>
      <c r="J29" s="41">
        <v>28650</v>
      </c>
      <c r="K29" s="42">
        <v>2900</v>
      </c>
      <c r="M29" s="44" t="s">
        <v>89</v>
      </c>
      <c r="N29" s="45" t="s">
        <v>125</v>
      </c>
    </row>
    <row r="30" spans="1:14" x14ac:dyDescent="0.2">
      <c r="A30" s="26" t="s">
        <v>48</v>
      </c>
      <c r="B30" s="28">
        <v>1999</v>
      </c>
      <c r="C30" s="29">
        <v>8240</v>
      </c>
      <c r="D30" s="29">
        <v>11060</v>
      </c>
      <c r="E30" s="29">
        <v>13880</v>
      </c>
      <c r="F30" s="29">
        <v>16700</v>
      </c>
      <c r="G30" s="29">
        <v>19520</v>
      </c>
      <c r="H30" s="29">
        <v>22340</v>
      </c>
      <c r="I30" s="29">
        <v>25160</v>
      </c>
      <c r="J30" s="29">
        <v>27980</v>
      </c>
      <c r="K30" s="38">
        <v>2820</v>
      </c>
      <c r="M30" s="8" t="s">
        <v>90</v>
      </c>
      <c r="N30" s="3" t="s">
        <v>126</v>
      </c>
    </row>
    <row r="31" spans="1:14" x14ac:dyDescent="0.2">
      <c r="A31" s="26" t="s">
        <v>47</v>
      </c>
      <c r="B31" s="28">
        <v>1998</v>
      </c>
      <c r="C31" s="29">
        <v>8050</v>
      </c>
      <c r="D31" s="29">
        <v>10850</v>
      </c>
      <c r="E31" s="29">
        <v>13650</v>
      </c>
      <c r="F31" s="29">
        <v>16450</v>
      </c>
      <c r="G31" s="29">
        <v>19250</v>
      </c>
      <c r="H31" s="29">
        <v>22050</v>
      </c>
      <c r="I31" s="29">
        <v>24850</v>
      </c>
      <c r="J31" s="29">
        <v>27650</v>
      </c>
      <c r="K31" s="38">
        <v>2800</v>
      </c>
      <c r="M31" s="8" t="s">
        <v>91</v>
      </c>
      <c r="N31" s="3" t="s">
        <v>127</v>
      </c>
    </row>
    <row r="32" spans="1:14" x14ac:dyDescent="0.2">
      <c r="A32" s="26" t="s">
        <v>46</v>
      </c>
      <c r="B32" s="28">
        <v>1997</v>
      </c>
      <c r="C32" s="29">
        <v>7890</v>
      </c>
      <c r="D32" s="29">
        <v>10610</v>
      </c>
      <c r="E32" s="29">
        <v>13330</v>
      </c>
      <c r="F32" s="29">
        <v>16050</v>
      </c>
      <c r="G32" s="29">
        <v>18770</v>
      </c>
      <c r="H32" s="29">
        <v>21490</v>
      </c>
      <c r="I32" s="29">
        <v>24210</v>
      </c>
      <c r="J32" s="29">
        <v>26930</v>
      </c>
      <c r="K32" s="38">
        <v>2720</v>
      </c>
      <c r="M32" s="8" t="s">
        <v>92</v>
      </c>
      <c r="N32" s="3" t="s">
        <v>128</v>
      </c>
    </row>
    <row r="33" spans="1:14" x14ac:dyDescent="0.2">
      <c r="A33" s="26" t="s">
        <v>45</v>
      </c>
      <c r="B33" s="28">
        <v>1996</v>
      </c>
      <c r="C33" s="29">
        <v>7740</v>
      </c>
      <c r="D33" s="29">
        <v>10360</v>
      </c>
      <c r="E33" s="29">
        <v>12980</v>
      </c>
      <c r="F33" s="29">
        <v>15600</v>
      </c>
      <c r="G33" s="29">
        <v>18220</v>
      </c>
      <c r="H33" s="29">
        <v>20840</v>
      </c>
      <c r="I33" s="29">
        <v>23460</v>
      </c>
      <c r="J33" s="29">
        <v>26080</v>
      </c>
      <c r="K33" s="38">
        <v>2620</v>
      </c>
      <c r="M33" s="8" t="s">
        <v>93</v>
      </c>
      <c r="N33" s="3" t="s">
        <v>129</v>
      </c>
    </row>
    <row r="34" spans="1:14" x14ac:dyDescent="0.2">
      <c r="A34" s="26" t="s">
        <v>44</v>
      </c>
      <c r="B34" s="28">
        <v>1995</v>
      </c>
      <c r="C34" s="29">
        <v>7470</v>
      </c>
      <c r="D34" s="29">
        <v>10030</v>
      </c>
      <c r="E34" s="29">
        <v>12590</v>
      </c>
      <c r="F34" s="29">
        <v>15150</v>
      </c>
      <c r="G34" s="29">
        <v>17710</v>
      </c>
      <c r="H34" s="29">
        <v>20270</v>
      </c>
      <c r="I34" s="29">
        <v>22830</v>
      </c>
      <c r="J34" s="29">
        <v>25390</v>
      </c>
      <c r="K34" s="38">
        <v>2560</v>
      </c>
      <c r="M34" s="8" t="s">
        <v>94</v>
      </c>
      <c r="N34" s="3" t="s">
        <v>130</v>
      </c>
    </row>
    <row r="35" spans="1:14" x14ac:dyDescent="0.2">
      <c r="A35" s="26" t="s">
        <v>43</v>
      </c>
      <c r="B35" s="28">
        <v>1994</v>
      </c>
      <c r="C35" s="29">
        <v>7360</v>
      </c>
      <c r="D35" s="29">
        <v>9840</v>
      </c>
      <c r="E35" s="29">
        <v>12320</v>
      </c>
      <c r="F35" s="29">
        <v>14800</v>
      </c>
      <c r="G35" s="29">
        <v>17280</v>
      </c>
      <c r="H35" s="29">
        <v>19760</v>
      </c>
      <c r="I35" s="29">
        <v>22240</v>
      </c>
      <c r="J35" s="29">
        <v>24720</v>
      </c>
      <c r="K35" s="38">
        <v>2480</v>
      </c>
      <c r="M35" s="8" t="s">
        <v>95</v>
      </c>
      <c r="N35" s="3" t="s">
        <v>2</v>
      </c>
    </row>
    <row r="36" spans="1:14" x14ac:dyDescent="0.2">
      <c r="A36" s="26" t="s">
        <v>42</v>
      </c>
      <c r="B36" s="28">
        <v>1993</v>
      </c>
      <c r="C36" s="29">
        <v>6970</v>
      </c>
      <c r="D36" s="29">
        <v>9430</v>
      </c>
      <c r="E36" s="29">
        <v>11890</v>
      </c>
      <c r="F36" s="29">
        <v>14350</v>
      </c>
      <c r="G36" s="29">
        <v>16810</v>
      </c>
      <c r="H36" s="29">
        <v>19270</v>
      </c>
      <c r="I36" s="29">
        <v>21730</v>
      </c>
      <c r="J36" s="29">
        <v>24190</v>
      </c>
      <c r="K36" s="38">
        <v>2460</v>
      </c>
      <c r="M36" s="8" t="s">
        <v>96</v>
      </c>
      <c r="N36" s="3" t="s">
        <v>3</v>
      </c>
    </row>
    <row r="37" spans="1:14" x14ac:dyDescent="0.2">
      <c r="A37" s="26" t="s">
        <v>41</v>
      </c>
      <c r="B37" s="28">
        <v>1992</v>
      </c>
      <c r="C37" s="29">
        <v>6810</v>
      </c>
      <c r="D37" s="29">
        <v>9190</v>
      </c>
      <c r="E37" s="29">
        <v>11570</v>
      </c>
      <c r="F37" s="29">
        <v>13950</v>
      </c>
      <c r="G37" s="29">
        <v>16330</v>
      </c>
      <c r="H37" s="29">
        <v>18710</v>
      </c>
      <c r="I37" s="29">
        <v>21090</v>
      </c>
      <c r="J37" s="29">
        <v>23470</v>
      </c>
      <c r="K37" s="38">
        <v>2380</v>
      </c>
      <c r="M37" s="8" t="s">
        <v>97</v>
      </c>
      <c r="N37" s="3" t="s">
        <v>4</v>
      </c>
    </row>
    <row r="38" spans="1:14" x14ac:dyDescent="0.2">
      <c r="A38" s="26" t="s">
        <v>40</v>
      </c>
      <c r="B38" s="28">
        <v>1991</v>
      </c>
      <c r="C38" s="29">
        <v>6620</v>
      </c>
      <c r="D38" s="29">
        <v>8880</v>
      </c>
      <c r="E38" s="29">
        <v>11140</v>
      </c>
      <c r="F38" s="29">
        <v>13400</v>
      </c>
      <c r="G38" s="29">
        <v>15660</v>
      </c>
      <c r="H38" s="29">
        <v>17920</v>
      </c>
      <c r="I38" s="29">
        <v>20180</v>
      </c>
      <c r="J38" s="29">
        <v>22440</v>
      </c>
      <c r="K38" s="38">
        <v>2260</v>
      </c>
      <c r="M38" s="8" t="s">
        <v>5</v>
      </c>
      <c r="N38" s="3" t="s">
        <v>6</v>
      </c>
    </row>
    <row r="39" spans="1:14" x14ac:dyDescent="0.2">
      <c r="A39" s="26" t="s">
        <v>39</v>
      </c>
      <c r="B39" s="28">
        <v>1990</v>
      </c>
      <c r="C39" s="29">
        <v>6280</v>
      </c>
      <c r="D39" s="29">
        <v>8420</v>
      </c>
      <c r="E39" s="29">
        <v>10560</v>
      </c>
      <c r="F39" s="29">
        <v>12700</v>
      </c>
      <c r="G39" s="29">
        <v>14840</v>
      </c>
      <c r="H39" s="29">
        <v>16980</v>
      </c>
      <c r="I39" s="29">
        <v>19120</v>
      </c>
      <c r="J39" s="29">
        <v>21260</v>
      </c>
      <c r="K39" s="38">
        <v>2140</v>
      </c>
      <c r="M39" s="8" t="s">
        <v>98</v>
      </c>
      <c r="N39" s="3" t="s">
        <v>7</v>
      </c>
    </row>
    <row r="40" spans="1:14" x14ac:dyDescent="0.2">
      <c r="A40" s="26" t="s">
        <v>38</v>
      </c>
      <c r="B40" s="28">
        <v>1989</v>
      </c>
      <c r="C40" s="29">
        <v>5980</v>
      </c>
      <c r="D40" s="29">
        <v>8020</v>
      </c>
      <c r="E40" s="29">
        <v>10060</v>
      </c>
      <c r="F40" s="29">
        <v>12100</v>
      </c>
      <c r="G40" s="29">
        <v>14140</v>
      </c>
      <c r="H40" s="29">
        <v>16180</v>
      </c>
      <c r="I40" s="29">
        <v>18220</v>
      </c>
      <c r="J40" s="29">
        <v>20260</v>
      </c>
      <c r="K40" s="38">
        <v>2040</v>
      </c>
      <c r="M40" s="8" t="s">
        <v>99</v>
      </c>
      <c r="N40" s="3" t="s">
        <v>8</v>
      </c>
    </row>
    <row r="41" spans="1:14" x14ac:dyDescent="0.2">
      <c r="A41" s="26" t="s">
        <v>37</v>
      </c>
      <c r="B41" s="28">
        <v>1988</v>
      </c>
      <c r="C41" s="29">
        <v>5770</v>
      </c>
      <c r="D41" s="29">
        <v>7730</v>
      </c>
      <c r="E41" s="29">
        <v>9690</v>
      </c>
      <c r="F41" s="29">
        <v>11650</v>
      </c>
      <c r="G41" s="29">
        <v>13610</v>
      </c>
      <c r="H41" s="29">
        <v>15570</v>
      </c>
      <c r="I41" s="29">
        <v>17530</v>
      </c>
      <c r="J41" s="29">
        <v>19490</v>
      </c>
      <c r="K41" s="38">
        <v>1960</v>
      </c>
      <c r="M41" s="8" t="s">
        <v>100</v>
      </c>
      <c r="N41" s="3" t="s">
        <v>9</v>
      </c>
    </row>
    <row r="42" spans="1:14" x14ac:dyDescent="0.2">
      <c r="A42" s="26" t="s">
        <v>36</v>
      </c>
      <c r="B42" s="28">
        <v>1987</v>
      </c>
      <c r="C42" s="29">
        <v>5500</v>
      </c>
      <c r="D42" s="29">
        <v>7400</v>
      </c>
      <c r="E42" s="29">
        <v>9300</v>
      </c>
      <c r="F42" s="29">
        <v>11200</v>
      </c>
      <c r="G42" s="29">
        <v>13100</v>
      </c>
      <c r="H42" s="29">
        <v>15000</v>
      </c>
      <c r="I42" s="29">
        <v>16900</v>
      </c>
      <c r="J42" s="29">
        <v>18800</v>
      </c>
      <c r="K42" s="38">
        <v>1900</v>
      </c>
      <c r="M42" s="8" t="s">
        <v>101</v>
      </c>
      <c r="N42" s="3" t="s">
        <v>10</v>
      </c>
    </row>
    <row r="43" spans="1:14" x14ac:dyDescent="0.2">
      <c r="A43" s="26" t="s">
        <v>35</v>
      </c>
      <c r="B43" s="28">
        <v>1986</v>
      </c>
      <c r="C43" s="29">
        <v>5360</v>
      </c>
      <c r="D43" s="29">
        <v>7240</v>
      </c>
      <c r="E43" s="29">
        <v>9120</v>
      </c>
      <c r="F43" s="29">
        <v>11000</v>
      </c>
      <c r="G43" s="29">
        <v>12880</v>
      </c>
      <c r="H43" s="29">
        <v>14760</v>
      </c>
      <c r="I43" s="29">
        <v>16640</v>
      </c>
      <c r="J43" s="29">
        <v>18520</v>
      </c>
      <c r="K43" s="38">
        <v>1880</v>
      </c>
      <c r="M43" s="8" t="s">
        <v>102</v>
      </c>
      <c r="N43" s="3" t="s">
        <v>11</v>
      </c>
    </row>
    <row r="44" spans="1:14" x14ac:dyDescent="0.2">
      <c r="A44" s="26" t="s">
        <v>34</v>
      </c>
      <c r="B44" s="28">
        <v>1985</v>
      </c>
      <c r="C44" s="29">
        <v>5250</v>
      </c>
      <c r="D44" s="29">
        <v>7050</v>
      </c>
      <c r="E44" s="29">
        <v>8850</v>
      </c>
      <c r="F44" s="29">
        <v>10650</v>
      </c>
      <c r="G44" s="29">
        <v>12450</v>
      </c>
      <c r="H44" s="29">
        <v>14250</v>
      </c>
      <c r="I44" s="29">
        <v>16050</v>
      </c>
      <c r="J44" s="29">
        <v>17850</v>
      </c>
      <c r="K44" s="38">
        <v>1800</v>
      </c>
      <c r="M44" s="8" t="s">
        <v>162</v>
      </c>
      <c r="N44" s="3" t="s">
        <v>12</v>
      </c>
    </row>
    <row r="45" spans="1:14" x14ac:dyDescent="0.2">
      <c r="A45" s="26" t="s">
        <v>33</v>
      </c>
      <c r="B45" s="28">
        <v>1984</v>
      </c>
      <c r="C45" s="29">
        <v>4980</v>
      </c>
      <c r="D45" s="29">
        <v>6720</v>
      </c>
      <c r="E45" s="29">
        <v>8460</v>
      </c>
      <c r="F45" s="29">
        <v>10200</v>
      </c>
      <c r="G45" s="29">
        <v>11940</v>
      </c>
      <c r="H45" s="29">
        <v>13680</v>
      </c>
      <c r="I45" s="29">
        <v>15420</v>
      </c>
      <c r="J45" s="29">
        <v>17160</v>
      </c>
      <c r="K45" s="38">
        <v>1740</v>
      </c>
      <c r="M45" s="8" t="s">
        <v>103</v>
      </c>
      <c r="N45" s="3" t="s">
        <v>13</v>
      </c>
    </row>
    <row r="46" spans="1:14" x14ac:dyDescent="0.2">
      <c r="A46" s="26" t="s">
        <v>32</v>
      </c>
      <c r="B46" s="28">
        <v>1983</v>
      </c>
      <c r="C46" s="29">
        <v>4860</v>
      </c>
      <c r="D46" s="29">
        <v>6540</v>
      </c>
      <c r="E46" s="29">
        <v>8220</v>
      </c>
      <c r="F46" s="29">
        <v>9900</v>
      </c>
      <c r="G46" s="29">
        <v>11580</v>
      </c>
      <c r="H46" s="29">
        <v>13260</v>
      </c>
      <c r="I46" s="29">
        <v>14940</v>
      </c>
      <c r="J46" s="29">
        <v>16620</v>
      </c>
      <c r="K46" s="38">
        <v>1680</v>
      </c>
      <c r="M46" s="8" t="s">
        <v>104</v>
      </c>
      <c r="N46" s="3" t="s">
        <v>14</v>
      </c>
    </row>
    <row r="47" spans="1:14" x14ac:dyDescent="0.2">
      <c r="A47" s="26" t="s">
        <v>31</v>
      </c>
      <c r="B47" s="28">
        <v>1982</v>
      </c>
      <c r="C47" s="29">
        <v>4680</v>
      </c>
      <c r="D47" s="29">
        <v>6220</v>
      </c>
      <c r="E47" s="29">
        <v>7760</v>
      </c>
      <c r="F47" s="29">
        <v>9300</v>
      </c>
      <c r="G47" s="29">
        <v>10840</v>
      </c>
      <c r="H47" s="29">
        <v>12380</v>
      </c>
      <c r="I47" s="29">
        <v>13920</v>
      </c>
      <c r="J47" s="29">
        <v>15460</v>
      </c>
      <c r="K47" s="38">
        <v>1540</v>
      </c>
      <c r="M47" s="8" t="s">
        <v>105</v>
      </c>
      <c r="N47" s="3" t="s">
        <v>15</v>
      </c>
    </row>
    <row r="48" spans="1:14" x14ac:dyDescent="0.2">
      <c r="A48" s="30" t="s">
        <v>30</v>
      </c>
      <c r="B48" s="28">
        <v>1981</v>
      </c>
      <c r="C48" s="29">
        <v>4310</v>
      </c>
      <c r="D48" s="29">
        <v>5690</v>
      </c>
      <c r="E48" s="29">
        <v>7070</v>
      </c>
      <c r="F48" s="29">
        <v>8450</v>
      </c>
      <c r="G48" s="29">
        <v>9830</v>
      </c>
      <c r="H48" s="29">
        <v>11210</v>
      </c>
      <c r="I48" s="29">
        <v>12590</v>
      </c>
      <c r="J48" s="29">
        <v>13970</v>
      </c>
      <c r="K48" s="38">
        <v>1380</v>
      </c>
      <c r="M48" s="8" t="s">
        <v>136</v>
      </c>
      <c r="N48" s="3" t="s">
        <v>135</v>
      </c>
    </row>
    <row r="49" spans="1:14" x14ac:dyDescent="0.2">
      <c r="A49" s="30" t="s">
        <v>29</v>
      </c>
      <c r="B49" s="28">
        <v>1980</v>
      </c>
      <c r="C49" s="29">
        <v>3790</v>
      </c>
      <c r="D49" s="29">
        <v>5010</v>
      </c>
      <c r="E49" s="29">
        <v>6230</v>
      </c>
      <c r="F49" s="29">
        <v>7450</v>
      </c>
      <c r="G49" s="29">
        <v>8670</v>
      </c>
      <c r="H49" s="29">
        <v>9890</v>
      </c>
      <c r="I49" s="29">
        <v>11110</v>
      </c>
      <c r="J49" s="29">
        <v>12330</v>
      </c>
      <c r="K49" s="38">
        <v>1220</v>
      </c>
      <c r="M49" s="8" t="s">
        <v>140</v>
      </c>
      <c r="N49" s="3" t="s">
        <v>139</v>
      </c>
    </row>
    <row r="50" spans="1:14" x14ac:dyDescent="0.2">
      <c r="A50" s="30" t="s">
        <v>28</v>
      </c>
      <c r="B50" s="28">
        <v>1979</v>
      </c>
      <c r="C50" s="29">
        <v>3400</v>
      </c>
      <c r="D50" s="29">
        <v>4500</v>
      </c>
      <c r="E50" s="29">
        <v>5600</v>
      </c>
      <c r="F50" s="29">
        <v>6700</v>
      </c>
      <c r="G50" s="29">
        <v>7800</v>
      </c>
      <c r="H50" s="29">
        <v>8900</v>
      </c>
      <c r="I50" s="29">
        <v>10000</v>
      </c>
      <c r="J50" s="29">
        <v>11100</v>
      </c>
      <c r="K50" s="38">
        <v>1100</v>
      </c>
      <c r="M50" s="8" t="s">
        <v>143</v>
      </c>
      <c r="N50" s="3" t="s">
        <v>144</v>
      </c>
    </row>
    <row r="51" spans="1:14" x14ac:dyDescent="0.2">
      <c r="A51" s="30" t="s">
        <v>27</v>
      </c>
      <c r="B51" s="28">
        <v>1978</v>
      </c>
      <c r="C51" s="29">
        <v>3140</v>
      </c>
      <c r="D51" s="29">
        <v>4160</v>
      </c>
      <c r="E51" s="29">
        <v>5180</v>
      </c>
      <c r="F51" s="29">
        <v>6200</v>
      </c>
      <c r="G51" s="29">
        <v>7220</v>
      </c>
      <c r="H51" s="29">
        <v>8240</v>
      </c>
      <c r="I51" s="29">
        <v>9260</v>
      </c>
      <c r="J51" s="29">
        <v>10280</v>
      </c>
      <c r="K51" s="38">
        <v>1020</v>
      </c>
      <c r="M51" s="8" t="s">
        <v>146</v>
      </c>
      <c r="N51" s="3" t="s">
        <v>145</v>
      </c>
    </row>
    <row r="52" spans="1:14" x14ac:dyDescent="0.2">
      <c r="A52" s="30" t="s">
        <v>26</v>
      </c>
      <c r="B52" s="28">
        <v>1977</v>
      </c>
      <c r="C52" s="29">
        <v>2970</v>
      </c>
      <c r="D52" s="29">
        <v>3930</v>
      </c>
      <c r="E52" s="29">
        <v>4890</v>
      </c>
      <c r="F52" s="29">
        <v>5850</v>
      </c>
      <c r="G52" s="29">
        <v>6810</v>
      </c>
      <c r="H52" s="29">
        <v>7770</v>
      </c>
      <c r="I52" s="29">
        <v>8730</v>
      </c>
      <c r="J52" s="29">
        <v>9690</v>
      </c>
      <c r="K52" s="38">
        <v>960</v>
      </c>
      <c r="M52" s="8" t="s">
        <v>147</v>
      </c>
      <c r="N52" s="3" t="s">
        <v>148</v>
      </c>
    </row>
    <row r="53" spans="1:14" s="43" customFormat="1" x14ac:dyDescent="0.2">
      <c r="A53" s="39" t="s">
        <v>25</v>
      </c>
      <c r="B53" s="40">
        <v>1976</v>
      </c>
      <c r="C53" s="41">
        <v>2800</v>
      </c>
      <c r="D53" s="41">
        <v>3700</v>
      </c>
      <c r="E53" s="41">
        <v>4600</v>
      </c>
      <c r="F53" s="41">
        <v>5500</v>
      </c>
      <c r="G53" s="41">
        <v>6400</v>
      </c>
      <c r="H53" s="41">
        <v>7300</v>
      </c>
      <c r="I53" s="41">
        <v>8200</v>
      </c>
      <c r="J53" s="41">
        <v>9100</v>
      </c>
      <c r="K53" s="42">
        <v>900</v>
      </c>
      <c r="M53" s="44" t="s">
        <v>149</v>
      </c>
      <c r="N53" s="45" t="s">
        <v>150</v>
      </c>
    </row>
    <row r="54" spans="1:14" x14ac:dyDescent="0.2">
      <c r="A54" s="30" t="s">
        <v>24</v>
      </c>
      <c r="B54" s="28">
        <v>1975</v>
      </c>
      <c r="C54" s="29">
        <v>2590</v>
      </c>
      <c r="D54" s="29">
        <v>3410</v>
      </c>
      <c r="E54" s="29">
        <v>4230</v>
      </c>
      <c r="F54" s="29">
        <v>5050</v>
      </c>
      <c r="G54" s="29">
        <v>5870</v>
      </c>
      <c r="H54" s="29">
        <v>6690</v>
      </c>
      <c r="I54" s="29">
        <v>7510</v>
      </c>
      <c r="J54" s="29">
        <v>8330</v>
      </c>
      <c r="K54" s="38">
        <v>820</v>
      </c>
      <c r="M54" s="8" t="s">
        <v>152</v>
      </c>
      <c r="N54" s="3" t="s">
        <v>151</v>
      </c>
    </row>
    <row r="55" spans="1:14" x14ac:dyDescent="0.2">
      <c r="A55" s="30" t="s">
        <v>23</v>
      </c>
      <c r="B55" s="28">
        <v>1974</v>
      </c>
      <c r="C55" s="29">
        <v>2330</v>
      </c>
      <c r="D55" s="29">
        <v>3070</v>
      </c>
      <c r="E55" s="29">
        <v>3810</v>
      </c>
      <c r="F55" s="29">
        <v>4550</v>
      </c>
      <c r="G55" s="29">
        <v>5290</v>
      </c>
      <c r="H55" s="29">
        <v>6030</v>
      </c>
      <c r="I55" s="29">
        <v>6770</v>
      </c>
      <c r="J55" s="29">
        <v>7510</v>
      </c>
      <c r="K55" s="38">
        <v>740</v>
      </c>
      <c r="M55" s="8" t="s">
        <v>186</v>
      </c>
      <c r="N55" s="3" t="s">
        <v>138</v>
      </c>
    </row>
    <row r="56" spans="1:14" x14ac:dyDescent="0.2">
      <c r="A56" s="30" t="s">
        <v>22</v>
      </c>
      <c r="B56" s="28">
        <v>1973</v>
      </c>
      <c r="C56" s="29">
        <v>2200</v>
      </c>
      <c r="D56" s="29">
        <v>2900</v>
      </c>
      <c r="E56" s="29">
        <v>3600</v>
      </c>
      <c r="F56" s="29">
        <v>4300</v>
      </c>
      <c r="G56" s="29">
        <v>5000</v>
      </c>
      <c r="H56" s="29">
        <v>5700</v>
      </c>
      <c r="I56" s="29">
        <v>6400</v>
      </c>
      <c r="J56" s="29">
        <v>7100</v>
      </c>
      <c r="K56" s="38">
        <v>700</v>
      </c>
      <c r="M56" s="8" t="s">
        <v>187</v>
      </c>
      <c r="N56" s="3" t="s">
        <v>157</v>
      </c>
    </row>
    <row r="57" spans="1:14" x14ac:dyDescent="0.2">
      <c r="A57" s="30" t="s">
        <v>21</v>
      </c>
      <c r="B57" s="28">
        <v>1972</v>
      </c>
      <c r="C57" s="29">
        <v>2100</v>
      </c>
      <c r="D57" s="29">
        <v>2725</v>
      </c>
      <c r="E57" s="29">
        <v>3450</v>
      </c>
      <c r="F57" s="29">
        <v>4200</v>
      </c>
      <c r="G57" s="29">
        <v>4925</v>
      </c>
      <c r="H57" s="29">
        <v>5550</v>
      </c>
      <c r="I57" s="29">
        <v>6200</v>
      </c>
      <c r="J57" s="29">
        <v>6850</v>
      </c>
      <c r="K57" s="38">
        <v>650</v>
      </c>
      <c r="M57" s="8" t="s">
        <v>187</v>
      </c>
      <c r="N57" s="3" t="s">
        <v>157</v>
      </c>
    </row>
    <row r="58" spans="1:14" x14ac:dyDescent="0.2">
      <c r="A58" s="31" t="s">
        <v>155</v>
      </c>
      <c r="B58" s="28">
        <v>1971</v>
      </c>
      <c r="C58" s="29">
        <v>2000</v>
      </c>
      <c r="D58" s="29">
        <v>2600</v>
      </c>
      <c r="E58" s="29">
        <v>3300</v>
      </c>
      <c r="F58" s="29">
        <v>4000</v>
      </c>
      <c r="G58" s="29">
        <v>4700</v>
      </c>
      <c r="H58" s="29">
        <v>5300</v>
      </c>
      <c r="I58" s="29">
        <v>5900</v>
      </c>
      <c r="J58" s="29">
        <v>6500</v>
      </c>
      <c r="K58" s="38">
        <v>600</v>
      </c>
      <c r="M58" s="8" t="s">
        <v>153</v>
      </c>
      <c r="N58" s="3" t="s">
        <v>154</v>
      </c>
    </row>
    <row r="59" spans="1:14" x14ac:dyDescent="0.2">
      <c r="A59" s="30" t="s">
        <v>19</v>
      </c>
      <c r="B59" s="28">
        <v>1970</v>
      </c>
      <c r="C59" s="29">
        <v>1900</v>
      </c>
      <c r="D59" s="29">
        <v>2500</v>
      </c>
      <c r="E59" s="29">
        <v>3100</v>
      </c>
      <c r="F59" s="29">
        <v>3800</v>
      </c>
      <c r="G59" s="29">
        <v>4400</v>
      </c>
      <c r="H59" s="29">
        <v>5000</v>
      </c>
      <c r="I59" s="29">
        <v>5600</v>
      </c>
      <c r="J59" s="29">
        <v>6200</v>
      </c>
      <c r="K59" s="38">
        <v>600</v>
      </c>
      <c r="M59" s="8" t="s">
        <v>187</v>
      </c>
      <c r="N59" s="3" t="s">
        <v>157</v>
      </c>
    </row>
    <row r="60" spans="1:14" x14ac:dyDescent="0.2">
      <c r="A60" s="30" t="s">
        <v>168</v>
      </c>
      <c r="B60" s="28">
        <v>1969</v>
      </c>
      <c r="C60" s="29">
        <v>1800</v>
      </c>
      <c r="D60" s="29">
        <v>2400</v>
      </c>
      <c r="E60" s="29">
        <v>3000</v>
      </c>
      <c r="F60" s="29">
        <v>3600</v>
      </c>
      <c r="G60" s="29">
        <v>4200</v>
      </c>
      <c r="H60" s="29">
        <v>4800</v>
      </c>
      <c r="I60" s="29">
        <v>5400</v>
      </c>
      <c r="J60" s="29">
        <v>6000</v>
      </c>
      <c r="K60" s="38">
        <v>600</v>
      </c>
      <c r="M60" s="8" t="s">
        <v>141</v>
      </c>
      <c r="N60" s="3" t="s">
        <v>142</v>
      </c>
    </row>
    <row r="61" spans="1:14" x14ac:dyDescent="0.2">
      <c r="A61" s="30" t="s">
        <v>18</v>
      </c>
      <c r="B61" s="28">
        <v>1968</v>
      </c>
      <c r="C61" s="29">
        <v>1600</v>
      </c>
      <c r="D61" s="29">
        <v>2100</v>
      </c>
      <c r="E61" s="29">
        <v>2600</v>
      </c>
      <c r="F61" s="29">
        <v>3300</v>
      </c>
      <c r="G61" s="29">
        <v>3900</v>
      </c>
      <c r="H61" s="29">
        <v>4400</v>
      </c>
      <c r="I61" s="29">
        <v>4900</v>
      </c>
      <c r="J61" s="29">
        <v>5400</v>
      </c>
      <c r="K61" s="38">
        <v>500</v>
      </c>
      <c r="M61" s="8" t="s">
        <v>180</v>
      </c>
      <c r="N61" s="3" t="s">
        <v>156</v>
      </c>
    </row>
    <row r="62" spans="1:14" x14ac:dyDescent="0.2">
      <c r="A62" s="30" t="s">
        <v>17</v>
      </c>
      <c r="B62" s="28">
        <v>1967</v>
      </c>
      <c r="C62" s="29">
        <v>1600</v>
      </c>
      <c r="D62" s="29">
        <v>2000</v>
      </c>
      <c r="E62" s="29">
        <v>2500</v>
      </c>
      <c r="F62" s="29">
        <v>3200</v>
      </c>
      <c r="G62" s="29">
        <v>3800</v>
      </c>
      <c r="H62" s="29">
        <v>4200</v>
      </c>
      <c r="I62" s="29">
        <v>4700</v>
      </c>
      <c r="J62" s="29">
        <v>5300</v>
      </c>
      <c r="K62" s="38">
        <v>500</v>
      </c>
      <c r="M62" s="8" t="s">
        <v>187</v>
      </c>
      <c r="N62" s="3" t="s">
        <v>157</v>
      </c>
    </row>
    <row r="63" spans="1:14" x14ac:dyDescent="0.2">
      <c r="A63" s="30" t="s">
        <v>16</v>
      </c>
      <c r="B63" s="28">
        <v>1965</v>
      </c>
      <c r="C63" s="29">
        <v>1540</v>
      </c>
      <c r="D63" s="29">
        <v>1990</v>
      </c>
      <c r="E63" s="29">
        <v>2440</v>
      </c>
      <c r="F63" s="29">
        <v>3130</v>
      </c>
      <c r="G63" s="29">
        <v>3685</v>
      </c>
      <c r="H63" s="29">
        <v>4135</v>
      </c>
      <c r="I63" s="29">
        <v>4635</v>
      </c>
      <c r="J63" s="29">
        <v>5135</v>
      </c>
      <c r="K63" s="38">
        <v>500</v>
      </c>
      <c r="M63" s="8" t="s">
        <v>187</v>
      </c>
      <c r="N63" s="3" t="s">
        <v>157</v>
      </c>
    </row>
  </sheetData>
  <phoneticPr fontId="14" type="noConversion"/>
  <hyperlinks>
    <hyperlink ref="B47" r:id="rId1" location="*" display="https://aspe.hhs.gov/prior-hhs-poverty-guidelines-and-federal-register-references - *" xr:uid="{D927BA0A-9D4F-414B-8F11-16A802F142E4}"/>
    <hyperlink ref="N5" r:id="rId2" xr:uid="{8BA8B92A-70EC-4016-8845-4FD274E40571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499A-67CC-43E5-B998-3B9E2EE13D71}">
  <sheetPr>
    <tabColor rgb="FF0070C0"/>
  </sheetPr>
  <dimension ref="A1:N20"/>
  <sheetViews>
    <sheetView showGridLines="0" workbookViewId="0">
      <selection activeCell="K4" sqref="K4"/>
    </sheetView>
  </sheetViews>
  <sheetFormatPr defaultColWidth="9.140625" defaultRowHeight="14.25" x14ac:dyDescent="0.2"/>
  <cols>
    <col min="1" max="1" width="20.42578125" style="5" customWidth="1"/>
    <col min="2" max="2" width="5.7109375" style="5" bestFit="1" customWidth="1"/>
    <col min="3" max="3" width="10" style="5" bestFit="1" customWidth="1"/>
    <col min="4" max="10" width="11.5703125" style="5" bestFit="1" customWidth="1"/>
    <col min="11" max="11" width="17.7109375" style="5" bestFit="1" customWidth="1"/>
    <col min="12" max="12" width="2.140625" style="5" customWidth="1"/>
    <col min="13" max="13" width="52.28515625" style="5" bestFit="1" customWidth="1"/>
    <col min="14" max="14" width="72.7109375" style="5" bestFit="1" customWidth="1"/>
    <col min="15" max="16384" width="9.140625" style="5"/>
  </cols>
  <sheetData>
    <row r="1" spans="1:14" ht="18" x14ac:dyDescent="0.25">
      <c r="A1" s="6" t="s">
        <v>159</v>
      </c>
    </row>
    <row r="4" spans="1:14" ht="45" x14ac:dyDescent="0.2">
      <c r="A4" s="32" t="s">
        <v>178</v>
      </c>
      <c r="B4" s="33" t="s">
        <v>0</v>
      </c>
      <c r="C4" s="32" t="s">
        <v>1</v>
      </c>
      <c r="D4" s="32" t="s">
        <v>171</v>
      </c>
      <c r="E4" s="32" t="s">
        <v>172</v>
      </c>
      <c r="F4" s="32" t="s">
        <v>173</v>
      </c>
      <c r="G4" s="32" t="s">
        <v>174</v>
      </c>
      <c r="H4" s="32" t="s">
        <v>175</v>
      </c>
      <c r="I4" s="32" t="s">
        <v>176</v>
      </c>
      <c r="J4" s="32" t="s">
        <v>177</v>
      </c>
      <c r="K4" s="37" t="s">
        <v>188</v>
      </c>
      <c r="M4" s="32" t="s">
        <v>160</v>
      </c>
      <c r="N4" s="32" t="s">
        <v>161</v>
      </c>
    </row>
    <row r="5" spans="1:14" x14ac:dyDescent="0.2">
      <c r="A5" s="3" t="s">
        <v>31</v>
      </c>
      <c r="B5" s="24">
        <v>1982</v>
      </c>
      <c r="C5" s="25">
        <v>4010</v>
      </c>
      <c r="D5" s="25">
        <v>5310</v>
      </c>
      <c r="E5" s="25">
        <v>6610</v>
      </c>
      <c r="F5" s="25">
        <v>7910</v>
      </c>
      <c r="G5" s="25">
        <v>9210</v>
      </c>
      <c r="H5" s="25">
        <f>G5+K5</f>
        <v>10510</v>
      </c>
      <c r="I5" s="25">
        <f t="shared" ref="I5:I11" si="0">H5+K5</f>
        <v>11810</v>
      </c>
      <c r="J5" s="25">
        <f>I5+K5</f>
        <v>13110</v>
      </c>
      <c r="K5" s="27">
        <v>1300</v>
      </c>
      <c r="M5" s="8" t="s">
        <v>105</v>
      </c>
      <c r="N5" s="26" t="s">
        <v>15</v>
      </c>
    </row>
    <row r="6" spans="1:14" ht="15.75" customHeight="1" x14ac:dyDescent="0.2">
      <c r="A6" s="10" t="s">
        <v>30</v>
      </c>
      <c r="B6" s="24">
        <v>1981</v>
      </c>
      <c r="C6" s="25">
        <v>3680</v>
      </c>
      <c r="D6" s="25">
        <v>4850</v>
      </c>
      <c r="E6" s="25">
        <v>6020</v>
      </c>
      <c r="F6" s="25">
        <v>7190</v>
      </c>
      <c r="G6" s="25">
        <v>8360</v>
      </c>
      <c r="H6" s="25">
        <v>9530</v>
      </c>
      <c r="I6" s="25">
        <f t="shared" si="0"/>
        <v>10700</v>
      </c>
      <c r="J6" s="25">
        <f>I6+K6</f>
        <v>11870</v>
      </c>
      <c r="K6" s="27">
        <v>1170</v>
      </c>
      <c r="M6" s="8" t="s">
        <v>136</v>
      </c>
      <c r="N6" s="26" t="s">
        <v>135</v>
      </c>
    </row>
    <row r="7" spans="1:14" x14ac:dyDescent="0.2">
      <c r="A7" s="10" t="s">
        <v>29</v>
      </c>
      <c r="B7" s="24">
        <v>1980</v>
      </c>
      <c r="C7" s="25">
        <v>3250</v>
      </c>
      <c r="D7" s="25">
        <v>4280</v>
      </c>
      <c r="E7" s="25">
        <v>5310</v>
      </c>
      <c r="F7" s="25">
        <v>6340</v>
      </c>
      <c r="G7" s="25">
        <v>7370</v>
      </c>
      <c r="H7" s="25">
        <v>8400</v>
      </c>
      <c r="I7" s="25">
        <f t="shared" si="0"/>
        <v>9430</v>
      </c>
      <c r="J7" s="25">
        <f>I7+K7</f>
        <v>10460</v>
      </c>
      <c r="K7" s="27">
        <v>1030</v>
      </c>
      <c r="M7" s="8" t="s">
        <v>140</v>
      </c>
      <c r="N7" s="26" t="s">
        <v>139</v>
      </c>
    </row>
    <row r="8" spans="1:14" x14ac:dyDescent="0.2">
      <c r="A8" s="10" t="s">
        <v>28</v>
      </c>
      <c r="B8" s="24">
        <v>1979</v>
      </c>
      <c r="C8" s="25">
        <v>2910</v>
      </c>
      <c r="D8" s="25">
        <v>3840</v>
      </c>
      <c r="E8" s="25">
        <v>4770</v>
      </c>
      <c r="F8" s="25">
        <v>5700</v>
      </c>
      <c r="G8" s="25">
        <v>6630</v>
      </c>
      <c r="H8" s="25">
        <v>7560</v>
      </c>
      <c r="I8" s="25">
        <f t="shared" si="0"/>
        <v>8490</v>
      </c>
      <c r="J8" s="25">
        <f t="shared" ref="J8:J13" si="1">I8+K8</f>
        <v>9420</v>
      </c>
      <c r="K8" s="27">
        <v>930</v>
      </c>
      <c r="M8" s="26" t="s">
        <v>143</v>
      </c>
      <c r="N8" s="26" t="s">
        <v>144</v>
      </c>
    </row>
    <row r="9" spans="1:14" x14ac:dyDescent="0.2">
      <c r="A9" s="10" t="s">
        <v>27</v>
      </c>
      <c r="B9" s="24">
        <v>1978</v>
      </c>
      <c r="C9" s="25">
        <v>2690</v>
      </c>
      <c r="D9" s="25">
        <v>3550</v>
      </c>
      <c r="E9" s="25">
        <v>4410</v>
      </c>
      <c r="F9" s="25">
        <v>5270</v>
      </c>
      <c r="G9" s="25">
        <v>6130</v>
      </c>
      <c r="H9" s="25">
        <v>6990</v>
      </c>
      <c r="I9" s="25">
        <f t="shared" si="0"/>
        <v>7850</v>
      </c>
      <c r="J9" s="25">
        <f t="shared" si="1"/>
        <v>8710</v>
      </c>
      <c r="K9" s="27">
        <v>860</v>
      </c>
      <c r="M9" s="8" t="s">
        <v>146</v>
      </c>
      <c r="N9" s="26" t="s">
        <v>145</v>
      </c>
    </row>
    <row r="10" spans="1:14" x14ac:dyDescent="0.2">
      <c r="A10" s="10" t="s">
        <v>26</v>
      </c>
      <c r="B10" s="24">
        <v>1977</v>
      </c>
      <c r="C10" s="25">
        <v>2550</v>
      </c>
      <c r="D10" s="25">
        <v>3360</v>
      </c>
      <c r="E10" s="25">
        <v>4170</v>
      </c>
      <c r="F10" s="25">
        <v>4980</v>
      </c>
      <c r="G10" s="25">
        <v>5790</v>
      </c>
      <c r="H10" s="25">
        <v>6600</v>
      </c>
      <c r="I10" s="25">
        <f t="shared" si="0"/>
        <v>7410</v>
      </c>
      <c r="J10" s="25">
        <f t="shared" si="1"/>
        <v>8220</v>
      </c>
      <c r="K10" s="27">
        <v>810</v>
      </c>
      <c r="M10" s="26" t="s">
        <v>170</v>
      </c>
      <c r="N10" s="26" t="s">
        <v>148</v>
      </c>
    </row>
    <row r="11" spans="1:14" x14ac:dyDescent="0.2">
      <c r="A11" s="10" t="s">
        <v>25</v>
      </c>
      <c r="B11" s="24">
        <v>1976</v>
      </c>
      <c r="C11" s="25">
        <v>2400</v>
      </c>
      <c r="D11" s="25">
        <v>3160</v>
      </c>
      <c r="E11" s="25">
        <v>3920</v>
      </c>
      <c r="F11" s="25">
        <v>4680</v>
      </c>
      <c r="G11" s="25">
        <v>5440</v>
      </c>
      <c r="H11" s="25">
        <v>6200</v>
      </c>
      <c r="I11" s="25">
        <f t="shared" si="0"/>
        <v>6960</v>
      </c>
      <c r="J11" s="25">
        <f t="shared" si="1"/>
        <v>7720</v>
      </c>
      <c r="K11" s="27">
        <v>760</v>
      </c>
      <c r="M11" s="8" t="s">
        <v>149</v>
      </c>
      <c r="N11" s="26" t="s">
        <v>150</v>
      </c>
    </row>
    <row r="12" spans="1:14" x14ac:dyDescent="0.2">
      <c r="A12" s="10" t="s">
        <v>24</v>
      </c>
      <c r="B12" s="24">
        <v>1975</v>
      </c>
      <c r="C12" s="25">
        <v>2200</v>
      </c>
      <c r="D12" s="25">
        <v>2900</v>
      </c>
      <c r="E12" s="25">
        <v>3600</v>
      </c>
      <c r="F12" s="25">
        <v>4300</v>
      </c>
      <c r="G12" s="25">
        <v>5000</v>
      </c>
      <c r="H12" s="25">
        <v>5700</v>
      </c>
      <c r="I12" s="25">
        <v>6400</v>
      </c>
      <c r="J12" s="25">
        <f t="shared" si="1"/>
        <v>7100</v>
      </c>
      <c r="K12" s="27">
        <v>700</v>
      </c>
      <c r="M12" s="8" t="s">
        <v>152</v>
      </c>
      <c r="N12" s="3" t="s">
        <v>151</v>
      </c>
    </row>
    <row r="13" spans="1:14" x14ac:dyDescent="0.2">
      <c r="A13" s="10" t="s">
        <v>23</v>
      </c>
      <c r="B13" s="24">
        <v>1974</v>
      </c>
      <c r="C13" s="25">
        <v>1980</v>
      </c>
      <c r="D13" s="25">
        <v>2610</v>
      </c>
      <c r="E13" s="25">
        <v>3240</v>
      </c>
      <c r="F13" s="25">
        <v>3870</v>
      </c>
      <c r="G13" s="25">
        <v>4500</v>
      </c>
      <c r="H13" s="25">
        <v>5130</v>
      </c>
      <c r="I13" s="25">
        <v>5750</v>
      </c>
      <c r="J13" s="25">
        <f t="shared" si="1"/>
        <v>6380</v>
      </c>
      <c r="K13" s="27">
        <f>D13-C13</f>
        <v>630</v>
      </c>
      <c r="M13" s="26" t="s">
        <v>181</v>
      </c>
      <c r="N13" s="26" t="s">
        <v>138</v>
      </c>
    </row>
    <row r="14" spans="1:14" x14ac:dyDescent="0.2">
      <c r="A14" s="10" t="s">
        <v>22</v>
      </c>
      <c r="B14" s="24">
        <v>1973</v>
      </c>
      <c r="C14" s="25">
        <v>1870</v>
      </c>
      <c r="D14" s="25">
        <v>2465</v>
      </c>
      <c r="E14" s="25">
        <v>3060</v>
      </c>
      <c r="F14" s="25">
        <v>3655</v>
      </c>
      <c r="G14" s="25">
        <v>4250</v>
      </c>
      <c r="H14" s="25">
        <v>4845</v>
      </c>
      <c r="I14" s="25">
        <v>5440</v>
      </c>
      <c r="J14" s="25">
        <f>I14+K14</f>
        <v>6040</v>
      </c>
      <c r="K14" s="27">
        <v>600</v>
      </c>
      <c r="M14" s="8" t="s">
        <v>187</v>
      </c>
      <c r="N14" s="3" t="s">
        <v>157</v>
      </c>
    </row>
    <row r="15" spans="1:14" x14ac:dyDescent="0.2">
      <c r="A15" s="11" t="s">
        <v>155</v>
      </c>
      <c r="B15" s="24">
        <v>1971</v>
      </c>
      <c r="C15" s="25">
        <v>1700</v>
      </c>
      <c r="D15" s="25">
        <v>2100</v>
      </c>
      <c r="E15" s="25">
        <v>2800</v>
      </c>
      <c r="F15" s="25">
        <v>3400</v>
      </c>
      <c r="G15" s="25">
        <v>4000</v>
      </c>
      <c r="H15" s="25">
        <v>4500</v>
      </c>
      <c r="I15" s="25">
        <v>5000</v>
      </c>
      <c r="J15" s="25">
        <v>5500</v>
      </c>
      <c r="K15" s="27">
        <v>500</v>
      </c>
      <c r="M15" s="26" t="s">
        <v>169</v>
      </c>
      <c r="N15" s="26" t="s">
        <v>154</v>
      </c>
    </row>
    <row r="16" spans="1:14" x14ac:dyDescent="0.2">
      <c r="A16" s="11" t="s">
        <v>158</v>
      </c>
      <c r="B16" s="24">
        <v>1970</v>
      </c>
      <c r="C16" s="25">
        <v>1500</v>
      </c>
      <c r="D16" s="25">
        <v>2000</v>
      </c>
      <c r="E16" s="25">
        <v>2500</v>
      </c>
      <c r="F16" s="25">
        <v>3000</v>
      </c>
      <c r="G16" s="25">
        <v>3500</v>
      </c>
      <c r="H16" s="25">
        <v>4000</v>
      </c>
      <c r="I16" s="25">
        <v>4500</v>
      </c>
      <c r="J16" s="25">
        <v>5000</v>
      </c>
      <c r="K16" s="27">
        <v>500</v>
      </c>
      <c r="M16" s="8" t="s">
        <v>187</v>
      </c>
      <c r="N16" s="3" t="s">
        <v>157</v>
      </c>
    </row>
    <row r="17" spans="1:14" x14ac:dyDescent="0.2">
      <c r="A17" s="10" t="s">
        <v>168</v>
      </c>
      <c r="B17" s="24">
        <v>1969</v>
      </c>
      <c r="C17" s="25">
        <v>1500</v>
      </c>
      <c r="D17" s="25">
        <v>2000</v>
      </c>
      <c r="E17" s="25">
        <v>2500</v>
      </c>
      <c r="F17" s="25">
        <v>3000</v>
      </c>
      <c r="G17" s="25">
        <v>3500</v>
      </c>
      <c r="H17" s="25">
        <v>4000</v>
      </c>
      <c r="I17" s="25">
        <v>4500</v>
      </c>
      <c r="J17" s="25">
        <v>5000</v>
      </c>
      <c r="K17" s="27">
        <v>500</v>
      </c>
      <c r="M17" s="26" t="s">
        <v>141</v>
      </c>
      <c r="N17" s="3" t="s">
        <v>142</v>
      </c>
    </row>
    <row r="18" spans="1:14" x14ac:dyDescent="0.2">
      <c r="A18" s="10" t="s">
        <v>18</v>
      </c>
      <c r="B18" s="24">
        <v>1968</v>
      </c>
      <c r="C18" s="25">
        <v>1100</v>
      </c>
      <c r="D18" s="25">
        <v>1500</v>
      </c>
      <c r="E18" s="25">
        <v>1800</v>
      </c>
      <c r="F18" s="25">
        <v>2300</v>
      </c>
      <c r="G18" s="25">
        <v>2800</v>
      </c>
      <c r="H18" s="25">
        <v>3100</v>
      </c>
      <c r="I18" s="25">
        <v>3400</v>
      </c>
      <c r="J18" s="25">
        <v>3800</v>
      </c>
      <c r="K18" s="27">
        <v>400</v>
      </c>
      <c r="M18" s="8" t="s">
        <v>180</v>
      </c>
      <c r="N18" s="26" t="s">
        <v>156</v>
      </c>
    </row>
    <row r="19" spans="1:14" x14ac:dyDescent="0.2">
      <c r="A19" s="10" t="s">
        <v>17</v>
      </c>
      <c r="B19" s="24">
        <v>1967</v>
      </c>
      <c r="C19" s="25">
        <v>1100</v>
      </c>
      <c r="D19" s="25">
        <v>1400</v>
      </c>
      <c r="E19" s="25">
        <v>1700</v>
      </c>
      <c r="F19" s="25">
        <v>2200</v>
      </c>
      <c r="G19" s="25">
        <v>2600</v>
      </c>
      <c r="H19" s="25">
        <v>3000</v>
      </c>
      <c r="I19" s="25">
        <v>3300</v>
      </c>
      <c r="J19" s="25">
        <v>3700</v>
      </c>
      <c r="K19" s="27">
        <v>400</v>
      </c>
      <c r="M19" s="8" t="s">
        <v>187</v>
      </c>
      <c r="N19" s="3" t="s">
        <v>157</v>
      </c>
    </row>
    <row r="20" spans="1:14" x14ac:dyDescent="0.2">
      <c r="A20" s="10" t="s">
        <v>16</v>
      </c>
      <c r="B20" s="24">
        <v>1965</v>
      </c>
      <c r="C20" s="25">
        <v>1080</v>
      </c>
      <c r="D20" s="25">
        <v>1390</v>
      </c>
      <c r="E20" s="25">
        <v>1710</v>
      </c>
      <c r="F20" s="25">
        <v>2190</v>
      </c>
      <c r="G20" s="25">
        <v>2580</v>
      </c>
      <c r="H20" s="25">
        <v>2895</v>
      </c>
      <c r="I20" s="25">
        <v>3245</v>
      </c>
      <c r="J20" s="25">
        <v>3595</v>
      </c>
      <c r="K20" s="27">
        <f>J20-I20</f>
        <v>350</v>
      </c>
      <c r="M20" s="8" t="s">
        <v>187</v>
      </c>
      <c r="N20" s="3" t="s">
        <v>157</v>
      </c>
    </row>
  </sheetData>
  <hyperlinks>
    <hyperlink ref="B5" r:id="rId1" location="*" display="https://aspe.hhs.gov/prior-hhs-poverty-guidelines-and-federal-register-references - *" xr:uid="{89837209-B9CB-4F12-8D5E-85DE04FCF9C8}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8977D-BB5D-4EE5-AD77-94C0B7841D69}">
  <sheetPr>
    <tabColor theme="7"/>
  </sheetPr>
  <dimension ref="A1:N59"/>
  <sheetViews>
    <sheetView showGridLines="0" workbookViewId="0">
      <selection activeCell="M7" sqref="M7"/>
    </sheetView>
  </sheetViews>
  <sheetFormatPr defaultColWidth="9.140625" defaultRowHeight="14.25" x14ac:dyDescent="0.2"/>
  <cols>
    <col min="1" max="1" width="20.42578125" style="5" customWidth="1"/>
    <col min="2" max="2" width="6.85546875" style="5" bestFit="1" customWidth="1"/>
    <col min="3" max="3" width="10" style="5" bestFit="1" customWidth="1"/>
    <col min="4" max="10" width="11.5703125" style="5" bestFit="1" customWidth="1"/>
    <col min="11" max="11" width="17.7109375" style="5" bestFit="1" customWidth="1"/>
    <col min="12" max="12" width="2.5703125" style="5" customWidth="1"/>
    <col min="13" max="13" width="70.85546875" style="5" bestFit="1" customWidth="1"/>
    <col min="14" max="14" width="76.7109375" style="5" bestFit="1" customWidth="1"/>
    <col min="15" max="16384" width="9.140625" style="5"/>
  </cols>
  <sheetData>
    <row r="1" spans="1:14" ht="18" x14ac:dyDescent="0.25">
      <c r="A1" s="6" t="s">
        <v>163</v>
      </c>
    </row>
    <row r="4" spans="1:14" ht="45" x14ac:dyDescent="0.2">
      <c r="A4" s="32" t="s">
        <v>178</v>
      </c>
      <c r="B4" s="33" t="s">
        <v>0</v>
      </c>
      <c r="C4" s="32" t="s">
        <v>1</v>
      </c>
      <c r="D4" s="32" t="s">
        <v>171</v>
      </c>
      <c r="E4" s="32" t="s">
        <v>172</v>
      </c>
      <c r="F4" s="32" t="s">
        <v>173</v>
      </c>
      <c r="G4" s="32" t="s">
        <v>174</v>
      </c>
      <c r="H4" s="32" t="s">
        <v>175</v>
      </c>
      <c r="I4" s="32" t="s">
        <v>176</v>
      </c>
      <c r="J4" s="32" t="s">
        <v>177</v>
      </c>
      <c r="K4" s="37" t="s">
        <v>188</v>
      </c>
      <c r="M4" s="32" t="s">
        <v>160</v>
      </c>
      <c r="N4" s="32" t="s">
        <v>161</v>
      </c>
    </row>
    <row r="5" spans="1:14" x14ac:dyDescent="0.2">
      <c r="A5" s="3" t="s">
        <v>189</v>
      </c>
      <c r="B5" s="1">
        <v>2024</v>
      </c>
      <c r="C5" s="7">
        <v>18810</v>
      </c>
      <c r="D5" s="7">
        <v>25540</v>
      </c>
      <c r="E5" s="7">
        <v>32270</v>
      </c>
      <c r="F5" s="7">
        <v>39000</v>
      </c>
      <c r="G5" s="7">
        <v>45730</v>
      </c>
      <c r="H5" s="7">
        <v>52460</v>
      </c>
      <c r="I5" s="7">
        <v>59190</v>
      </c>
      <c r="J5" s="7">
        <v>65920</v>
      </c>
      <c r="K5" s="20">
        <v>6730</v>
      </c>
      <c r="M5" s="8" t="s">
        <v>191</v>
      </c>
      <c r="N5" s="3" t="s">
        <v>190</v>
      </c>
    </row>
    <row r="6" spans="1:14" x14ac:dyDescent="0.2">
      <c r="A6" s="3" t="s">
        <v>185</v>
      </c>
      <c r="B6" s="1">
        <v>2023</v>
      </c>
      <c r="C6" s="7">
        <v>18210</v>
      </c>
      <c r="D6" s="7">
        <v>24640</v>
      </c>
      <c r="E6" s="7">
        <v>31070</v>
      </c>
      <c r="F6" s="7">
        <v>37500</v>
      </c>
      <c r="G6" s="7">
        <v>43930</v>
      </c>
      <c r="H6" s="7">
        <v>50360</v>
      </c>
      <c r="I6" s="7">
        <v>56790</v>
      </c>
      <c r="J6" s="7">
        <v>63220</v>
      </c>
      <c r="K6" s="20">
        <v>6430</v>
      </c>
      <c r="M6" s="8" t="s">
        <v>193</v>
      </c>
      <c r="N6" s="3" t="s">
        <v>192</v>
      </c>
    </row>
    <row r="7" spans="1:14" x14ac:dyDescent="0.2">
      <c r="A7" s="3" t="s">
        <v>182</v>
      </c>
      <c r="B7" s="1">
        <v>2022</v>
      </c>
      <c r="C7" s="7">
        <v>16990</v>
      </c>
      <c r="D7" s="7">
        <v>22890</v>
      </c>
      <c r="E7" s="7">
        <v>28790</v>
      </c>
      <c r="F7" s="7">
        <v>34690</v>
      </c>
      <c r="G7" s="7">
        <v>40590</v>
      </c>
      <c r="H7" s="7">
        <v>46490</v>
      </c>
      <c r="I7" s="7">
        <v>52390</v>
      </c>
      <c r="J7" s="7">
        <v>58290</v>
      </c>
      <c r="K7" s="20">
        <v>5900</v>
      </c>
      <c r="M7" s="8" t="s">
        <v>184</v>
      </c>
      <c r="N7" s="3" t="s">
        <v>183</v>
      </c>
    </row>
    <row r="8" spans="1:14" x14ac:dyDescent="0.2">
      <c r="A8" s="3" t="s">
        <v>133</v>
      </c>
      <c r="B8" s="1">
        <v>2021</v>
      </c>
      <c r="C8" s="7">
        <v>16090</v>
      </c>
      <c r="D8" s="7">
        <v>21770</v>
      </c>
      <c r="E8" s="7">
        <v>27450</v>
      </c>
      <c r="F8" s="7">
        <v>33130</v>
      </c>
      <c r="G8" s="7">
        <v>38810</v>
      </c>
      <c r="H8" s="7">
        <v>44490</v>
      </c>
      <c r="I8" s="7">
        <v>50170</v>
      </c>
      <c r="J8" s="7">
        <v>55850</v>
      </c>
      <c r="K8" s="20">
        <v>5680</v>
      </c>
      <c r="M8" s="8" t="s">
        <v>106</v>
      </c>
      <c r="N8" s="3" t="s">
        <v>132</v>
      </c>
    </row>
    <row r="9" spans="1:14" x14ac:dyDescent="0.2">
      <c r="A9" s="3" t="s">
        <v>134</v>
      </c>
      <c r="B9" s="1">
        <v>2020</v>
      </c>
      <c r="C9" s="7">
        <v>15950</v>
      </c>
      <c r="D9" s="7">
        <v>21550</v>
      </c>
      <c r="E9" s="7">
        <v>27150</v>
      </c>
      <c r="F9" s="7">
        <v>32750</v>
      </c>
      <c r="G9" s="7">
        <v>38350</v>
      </c>
      <c r="H9" s="7">
        <v>43950</v>
      </c>
      <c r="I9" s="7">
        <v>49550</v>
      </c>
      <c r="J9" s="7">
        <v>55150</v>
      </c>
      <c r="K9" s="20">
        <v>5600</v>
      </c>
      <c r="M9" s="8" t="s">
        <v>69</v>
      </c>
      <c r="N9" s="3" t="s">
        <v>131</v>
      </c>
    </row>
    <row r="10" spans="1:14" x14ac:dyDescent="0.2">
      <c r="A10" s="3" t="s">
        <v>68</v>
      </c>
      <c r="B10" s="1">
        <v>2019</v>
      </c>
      <c r="C10" s="7">
        <v>15600</v>
      </c>
      <c r="D10" s="7">
        <v>21130</v>
      </c>
      <c r="E10" s="7">
        <v>26660</v>
      </c>
      <c r="F10" s="7">
        <v>32190</v>
      </c>
      <c r="G10" s="7">
        <v>37720</v>
      </c>
      <c r="H10" s="7">
        <v>43250</v>
      </c>
      <c r="I10" s="7">
        <v>48780</v>
      </c>
      <c r="J10" s="7">
        <v>54310</v>
      </c>
      <c r="K10" s="20">
        <v>5530</v>
      </c>
      <c r="M10" s="8" t="s">
        <v>70</v>
      </c>
      <c r="N10" s="3" t="s">
        <v>107</v>
      </c>
    </row>
    <row r="11" spans="1:14" x14ac:dyDescent="0.2">
      <c r="A11" s="3" t="s">
        <v>67</v>
      </c>
      <c r="B11" s="1">
        <v>2018</v>
      </c>
      <c r="C11" s="7">
        <v>15180</v>
      </c>
      <c r="D11" s="7">
        <v>20580</v>
      </c>
      <c r="E11" s="7">
        <v>25980</v>
      </c>
      <c r="F11" s="7">
        <v>31380</v>
      </c>
      <c r="G11" s="7">
        <v>36780</v>
      </c>
      <c r="H11" s="7">
        <v>42180</v>
      </c>
      <c r="I11" s="7">
        <v>47580</v>
      </c>
      <c r="J11" s="7">
        <v>52980</v>
      </c>
      <c r="K11" s="20">
        <v>5400</v>
      </c>
      <c r="M11" s="8" t="s">
        <v>71</v>
      </c>
      <c r="N11" s="3" t="s">
        <v>117</v>
      </c>
    </row>
    <row r="12" spans="1:14" x14ac:dyDescent="0.2">
      <c r="A12" s="3" t="s">
        <v>66</v>
      </c>
      <c r="B12" s="1">
        <v>2017</v>
      </c>
      <c r="C12" s="7">
        <v>15060</v>
      </c>
      <c r="D12" s="7">
        <v>20290</v>
      </c>
      <c r="E12" s="7">
        <v>25520</v>
      </c>
      <c r="F12" s="7">
        <v>30750</v>
      </c>
      <c r="G12" s="7">
        <v>35980</v>
      </c>
      <c r="H12" s="7">
        <v>41210</v>
      </c>
      <c r="I12" s="7">
        <v>46440</v>
      </c>
      <c r="J12" s="7">
        <v>51670</v>
      </c>
      <c r="K12" s="20">
        <v>5230</v>
      </c>
      <c r="M12" s="8" t="s">
        <v>72</v>
      </c>
      <c r="N12" s="3" t="s">
        <v>108</v>
      </c>
    </row>
    <row r="13" spans="1:14" x14ac:dyDescent="0.2">
      <c r="A13" s="3" t="s">
        <v>65</v>
      </c>
      <c r="B13" s="1">
        <v>2016</v>
      </c>
      <c r="C13" s="7">
        <v>14840</v>
      </c>
      <c r="D13" s="7">
        <v>20020</v>
      </c>
      <c r="E13" s="7">
        <v>25200</v>
      </c>
      <c r="F13" s="7">
        <v>30380</v>
      </c>
      <c r="G13" s="7">
        <v>35560</v>
      </c>
      <c r="H13" s="7">
        <v>40740</v>
      </c>
      <c r="I13" s="7">
        <v>45920</v>
      </c>
      <c r="J13" s="7">
        <v>51120</v>
      </c>
      <c r="K13" s="20">
        <v>5200</v>
      </c>
      <c r="M13" s="8" t="s">
        <v>73</v>
      </c>
      <c r="N13" s="3" t="s">
        <v>107</v>
      </c>
    </row>
    <row r="14" spans="1:14" x14ac:dyDescent="0.2">
      <c r="A14" s="3" t="s">
        <v>64</v>
      </c>
      <c r="B14" s="1">
        <v>2015</v>
      </c>
      <c r="C14" s="7">
        <v>14720</v>
      </c>
      <c r="D14" s="7">
        <v>19920</v>
      </c>
      <c r="E14" s="7">
        <v>25120</v>
      </c>
      <c r="F14" s="7">
        <v>30320</v>
      </c>
      <c r="G14" s="7">
        <v>35520</v>
      </c>
      <c r="H14" s="7">
        <v>40720</v>
      </c>
      <c r="I14" s="7">
        <v>45920</v>
      </c>
      <c r="J14" s="7">
        <v>51120</v>
      </c>
      <c r="K14" s="20">
        <v>5200</v>
      </c>
      <c r="M14" s="8" t="s">
        <v>74</v>
      </c>
      <c r="N14" s="3" t="s">
        <v>109</v>
      </c>
    </row>
    <row r="15" spans="1:14" x14ac:dyDescent="0.2">
      <c r="A15" s="3" t="s">
        <v>63</v>
      </c>
      <c r="B15" s="1">
        <v>2014</v>
      </c>
      <c r="C15" s="7">
        <v>14580</v>
      </c>
      <c r="D15" s="7">
        <v>19660</v>
      </c>
      <c r="E15" s="7">
        <v>24740</v>
      </c>
      <c r="F15" s="7">
        <v>29820</v>
      </c>
      <c r="G15" s="7">
        <v>34900</v>
      </c>
      <c r="H15" s="7">
        <v>39980</v>
      </c>
      <c r="I15" s="7">
        <v>45060</v>
      </c>
      <c r="J15" s="7">
        <v>50140</v>
      </c>
      <c r="K15" s="20">
        <v>5080</v>
      </c>
      <c r="M15" s="8" t="s">
        <v>75</v>
      </c>
      <c r="N15" s="3" t="s">
        <v>110</v>
      </c>
    </row>
    <row r="16" spans="1:14" x14ac:dyDescent="0.2">
      <c r="A16" s="3" t="s">
        <v>62</v>
      </c>
      <c r="B16" s="1">
        <v>2013</v>
      </c>
      <c r="C16" s="7">
        <v>14350</v>
      </c>
      <c r="D16" s="7">
        <v>19380</v>
      </c>
      <c r="E16" s="7">
        <v>24410</v>
      </c>
      <c r="F16" s="7">
        <v>29440</v>
      </c>
      <c r="G16" s="7">
        <v>34470</v>
      </c>
      <c r="H16" s="7">
        <v>39500</v>
      </c>
      <c r="I16" s="7">
        <v>44530</v>
      </c>
      <c r="J16" s="7">
        <v>49560</v>
      </c>
      <c r="K16" s="20">
        <v>5030</v>
      </c>
      <c r="M16" s="8" t="s">
        <v>76</v>
      </c>
      <c r="N16" s="3" t="s">
        <v>118</v>
      </c>
    </row>
    <row r="17" spans="1:14" x14ac:dyDescent="0.2">
      <c r="A17" s="3" t="s">
        <v>61</v>
      </c>
      <c r="B17" s="1">
        <v>2012</v>
      </c>
      <c r="C17" s="7">
        <v>13970</v>
      </c>
      <c r="D17" s="7">
        <v>18920</v>
      </c>
      <c r="E17" s="7">
        <v>23870</v>
      </c>
      <c r="F17" s="7">
        <v>28820</v>
      </c>
      <c r="G17" s="7">
        <v>33770</v>
      </c>
      <c r="H17" s="7">
        <v>38720</v>
      </c>
      <c r="I17" s="7">
        <v>43670</v>
      </c>
      <c r="J17" s="7">
        <v>48620</v>
      </c>
      <c r="K17" s="20">
        <v>4950</v>
      </c>
      <c r="M17" s="8" t="s">
        <v>77</v>
      </c>
      <c r="N17" s="3" t="s">
        <v>111</v>
      </c>
    </row>
    <row r="18" spans="1:14" x14ac:dyDescent="0.2">
      <c r="A18" s="3" t="s">
        <v>60</v>
      </c>
      <c r="B18" s="1">
        <v>2011</v>
      </c>
      <c r="C18" s="7">
        <v>13600</v>
      </c>
      <c r="D18" s="7">
        <v>18380</v>
      </c>
      <c r="E18" s="7">
        <v>23160</v>
      </c>
      <c r="F18" s="7">
        <v>27940</v>
      </c>
      <c r="G18" s="7">
        <v>32720</v>
      </c>
      <c r="H18" s="7">
        <v>37500</v>
      </c>
      <c r="I18" s="7">
        <v>42280</v>
      </c>
      <c r="J18" s="7">
        <v>47060</v>
      </c>
      <c r="K18" s="20">
        <v>4780</v>
      </c>
      <c r="M18" s="8" t="s">
        <v>78</v>
      </c>
      <c r="N18" s="3" t="s">
        <v>112</v>
      </c>
    </row>
    <row r="19" spans="1:14" ht="14.25" customHeight="1" x14ac:dyDescent="0.2">
      <c r="A19" s="3" t="s">
        <v>59</v>
      </c>
      <c r="B19" s="1">
        <v>2010</v>
      </c>
      <c r="C19" s="7">
        <v>13530</v>
      </c>
      <c r="D19" s="7">
        <v>18210</v>
      </c>
      <c r="E19" s="7">
        <v>22890</v>
      </c>
      <c r="F19" s="7">
        <v>27570</v>
      </c>
      <c r="G19" s="7">
        <v>32250</v>
      </c>
      <c r="H19" s="7">
        <v>36930</v>
      </c>
      <c r="I19" s="7">
        <v>41610</v>
      </c>
      <c r="J19" s="7">
        <v>46290</v>
      </c>
      <c r="K19" s="20">
        <v>4680</v>
      </c>
      <c r="M19" s="8" t="s">
        <v>79</v>
      </c>
      <c r="N19" s="3" t="s">
        <v>119</v>
      </c>
    </row>
    <row r="20" spans="1:14" x14ac:dyDescent="0.2">
      <c r="A20" s="3" t="s">
        <v>58</v>
      </c>
      <c r="B20" s="1">
        <v>2009</v>
      </c>
      <c r="C20" s="7">
        <v>13530</v>
      </c>
      <c r="D20" s="7">
        <v>18210</v>
      </c>
      <c r="E20" s="7">
        <v>22890</v>
      </c>
      <c r="F20" s="7">
        <v>27570</v>
      </c>
      <c r="G20" s="7">
        <v>32250</v>
      </c>
      <c r="H20" s="7">
        <v>36930</v>
      </c>
      <c r="I20" s="7">
        <v>41610</v>
      </c>
      <c r="J20" s="7">
        <v>46290</v>
      </c>
      <c r="K20" s="20">
        <v>4680</v>
      </c>
      <c r="M20" s="8" t="s">
        <v>80</v>
      </c>
      <c r="N20" s="3" t="s">
        <v>113</v>
      </c>
    </row>
    <row r="21" spans="1:14" x14ac:dyDescent="0.2">
      <c r="A21" s="3" t="s">
        <v>57</v>
      </c>
      <c r="B21" s="1">
        <v>2008</v>
      </c>
      <c r="C21" s="7">
        <v>13000</v>
      </c>
      <c r="D21" s="7">
        <v>17500</v>
      </c>
      <c r="E21" s="7">
        <v>22000</v>
      </c>
      <c r="F21" s="7">
        <v>26500</v>
      </c>
      <c r="G21" s="7">
        <v>31000</v>
      </c>
      <c r="H21" s="7">
        <v>35500</v>
      </c>
      <c r="I21" s="7">
        <v>40000</v>
      </c>
      <c r="J21" s="7">
        <v>44500</v>
      </c>
      <c r="K21" s="20">
        <v>4500</v>
      </c>
      <c r="M21" s="8" t="s">
        <v>81</v>
      </c>
      <c r="N21" s="3" t="s">
        <v>114</v>
      </c>
    </row>
    <row r="22" spans="1:14" x14ac:dyDescent="0.2">
      <c r="A22" s="3" t="s">
        <v>56</v>
      </c>
      <c r="B22" s="1">
        <v>2007</v>
      </c>
      <c r="C22" s="7">
        <v>12770</v>
      </c>
      <c r="D22" s="7">
        <v>17120</v>
      </c>
      <c r="E22" s="7">
        <v>21470</v>
      </c>
      <c r="F22" s="7">
        <v>25820</v>
      </c>
      <c r="G22" s="7">
        <v>30170</v>
      </c>
      <c r="H22" s="7">
        <v>34520</v>
      </c>
      <c r="I22" s="7">
        <v>38870</v>
      </c>
      <c r="J22" s="7">
        <v>43220</v>
      </c>
      <c r="K22" s="20">
        <v>4350</v>
      </c>
      <c r="M22" s="8" t="s">
        <v>82</v>
      </c>
      <c r="N22" s="3" t="s">
        <v>115</v>
      </c>
    </row>
    <row r="23" spans="1:14" x14ac:dyDescent="0.2">
      <c r="A23" s="3" t="s">
        <v>55</v>
      </c>
      <c r="B23" s="1">
        <v>2006</v>
      </c>
      <c r="C23" s="7">
        <v>12250</v>
      </c>
      <c r="D23" s="7">
        <v>16500</v>
      </c>
      <c r="E23" s="7">
        <v>20750</v>
      </c>
      <c r="F23" s="7">
        <v>25000</v>
      </c>
      <c r="G23" s="7">
        <v>29250</v>
      </c>
      <c r="H23" s="7">
        <v>33500</v>
      </c>
      <c r="I23" s="7">
        <v>37750</v>
      </c>
      <c r="J23" s="7">
        <v>42000</v>
      </c>
      <c r="K23" s="20">
        <v>4250</v>
      </c>
      <c r="M23" s="8" t="s">
        <v>83</v>
      </c>
      <c r="N23" s="3" t="s">
        <v>116</v>
      </c>
    </row>
    <row r="24" spans="1:14" x14ac:dyDescent="0.2">
      <c r="A24" s="3" t="s">
        <v>54</v>
      </c>
      <c r="B24" s="1">
        <v>2005</v>
      </c>
      <c r="C24" s="7">
        <v>11950</v>
      </c>
      <c r="D24" s="7">
        <v>16030</v>
      </c>
      <c r="E24" s="7">
        <v>20110</v>
      </c>
      <c r="F24" s="7">
        <v>24190</v>
      </c>
      <c r="G24" s="7">
        <v>28270</v>
      </c>
      <c r="H24" s="7">
        <v>32350</v>
      </c>
      <c r="I24" s="7">
        <v>36430</v>
      </c>
      <c r="J24" s="7">
        <v>40510</v>
      </c>
      <c r="K24" s="20">
        <v>4080</v>
      </c>
      <c r="M24" s="8" t="s">
        <v>84</v>
      </c>
      <c r="N24" s="3" t="s">
        <v>120</v>
      </c>
    </row>
    <row r="25" spans="1:14" x14ac:dyDescent="0.2">
      <c r="A25" s="3" t="s">
        <v>53</v>
      </c>
      <c r="B25" s="1">
        <v>2004</v>
      </c>
      <c r="C25" s="7">
        <v>11630</v>
      </c>
      <c r="D25" s="7">
        <v>15610</v>
      </c>
      <c r="E25" s="7">
        <v>19590</v>
      </c>
      <c r="F25" s="7">
        <v>23570</v>
      </c>
      <c r="G25" s="7">
        <v>27550</v>
      </c>
      <c r="H25" s="7">
        <v>31530</v>
      </c>
      <c r="I25" s="7">
        <v>35510</v>
      </c>
      <c r="J25" s="7">
        <v>39490</v>
      </c>
      <c r="K25" s="20">
        <v>3980</v>
      </c>
      <c r="M25" s="8" t="s">
        <v>85</v>
      </c>
      <c r="N25" s="3" t="s">
        <v>121</v>
      </c>
    </row>
    <row r="26" spans="1:14" x14ac:dyDescent="0.2">
      <c r="A26" s="3" t="s">
        <v>52</v>
      </c>
      <c r="B26" s="1">
        <v>2003</v>
      </c>
      <c r="C26" s="7">
        <v>11210</v>
      </c>
      <c r="D26" s="7">
        <v>15140</v>
      </c>
      <c r="E26" s="7">
        <v>19070</v>
      </c>
      <c r="F26" s="7">
        <v>23000</v>
      </c>
      <c r="G26" s="7">
        <v>26930</v>
      </c>
      <c r="H26" s="7">
        <v>30860</v>
      </c>
      <c r="I26" s="7">
        <v>34790</v>
      </c>
      <c r="J26" s="7">
        <v>38720</v>
      </c>
      <c r="K26" s="20">
        <v>3930</v>
      </c>
      <c r="M26" s="8" t="s">
        <v>86</v>
      </c>
      <c r="N26" s="3" t="s">
        <v>122</v>
      </c>
    </row>
    <row r="27" spans="1:14" x14ac:dyDescent="0.2">
      <c r="A27" s="3" t="s">
        <v>51</v>
      </c>
      <c r="B27" s="1">
        <v>2002</v>
      </c>
      <c r="C27" s="7">
        <f>D27-K27</f>
        <v>11080</v>
      </c>
      <c r="D27" s="7">
        <v>14930</v>
      </c>
      <c r="E27" s="12">
        <f>D27+$K27</f>
        <v>18780</v>
      </c>
      <c r="F27" s="12">
        <f t="shared" ref="F27:J27" si="0">E27+$K27</f>
        <v>22630</v>
      </c>
      <c r="G27" s="12">
        <f t="shared" si="0"/>
        <v>26480</v>
      </c>
      <c r="H27" s="12">
        <f t="shared" si="0"/>
        <v>30330</v>
      </c>
      <c r="I27" s="12">
        <f t="shared" si="0"/>
        <v>34180</v>
      </c>
      <c r="J27" s="12">
        <f t="shared" si="0"/>
        <v>38030</v>
      </c>
      <c r="K27" s="20">
        <v>3850</v>
      </c>
      <c r="M27" s="8" t="s">
        <v>87</v>
      </c>
      <c r="N27" s="3" t="s">
        <v>123</v>
      </c>
    </row>
    <row r="28" spans="1:14" x14ac:dyDescent="0.2">
      <c r="A28" s="3" t="s">
        <v>50</v>
      </c>
      <c r="B28" s="1">
        <v>2001</v>
      </c>
      <c r="C28" s="7">
        <v>10730</v>
      </c>
      <c r="D28" s="12">
        <f t="shared" ref="D28:D47" si="1">C28+$K28</f>
        <v>14510</v>
      </c>
      <c r="E28" s="12">
        <f t="shared" ref="E28:J28" si="2">D28+$K28</f>
        <v>18290</v>
      </c>
      <c r="F28" s="12">
        <f t="shared" si="2"/>
        <v>22070</v>
      </c>
      <c r="G28" s="12">
        <f t="shared" si="2"/>
        <v>25850</v>
      </c>
      <c r="H28" s="12">
        <f t="shared" si="2"/>
        <v>29630</v>
      </c>
      <c r="I28" s="12">
        <f t="shared" si="2"/>
        <v>33410</v>
      </c>
      <c r="J28" s="12">
        <f t="shared" si="2"/>
        <v>37190</v>
      </c>
      <c r="K28" s="20">
        <v>3780</v>
      </c>
      <c r="M28" s="8" t="s">
        <v>88</v>
      </c>
      <c r="N28" s="3" t="s">
        <v>124</v>
      </c>
    </row>
    <row r="29" spans="1:14" x14ac:dyDescent="0.2">
      <c r="A29" s="3" t="s">
        <v>49</v>
      </c>
      <c r="B29" s="1">
        <v>2000</v>
      </c>
      <c r="C29" s="7">
        <v>10430</v>
      </c>
      <c r="D29" s="12">
        <f t="shared" si="1"/>
        <v>14060</v>
      </c>
      <c r="E29" s="12">
        <f t="shared" ref="E29" si="3">D29+$K29</f>
        <v>17690</v>
      </c>
      <c r="F29" s="12">
        <f t="shared" ref="F29" si="4">E29+$K29</f>
        <v>21320</v>
      </c>
      <c r="G29" s="12">
        <f t="shared" ref="G29" si="5">F29+$K29</f>
        <v>24950</v>
      </c>
      <c r="H29" s="12">
        <f t="shared" ref="H29" si="6">G29+$K29</f>
        <v>28580</v>
      </c>
      <c r="I29" s="12">
        <f t="shared" ref="I29" si="7">H29+$K29</f>
        <v>32210</v>
      </c>
      <c r="J29" s="12">
        <f t="shared" ref="J29" si="8">I29+$K29</f>
        <v>35840</v>
      </c>
      <c r="K29" s="20">
        <v>3630</v>
      </c>
      <c r="M29" s="8" t="s">
        <v>89</v>
      </c>
      <c r="N29" s="3" t="s">
        <v>125</v>
      </c>
    </row>
    <row r="30" spans="1:14" x14ac:dyDescent="0.2">
      <c r="A30" s="3" t="s">
        <v>48</v>
      </c>
      <c r="B30" s="2">
        <v>1999</v>
      </c>
      <c r="C30" s="13">
        <v>10320</v>
      </c>
      <c r="D30" s="14">
        <f t="shared" si="1"/>
        <v>13840</v>
      </c>
      <c r="E30" s="14">
        <f t="shared" ref="E30" si="9">D30+$K30</f>
        <v>17360</v>
      </c>
      <c r="F30" s="14">
        <f t="shared" ref="F30" si="10">E30+$K30</f>
        <v>20880</v>
      </c>
      <c r="G30" s="14">
        <f t="shared" ref="G30" si="11">F30+$K30</f>
        <v>24400</v>
      </c>
      <c r="H30" s="14">
        <f t="shared" ref="H30" si="12">G30+$K30</f>
        <v>27920</v>
      </c>
      <c r="I30" s="14">
        <f t="shared" ref="I30" si="13">H30+$K30</f>
        <v>31440</v>
      </c>
      <c r="J30" s="14">
        <f t="shared" ref="J30" si="14">I30+$K30</f>
        <v>34960</v>
      </c>
      <c r="K30" s="21">
        <v>3520</v>
      </c>
      <c r="M30" s="8" t="s">
        <v>90</v>
      </c>
      <c r="N30" s="3" t="s">
        <v>126</v>
      </c>
    </row>
    <row r="31" spans="1:14" x14ac:dyDescent="0.2">
      <c r="A31" s="3" t="s">
        <v>47</v>
      </c>
      <c r="B31" s="1">
        <v>1998</v>
      </c>
      <c r="C31" s="7">
        <v>10070</v>
      </c>
      <c r="D31" s="12">
        <f t="shared" si="1"/>
        <v>13570</v>
      </c>
      <c r="E31" s="12">
        <f t="shared" ref="E31:E47" si="15">D31+$K31</f>
        <v>17070</v>
      </c>
      <c r="F31" s="12">
        <f t="shared" ref="F31:F47" si="16">E31+$K31</f>
        <v>20570</v>
      </c>
      <c r="G31" s="12">
        <f t="shared" ref="G31:G47" si="17">F31+$K31</f>
        <v>24070</v>
      </c>
      <c r="H31" s="12">
        <f t="shared" ref="H31:H47" si="18">G31+$K31</f>
        <v>27570</v>
      </c>
      <c r="I31" s="12">
        <f t="shared" ref="I31:I47" si="19">H31+$K31</f>
        <v>31070</v>
      </c>
      <c r="J31" s="12">
        <f t="shared" ref="J31:J48" si="20">I31+$K31</f>
        <v>34570</v>
      </c>
      <c r="K31" s="20">
        <v>3500</v>
      </c>
      <c r="M31" s="8" t="s">
        <v>91</v>
      </c>
      <c r="N31" s="3" t="s">
        <v>127</v>
      </c>
    </row>
    <row r="32" spans="1:14" x14ac:dyDescent="0.2">
      <c r="A32" s="3" t="s">
        <v>46</v>
      </c>
      <c r="B32" s="1">
        <v>1997</v>
      </c>
      <c r="C32" s="7">
        <v>9870</v>
      </c>
      <c r="D32" s="12">
        <f t="shared" si="1"/>
        <v>13270</v>
      </c>
      <c r="E32" s="12">
        <f t="shared" si="15"/>
        <v>16670</v>
      </c>
      <c r="F32" s="12">
        <f t="shared" si="16"/>
        <v>20070</v>
      </c>
      <c r="G32" s="12">
        <f t="shared" si="17"/>
        <v>23470</v>
      </c>
      <c r="H32" s="12">
        <f t="shared" si="18"/>
        <v>26870</v>
      </c>
      <c r="I32" s="12">
        <f t="shared" si="19"/>
        <v>30270</v>
      </c>
      <c r="J32" s="12">
        <f t="shared" si="20"/>
        <v>33670</v>
      </c>
      <c r="K32" s="20">
        <v>3400</v>
      </c>
      <c r="M32" s="8" t="s">
        <v>92</v>
      </c>
      <c r="N32" s="3" t="s">
        <v>128</v>
      </c>
    </row>
    <row r="33" spans="1:14" x14ac:dyDescent="0.2">
      <c r="A33" s="3" t="s">
        <v>45</v>
      </c>
      <c r="B33" s="1">
        <v>1996</v>
      </c>
      <c r="C33" s="7">
        <v>9660</v>
      </c>
      <c r="D33" s="12">
        <f t="shared" si="1"/>
        <v>12940</v>
      </c>
      <c r="E33" s="12">
        <f t="shared" si="15"/>
        <v>16220</v>
      </c>
      <c r="F33" s="12">
        <f t="shared" si="16"/>
        <v>19500</v>
      </c>
      <c r="G33" s="12">
        <f t="shared" si="17"/>
        <v>22780</v>
      </c>
      <c r="H33" s="12">
        <f t="shared" si="18"/>
        <v>26060</v>
      </c>
      <c r="I33" s="12">
        <f t="shared" si="19"/>
        <v>29340</v>
      </c>
      <c r="J33" s="12">
        <f t="shared" si="20"/>
        <v>32620</v>
      </c>
      <c r="K33" s="20">
        <v>3280</v>
      </c>
      <c r="M33" s="8" t="s">
        <v>93</v>
      </c>
      <c r="N33" s="3" t="s">
        <v>129</v>
      </c>
    </row>
    <row r="34" spans="1:14" x14ac:dyDescent="0.2">
      <c r="A34" s="3" t="s">
        <v>44</v>
      </c>
      <c r="B34" s="1">
        <v>1995</v>
      </c>
      <c r="C34" s="7">
        <v>9340</v>
      </c>
      <c r="D34" s="12">
        <f t="shared" si="1"/>
        <v>12540</v>
      </c>
      <c r="E34" s="12">
        <f t="shared" si="15"/>
        <v>15740</v>
      </c>
      <c r="F34" s="12">
        <f t="shared" si="16"/>
        <v>18940</v>
      </c>
      <c r="G34" s="12">
        <f t="shared" si="17"/>
        <v>22140</v>
      </c>
      <c r="H34" s="12">
        <f t="shared" si="18"/>
        <v>25340</v>
      </c>
      <c r="I34" s="12">
        <f t="shared" si="19"/>
        <v>28540</v>
      </c>
      <c r="J34" s="12">
        <f t="shared" si="20"/>
        <v>31740</v>
      </c>
      <c r="K34" s="20">
        <v>3200</v>
      </c>
      <c r="M34" s="8" t="s">
        <v>94</v>
      </c>
      <c r="N34" s="3" t="s">
        <v>130</v>
      </c>
    </row>
    <row r="35" spans="1:14" x14ac:dyDescent="0.2">
      <c r="A35" s="3" t="s">
        <v>43</v>
      </c>
      <c r="B35" s="1">
        <v>1994</v>
      </c>
      <c r="C35" s="7">
        <v>9200</v>
      </c>
      <c r="D35" s="12">
        <f t="shared" si="1"/>
        <v>12300</v>
      </c>
      <c r="E35" s="12">
        <f t="shared" si="15"/>
        <v>15400</v>
      </c>
      <c r="F35" s="12">
        <f t="shared" si="16"/>
        <v>18500</v>
      </c>
      <c r="G35" s="12">
        <f t="shared" si="17"/>
        <v>21600</v>
      </c>
      <c r="H35" s="12">
        <f t="shared" si="18"/>
        <v>24700</v>
      </c>
      <c r="I35" s="12">
        <f t="shared" si="19"/>
        <v>27800</v>
      </c>
      <c r="J35" s="12">
        <f t="shared" si="20"/>
        <v>30900</v>
      </c>
      <c r="K35" s="20">
        <v>3100</v>
      </c>
      <c r="M35" s="8" t="s">
        <v>95</v>
      </c>
      <c r="N35" s="3" t="s">
        <v>2</v>
      </c>
    </row>
    <row r="36" spans="1:14" x14ac:dyDescent="0.2">
      <c r="A36" s="3" t="s">
        <v>42</v>
      </c>
      <c r="B36" s="1">
        <v>1993</v>
      </c>
      <c r="C36" s="7">
        <v>8700</v>
      </c>
      <c r="D36" s="12">
        <f t="shared" si="1"/>
        <v>11780</v>
      </c>
      <c r="E36" s="12">
        <f t="shared" si="15"/>
        <v>14860</v>
      </c>
      <c r="F36" s="12">
        <f t="shared" si="16"/>
        <v>17940</v>
      </c>
      <c r="G36" s="12">
        <f t="shared" si="17"/>
        <v>21020</v>
      </c>
      <c r="H36" s="12">
        <f t="shared" si="18"/>
        <v>24100</v>
      </c>
      <c r="I36" s="12">
        <f t="shared" si="19"/>
        <v>27180</v>
      </c>
      <c r="J36" s="12">
        <f t="shared" si="20"/>
        <v>30260</v>
      </c>
      <c r="K36" s="20">
        <v>3080</v>
      </c>
      <c r="M36" s="8" t="s">
        <v>96</v>
      </c>
      <c r="N36" s="3" t="s">
        <v>3</v>
      </c>
    </row>
    <row r="37" spans="1:14" x14ac:dyDescent="0.2">
      <c r="A37" s="3" t="s">
        <v>41</v>
      </c>
      <c r="B37" s="1">
        <v>1992</v>
      </c>
      <c r="C37" s="7">
        <v>8500</v>
      </c>
      <c r="D37" s="12">
        <f t="shared" si="1"/>
        <v>11480</v>
      </c>
      <c r="E37" s="12">
        <f t="shared" si="15"/>
        <v>14460</v>
      </c>
      <c r="F37" s="12">
        <f t="shared" si="16"/>
        <v>17440</v>
      </c>
      <c r="G37" s="12">
        <f t="shared" si="17"/>
        <v>20420</v>
      </c>
      <c r="H37" s="12">
        <f t="shared" si="18"/>
        <v>23400</v>
      </c>
      <c r="I37" s="12">
        <f t="shared" si="19"/>
        <v>26380</v>
      </c>
      <c r="J37" s="12">
        <f t="shared" si="20"/>
        <v>29360</v>
      </c>
      <c r="K37" s="20">
        <v>2980</v>
      </c>
      <c r="M37" s="8" t="s">
        <v>97</v>
      </c>
      <c r="N37" s="3" t="s">
        <v>4</v>
      </c>
    </row>
    <row r="38" spans="1:14" x14ac:dyDescent="0.2">
      <c r="A38" s="3" t="s">
        <v>40</v>
      </c>
      <c r="B38" s="1">
        <v>1991</v>
      </c>
      <c r="C38" s="7">
        <v>8290</v>
      </c>
      <c r="D38" s="12">
        <f t="shared" si="1"/>
        <v>11110</v>
      </c>
      <c r="E38" s="12">
        <f t="shared" si="15"/>
        <v>13930</v>
      </c>
      <c r="F38" s="12">
        <f t="shared" si="16"/>
        <v>16750</v>
      </c>
      <c r="G38" s="12">
        <f t="shared" si="17"/>
        <v>19570</v>
      </c>
      <c r="H38" s="12">
        <f t="shared" si="18"/>
        <v>22390</v>
      </c>
      <c r="I38" s="12">
        <f t="shared" si="19"/>
        <v>25210</v>
      </c>
      <c r="J38" s="12">
        <f t="shared" si="20"/>
        <v>28030</v>
      </c>
      <c r="K38" s="20">
        <v>2820</v>
      </c>
      <c r="M38" s="8" t="s">
        <v>5</v>
      </c>
      <c r="N38" s="3" t="s">
        <v>6</v>
      </c>
    </row>
    <row r="39" spans="1:14" x14ac:dyDescent="0.2">
      <c r="A39" s="3" t="s">
        <v>39</v>
      </c>
      <c r="B39" s="1">
        <v>1990</v>
      </c>
      <c r="C39" s="7">
        <v>7840</v>
      </c>
      <c r="D39" s="12">
        <f t="shared" si="1"/>
        <v>10520</v>
      </c>
      <c r="E39" s="12">
        <f t="shared" si="15"/>
        <v>13200</v>
      </c>
      <c r="F39" s="12">
        <f t="shared" si="16"/>
        <v>15880</v>
      </c>
      <c r="G39" s="12">
        <f t="shared" si="17"/>
        <v>18560</v>
      </c>
      <c r="H39" s="12">
        <f t="shared" si="18"/>
        <v>21240</v>
      </c>
      <c r="I39" s="12">
        <f t="shared" si="19"/>
        <v>23920</v>
      </c>
      <c r="J39" s="12">
        <f t="shared" si="20"/>
        <v>26600</v>
      </c>
      <c r="K39" s="20">
        <v>2680</v>
      </c>
      <c r="M39" s="8" t="s">
        <v>98</v>
      </c>
      <c r="N39" s="3" t="s">
        <v>7</v>
      </c>
    </row>
    <row r="40" spans="1:14" x14ac:dyDescent="0.2">
      <c r="A40" s="3" t="s">
        <v>38</v>
      </c>
      <c r="B40" s="1">
        <v>1989</v>
      </c>
      <c r="C40" s="7">
        <v>7480</v>
      </c>
      <c r="D40" s="12">
        <f t="shared" si="1"/>
        <v>10030</v>
      </c>
      <c r="E40" s="12">
        <f t="shared" si="15"/>
        <v>12580</v>
      </c>
      <c r="F40" s="12">
        <f t="shared" si="16"/>
        <v>15130</v>
      </c>
      <c r="G40" s="12">
        <f t="shared" si="17"/>
        <v>17680</v>
      </c>
      <c r="H40" s="12">
        <f t="shared" si="18"/>
        <v>20230</v>
      </c>
      <c r="I40" s="12">
        <f t="shared" si="19"/>
        <v>22780</v>
      </c>
      <c r="J40" s="12">
        <f t="shared" si="20"/>
        <v>25330</v>
      </c>
      <c r="K40" s="20">
        <v>2550</v>
      </c>
      <c r="M40" s="8" t="s">
        <v>99</v>
      </c>
      <c r="N40" s="3" t="s">
        <v>8</v>
      </c>
    </row>
    <row r="41" spans="1:14" x14ac:dyDescent="0.2">
      <c r="A41" s="3" t="s">
        <v>37</v>
      </c>
      <c r="B41" s="1">
        <v>1988</v>
      </c>
      <c r="C41" s="7">
        <v>7210</v>
      </c>
      <c r="D41" s="12">
        <f t="shared" si="1"/>
        <v>9660</v>
      </c>
      <c r="E41" s="12">
        <f t="shared" si="15"/>
        <v>12110</v>
      </c>
      <c r="F41" s="12">
        <f t="shared" si="16"/>
        <v>14560</v>
      </c>
      <c r="G41" s="12">
        <f t="shared" si="17"/>
        <v>17010</v>
      </c>
      <c r="H41" s="12">
        <f t="shared" si="18"/>
        <v>19460</v>
      </c>
      <c r="I41" s="12">
        <f t="shared" si="19"/>
        <v>21910</v>
      </c>
      <c r="J41" s="12">
        <f t="shared" si="20"/>
        <v>24360</v>
      </c>
      <c r="K41" s="20">
        <v>2450</v>
      </c>
      <c r="M41" s="8" t="s">
        <v>100</v>
      </c>
      <c r="N41" s="3" t="s">
        <v>9</v>
      </c>
    </row>
    <row r="42" spans="1:14" x14ac:dyDescent="0.2">
      <c r="A42" s="3" t="s">
        <v>36</v>
      </c>
      <c r="B42" s="1">
        <v>1987</v>
      </c>
      <c r="C42" s="7">
        <v>6860</v>
      </c>
      <c r="D42" s="12">
        <f t="shared" si="1"/>
        <v>9240</v>
      </c>
      <c r="E42" s="12">
        <f t="shared" si="15"/>
        <v>11620</v>
      </c>
      <c r="F42" s="12">
        <f t="shared" si="16"/>
        <v>14000</v>
      </c>
      <c r="G42" s="12">
        <f t="shared" si="17"/>
        <v>16380</v>
      </c>
      <c r="H42" s="12">
        <f t="shared" si="18"/>
        <v>18760</v>
      </c>
      <c r="I42" s="12">
        <f t="shared" si="19"/>
        <v>21140</v>
      </c>
      <c r="J42" s="12">
        <f t="shared" si="20"/>
        <v>23520</v>
      </c>
      <c r="K42" s="20">
        <v>2380</v>
      </c>
      <c r="M42" s="8" t="s">
        <v>101</v>
      </c>
      <c r="N42" s="3" t="s">
        <v>10</v>
      </c>
    </row>
    <row r="43" spans="1:14" x14ac:dyDescent="0.2">
      <c r="A43" s="3" t="s">
        <v>35</v>
      </c>
      <c r="B43" s="1">
        <v>1986</v>
      </c>
      <c r="C43" s="7">
        <v>6700</v>
      </c>
      <c r="D43" s="12">
        <f t="shared" si="1"/>
        <v>9050</v>
      </c>
      <c r="E43" s="12">
        <f t="shared" si="15"/>
        <v>11400</v>
      </c>
      <c r="F43" s="12">
        <f t="shared" si="16"/>
        <v>13750</v>
      </c>
      <c r="G43" s="12">
        <f t="shared" si="17"/>
        <v>16100</v>
      </c>
      <c r="H43" s="12">
        <f t="shared" si="18"/>
        <v>18450</v>
      </c>
      <c r="I43" s="12">
        <f t="shared" si="19"/>
        <v>20800</v>
      </c>
      <c r="J43" s="12">
        <f t="shared" si="20"/>
        <v>23150</v>
      </c>
      <c r="K43" s="20">
        <v>2350</v>
      </c>
      <c r="M43" s="8" t="s">
        <v>102</v>
      </c>
      <c r="N43" s="3" t="s">
        <v>11</v>
      </c>
    </row>
    <row r="44" spans="1:14" x14ac:dyDescent="0.2">
      <c r="A44" s="3" t="s">
        <v>34</v>
      </c>
      <c r="B44" s="1">
        <v>1985</v>
      </c>
      <c r="C44" s="7">
        <v>6560</v>
      </c>
      <c r="D44" s="12">
        <f t="shared" si="1"/>
        <v>8810</v>
      </c>
      <c r="E44" s="12">
        <f t="shared" si="15"/>
        <v>11060</v>
      </c>
      <c r="F44" s="12">
        <f t="shared" si="16"/>
        <v>13310</v>
      </c>
      <c r="G44" s="12">
        <f t="shared" si="17"/>
        <v>15560</v>
      </c>
      <c r="H44" s="12">
        <f t="shared" si="18"/>
        <v>17810</v>
      </c>
      <c r="I44" s="12">
        <f t="shared" si="19"/>
        <v>20060</v>
      </c>
      <c r="J44" s="12">
        <f t="shared" si="20"/>
        <v>22310</v>
      </c>
      <c r="K44" s="20">
        <v>2250</v>
      </c>
      <c r="M44" s="8" t="s">
        <v>162</v>
      </c>
      <c r="N44" s="3" t="s">
        <v>12</v>
      </c>
    </row>
    <row r="45" spans="1:14" x14ac:dyDescent="0.2">
      <c r="A45" s="3" t="s">
        <v>33</v>
      </c>
      <c r="B45" s="1">
        <v>1984</v>
      </c>
      <c r="C45" s="7">
        <v>6240</v>
      </c>
      <c r="D45" s="12">
        <f t="shared" si="1"/>
        <v>8410</v>
      </c>
      <c r="E45" s="12">
        <f t="shared" si="15"/>
        <v>10580</v>
      </c>
      <c r="F45" s="12">
        <f t="shared" si="16"/>
        <v>12750</v>
      </c>
      <c r="G45" s="12">
        <f t="shared" si="17"/>
        <v>14920</v>
      </c>
      <c r="H45" s="12">
        <f t="shared" si="18"/>
        <v>17090</v>
      </c>
      <c r="I45" s="12">
        <f t="shared" si="19"/>
        <v>19260</v>
      </c>
      <c r="J45" s="12">
        <f t="shared" si="20"/>
        <v>21430</v>
      </c>
      <c r="K45" s="20">
        <v>2170</v>
      </c>
      <c r="M45" s="8" t="s">
        <v>103</v>
      </c>
      <c r="N45" s="3" t="s">
        <v>13</v>
      </c>
    </row>
    <row r="46" spans="1:14" x14ac:dyDescent="0.2">
      <c r="A46" s="3" t="s">
        <v>32</v>
      </c>
      <c r="B46" s="1">
        <v>1983</v>
      </c>
      <c r="C46" s="7">
        <v>6060</v>
      </c>
      <c r="D46" s="12">
        <f t="shared" si="1"/>
        <v>8160</v>
      </c>
      <c r="E46" s="12">
        <f t="shared" si="15"/>
        <v>10260</v>
      </c>
      <c r="F46" s="12">
        <f t="shared" si="16"/>
        <v>12360</v>
      </c>
      <c r="G46" s="12">
        <f t="shared" si="17"/>
        <v>14460</v>
      </c>
      <c r="H46" s="12">
        <f t="shared" si="18"/>
        <v>16560</v>
      </c>
      <c r="I46" s="12">
        <f t="shared" si="19"/>
        <v>18660</v>
      </c>
      <c r="J46" s="12">
        <f t="shared" si="20"/>
        <v>20760</v>
      </c>
      <c r="K46" s="20">
        <v>2100</v>
      </c>
      <c r="M46" s="15" t="s">
        <v>104</v>
      </c>
      <c r="N46" s="16" t="s">
        <v>14</v>
      </c>
    </row>
    <row r="47" spans="1:14" x14ac:dyDescent="0.2">
      <c r="A47" s="3" t="s">
        <v>31</v>
      </c>
      <c r="B47" s="1">
        <v>1982</v>
      </c>
      <c r="C47" s="7">
        <v>5870</v>
      </c>
      <c r="D47" s="12">
        <f t="shared" si="1"/>
        <v>7790</v>
      </c>
      <c r="E47" s="12">
        <f t="shared" si="15"/>
        <v>9710</v>
      </c>
      <c r="F47" s="12">
        <f t="shared" si="16"/>
        <v>11630</v>
      </c>
      <c r="G47" s="12">
        <f t="shared" si="17"/>
        <v>13550</v>
      </c>
      <c r="H47" s="12">
        <f t="shared" si="18"/>
        <v>15470</v>
      </c>
      <c r="I47" s="12">
        <f t="shared" si="19"/>
        <v>17390</v>
      </c>
      <c r="J47" s="12">
        <f t="shared" si="20"/>
        <v>19310</v>
      </c>
      <c r="K47" s="20">
        <v>1920</v>
      </c>
      <c r="M47" s="8" t="s">
        <v>105</v>
      </c>
      <c r="N47" s="3" t="s">
        <v>15</v>
      </c>
    </row>
    <row r="48" spans="1:14" x14ac:dyDescent="0.2">
      <c r="A48" s="3" t="s">
        <v>30</v>
      </c>
      <c r="B48" s="1">
        <f>B47-1</f>
        <v>1981</v>
      </c>
      <c r="C48" s="7">
        <v>5410</v>
      </c>
      <c r="D48" s="12">
        <v>7130</v>
      </c>
      <c r="E48" s="12">
        <v>8850</v>
      </c>
      <c r="F48" s="12">
        <v>10570</v>
      </c>
      <c r="G48" s="12">
        <v>12290</v>
      </c>
      <c r="H48" s="12">
        <v>14010</v>
      </c>
      <c r="I48" s="12">
        <f t="shared" ref="I48:I53" si="21">H48+K48</f>
        <v>15730</v>
      </c>
      <c r="J48" s="12">
        <f t="shared" si="20"/>
        <v>17450</v>
      </c>
      <c r="K48" s="20">
        <v>1720</v>
      </c>
      <c r="M48" s="17" t="s">
        <v>136</v>
      </c>
      <c r="N48" s="3" t="s">
        <v>135</v>
      </c>
    </row>
    <row r="49" spans="1:14" x14ac:dyDescent="0.2">
      <c r="A49" s="3" t="s">
        <v>29</v>
      </c>
      <c r="B49" s="1">
        <f t="shared" ref="B49:B57" si="22">B48-1</f>
        <v>1980</v>
      </c>
      <c r="C49" s="7">
        <v>4760</v>
      </c>
      <c r="D49" s="12">
        <v>6280</v>
      </c>
      <c r="E49" s="12">
        <v>7800</v>
      </c>
      <c r="F49" s="12">
        <v>9320</v>
      </c>
      <c r="G49" s="12">
        <v>10840</v>
      </c>
      <c r="H49" s="12">
        <v>12360</v>
      </c>
      <c r="I49" s="12">
        <f t="shared" si="21"/>
        <v>13880</v>
      </c>
      <c r="J49" s="12">
        <f>I49+K49</f>
        <v>15400</v>
      </c>
      <c r="K49" s="20">
        <v>1520</v>
      </c>
      <c r="M49" s="17" t="s">
        <v>140</v>
      </c>
      <c r="N49" s="3" t="s">
        <v>139</v>
      </c>
    </row>
    <row r="50" spans="1:14" x14ac:dyDescent="0.2">
      <c r="A50" s="3" t="s">
        <v>28</v>
      </c>
      <c r="B50" s="1">
        <f t="shared" si="22"/>
        <v>1979</v>
      </c>
      <c r="C50" s="7">
        <v>4270</v>
      </c>
      <c r="D50" s="12">
        <v>5640</v>
      </c>
      <c r="E50" s="12">
        <v>7010</v>
      </c>
      <c r="F50" s="12">
        <v>8380</v>
      </c>
      <c r="G50" s="12">
        <v>9750</v>
      </c>
      <c r="H50" s="12">
        <v>11120</v>
      </c>
      <c r="I50" s="12">
        <f>H50+K50</f>
        <v>12490</v>
      </c>
      <c r="J50" s="12">
        <f>I50+K50</f>
        <v>13860</v>
      </c>
      <c r="K50" s="20">
        <v>1370</v>
      </c>
      <c r="M50" s="3" t="s">
        <v>143</v>
      </c>
      <c r="N50" s="3" t="s">
        <v>144</v>
      </c>
    </row>
    <row r="51" spans="1:14" x14ac:dyDescent="0.2">
      <c r="A51" s="3" t="s">
        <v>27</v>
      </c>
      <c r="B51" s="1">
        <f t="shared" si="22"/>
        <v>1978</v>
      </c>
      <c r="C51" s="7">
        <v>3940</v>
      </c>
      <c r="D51" s="12">
        <v>5210</v>
      </c>
      <c r="E51" s="12">
        <v>6480</v>
      </c>
      <c r="F51" s="12">
        <v>7750</v>
      </c>
      <c r="G51" s="12">
        <v>9020</v>
      </c>
      <c r="H51" s="12">
        <v>10290</v>
      </c>
      <c r="I51" s="12">
        <f>H51+K51</f>
        <v>11560</v>
      </c>
      <c r="J51" s="12">
        <f>I51+K51</f>
        <v>12830</v>
      </c>
      <c r="K51" s="20">
        <v>1270</v>
      </c>
      <c r="M51" s="17" t="s">
        <v>146</v>
      </c>
      <c r="N51" s="3" t="s">
        <v>145</v>
      </c>
    </row>
    <row r="52" spans="1:14" x14ac:dyDescent="0.2">
      <c r="A52" s="3" t="s">
        <v>26</v>
      </c>
      <c r="B52" s="1">
        <f t="shared" si="22"/>
        <v>1977</v>
      </c>
      <c r="C52" s="7">
        <v>3720</v>
      </c>
      <c r="D52" s="12">
        <v>4920</v>
      </c>
      <c r="E52" s="12">
        <v>6120</v>
      </c>
      <c r="F52" s="12">
        <v>7320</v>
      </c>
      <c r="G52" s="12">
        <v>8520</v>
      </c>
      <c r="H52" s="12">
        <v>9720</v>
      </c>
      <c r="I52" s="12">
        <f t="shared" si="21"/>
        <v>10920</v>
      </c>
      <c r="J52" s="12">
        <f t="shared" ref="J52:J56" si="23">I52+K52</f>
        <v>12120</v>
      </c>
      <c r="K52" s="20">
        <v>1200</v>
      </c>
      <c r="M52" s="8" t="s">
        <v>147</v>
      </c>
      <c r="N52" s="3" t="s">
        <v>148</v>
      </c>
    </row>
    <row r="53" spans="1:14" x14ac:dyDescent="0.2">
      <c r="A53" s="3" t="s">
        <v>25</v>
      </c>
      <c r="B53" s="1">
        <f t="shared" si="22"/>
        <v>1976</v>
      </c>
      <c r="C53" s="7">
        <v>3520</v>
      </c>
      <c r="D53" s="12">
        <v>4640</v>
      </c>
      <c r="E53" s="12">
        <v>5760</v>
      </c>
      <c r="F53" s="12">
        <v>6880</v>
      </c>
      <c r="G53" s="12">
        <v>8000</v>
      </c>
      <c r="H53" s="12">
        <v>9120</v>
      </c>
      <c r="I53" s="12">
        <f t="shared" si="21"/>
        <v>10240</v>
      </c>
      <c r="J53" s="12">
        <f t="shared" si="23"/>
        <v>11360</v>
      </c>
      <c r="K53" s="20">
        <v>1120</v>
      </c>
      <c r="M53" s="8" t="s">
        <v>149</v>
      </c>
      <c r="N53" s="3" t="s">
        <v>150</v>
      </c>
    </row>
    <row r="54" spans="1:14" x14ac:dyDescent="0.2">
      <c r="A54" s="3" t="s">
        <v>24</v>
      </c>
      <c r="B54" s="1">
        <f t="shared" si="22"/>
        <v>1975</v>
      </c>
      <c r="C54" s="7">
        <v>3250</v>
      </c>
      <c r="D54" s="12">
        <v>4270</v>
      </c>
      <c r="E54" s="12">
        <v>5290</v>
      </c>
      <c r="F54" s="12">
        <v>6310</v>
      </c>
      <c r="G54" s="12">
        <v>7330</v>
      </c>
      <c r="H54" s="12">
        <v>8350</v>
      </c>
      <c r="I54" s="12">
        <v>9370</v>
      </c>
      <c r="J54" s="12">
        <f t="shared" si="23"/>
        <v>10390</v>
      </c>
      <c r="K54" s="20">
        <v>1020</v>
      </c>
      <c r="M54" s="8" t="s">
        <v>187</v>
      </c>
      <c r="N54" s="3" t="s">
        <v>157</v>
      </c>
    </row>
    <row r="55" spans="1:14" x14ac:dyDescent="0.2">
      <c r="A55" s="3" t="s">
        <v>23</v>
      </c>
      <c r="B55" s="1">
        <f t="shared" si="22"/>
        <v>1974</v>
      </c>
      <c r="C55" s="7">
        <v>2910</v>
      </c>
      <c r="D55" s="12">
        <v>3840</v>
      </c>
      <c r="E55" s="12">
        <v>4760</v>
      </c>
      <c r="F55" s="12">
        <v>5690</v>
      </c>
      <c r="G55" s="12">
        <v>6610</v>
      </c>
      <c r="H55" s="12">
        <v>7540</v>
      </c>
      <c r="I55" s="12">
        <v>8460</v>
      </c>
      <c r="J55" s="12">
        <f t="shared" si="23"/>
        <v>9380</v>
      </c>
      <c r="K55" s="20">
        <v>920</v>
      </c>
      <c r="M55" s="8" t="s">
        <v>137</v>
      </c>
      <c r="N55" s="3" t="s">
        <v>138</v>
      </c>
    </row>
    <row r="56" spans="1:14" x14ac:dyDescent="0.2">
      <c r="A56" s="3" t="s">
        <v>22</v>
      </c>
      <c r="B56" s="1">
        <f t="shared" si="22"/>
        <v>1973</v>
      </c>
      <c r="C56" s="7">
        <v>2750</v>
      </c>
      <c r="D56" s="12">
        <v>3620</v>
      </c>
      <c r="E56" s="12">
        <v>4500</v>
      </c>
      <c r="F56" s="12">
        <v>5380</v>
      </c>
      <c r="G56" s="12">
        <v>6250</v>
      </c>
      <c r="H56" s="12">
        <v>7120</v>
      </c>
      <c r="I56" s="12">
        <v>8000</v>
      </c>
      <c r="J56" s="12">
        <f t="shared" si="23"/>
        <v>8870</v>
      </c>
      <c r="K56" s="20">
        <v>870</v>
      </c>
      <c r="M56" s="8" t="s">
        <v>187</v>
      </c>
      <c r="N56" s="3" t="s">
        <v>157</v>
      </c>
    </row>
    <row r="57" spans="1:14" x14ac:dyDescent="0.2">
      <c r="A57" s="3" t="s">
        <v>21</v>
      </c>
      <c r="B57" s="1">
        <f t="shared" si="22"/>
        <v>1972</v>
      </c>
      <c r="C57" s="7">
        <v>2625</v>
      </c>
      <c r="D57" s="12">
        <v>3425</v>
      </c>
      <c r="E57" s="12">
        <v>4325</v>
      </c>
      <c r="F57" s="12">
        <v>5250</v>
      </c>
      <c r="G57" s="12">
        <v>6175</v>
      </c>
      <c r="H57" s="12">
        <v>6950</v>
      </c>
      <c r="I57" s="12">
        <v>7750</v>
      </c>
      <c r="J57" s="12">
        <f>I57+K57</f>
        <v>8550</v>
      </c>
      <c r="K57" s="20">
        <f>I57-H57</f>
        <v>800</v>
      </c>
      <c r="M57" s="8" t="s">
        <v>187</v>
      </c>
      <c r="N57" s="3" t="s">
        <v>157</v>
      </c>
    </row>
    <row r="58" spans="1:14" x14ac:dyDescent="0.2">
      <c r="A58" s="18" t="s">
        <v>155</v>
      </c>
      <c r="B58" s="1">
        <v>1971</v>
      </c>
      <c r="C58" s="7">
        <v>2500</v>
      </c>
      <c r="D58" s="12">
        <v>3250</v>
      </c>
      <c r="E58" s="12">
        <v>4150</v>
      </c>
      <c r="F58" s="12">
        <v>5000</v>
      </c>
      <c r="G58" s="12">
        <v>5900</v>
      </c>
      <c r="H58" s="12">
        <v>6650</v>
      </c>
      <c r="I58" s="12">
        <v>7400</v>
      </c>
      <c r="J58" s="12">
        <f>I58+K58</f>
        <v>8150</v>
      </c>
      <c r="K58" s="20">
        <v>750</v>
      </c>
      <c r="M58" s="8" t="s">
        <v>153</v>
      </c>
      <c r="N58" s="3" t="s">
        <v>154</v>
      </c>
    </row>
    <row r="59" spans="1:14" x14ac:dyDescent="0.2">
      <c r="A59" s="3" t="s">
        <v>19</v>
      </c>
      <c r="B59" s="1">
        <v>1970</v>
      </c>
      <c r="C59" s="7">
        <v>2400</v>
      </c>
      <c r="D59" s="12">
        <v>3150</v>
      </c>
      <c r="E59" s="12">
        <v>3900</v>
      </c>
      <c r="F59" s="12">
        <v>4750</v>
      </c>
      <c r="G59" s="12">
        <v>5500</v>
      </c>
      <c r="H59" s="12">
        <v>6250</v>
      </c>
      <c r="I59" s="12">
        <v>7000</v>
      </c>
      <c r="J59" s="12">
        <f>I59+K59</f>
        <v>7750</v>
      </c>
      <c r="K59" s="20">
        <f>I59-H59</f>
        <v>750</v>
      </c>
      <c r="M59" s="8" t="s">
        <v>187</v>
      </c>
      <c r="N59" s="3" t="s">
        <v>157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C3B01-EDA7-47CA-A85C-BC47B479B66D}">
  <sheetPr>
    <tabColor theme="7"/>
  </sheetPr>
  <dimension ref="A1:O17"/>
  <sheetViews>
    <sheetView showGridLines="0" workbookViewId="0">
      <selection activeCell="K4" sqref="K4"/>
    </sheetView>
  </sheetViews>
  <sheetFormatPr defaultColWidth="9.140625" defaultRowHeight="15" x14ac:dyDescent="0.25"/>
  <cols>
    <col min="1" max="1" width="21" customWidth="1"/>
    <col min="3" max="3" width="10" bestFit="1" customWidth="1"/>
    <col min="4" max="10" width="11.5703125" bestFit="1" customWidth="1"/>
    <col min="11" max="11" width="17.7109375" bestFit="1" customWidth="1"/>
    <col min="12" max="12" width="2.85546875" customWidth="1"/>
    <col min="13" max="13" width="57.5703125" customWidth="1"/>
    <col min="14" max="14" width="72.7109375" bestFit="1" customWidth="1"/>
  </cols>
  <sheetData>
    <row r="1" spans="1:15" ht="18" x14ac:dyDescent="0.25">
      <c r="A1" s="6" t="s">
        <v>164</v>
      </c>
    </row>
    <row r="4" spans="1:15" ht="45" x14ac:dyDescent="0.25">
      <c r="A4" s="32" t="s">
        <v>178</v>
      </c>
      <c r="B4" s="32" t="s">
        <v>0</v>
      </c>
      <c r="C4" s="32" t="s">
        <v>1</v>
      </c>
      <c r="D4" s="32" t="s">
        <v>171</v>
      </c>
      <c r="E4" s="32" t="s">
        <v>172</v>
      </c>
      <c r="F4" s="32" t="s">
        <v>173</v>
      </c>
      <c r="G4" s="32" t="s">
        <v>174</v>
      </c>
      <c r="H4" s="32" t="s">
        <v>175</v>
      </c>
      <c r="I4" s="32" t="s">
        <v>176</v>
      </c>
      <c r="J4" s="32" t="s">
        <v>177</v>
      </c>
      <c r="K4" s="37" t="s">
        <v>188</v>
      </c>
      <c r="L4" s="5"/>
      <c r="M4" s="32" t="s">
        <v>160</v>
      </c>
      <c r="N4" s="32" t="s">
        <v>161</v>
      </c>
      <c r="O4" s="5"/>
    </row>
    <row r="5" spans="1:15" x14ac:dyDescent="0.25">
      <c r="A5" s="3" t="s">
        <v>31</v>
      </c>
      <c r="B5" s="1">
        <v>1982</v>
      </c>
      <c r="C5" s="4">
        <v>5030</v>
      </c>
      <c r="D5" s="12">
        <v>6650</v>
      </c>
      <c r="E5" s="12">
        <v>8270</v>
      </c>
      <c r="F5" s="12">
        <v>9890</v>
      </c>
      <c r="G5" s="12">
        <v>11510</v>
      </c>
      <c r="H5" s="12">
        <v>13130</v>
      </c>
      <c r="I5" s="12">
        <f>H5+K5</f>
        <v>14750</v>
      </c>
      <c r="J5" s="12">
        <f>I5+K5</f>
        <v>16370</v>
      </c>
      <c r="K5" s="22">
        <v>1620</v>
      </c>
      <c r="L5" s="5"/>
      <c r="M5" s="8" t="s">
        <v>105</v>
      </c>
      <c r="N5" s="3" t="s">
        <v>15</v>
      </c>
      <c r="O5" s="5"/>
    </row>
    <row r="6" spans="1:15" x14ac:dyDescent="0.25">
      <c r="A6" s="3" t="s">
        <v>30</v>
      </c>
      <c r="B6" s="1">
        <f>B5-1</f>
        <v>1981</v>
      </c>
      <c r="C6" s="4">
        <v>4610</v>
      </c>
      <c r="D6" s="12">
        <v>6070</v>
      </c>
      <c r="E6" s="12">
        <v>7530</v>
      </c>
      <c r="F6" s="12">
        <v>8990</v>
      </c>
      <c r="G6" s="12">
        <v>10450</v>
      </c>
      <c r="H6" s="12">
        <v>11910</v>
      </c>
      <c r="I6" s="12">
        <f t="shared" ref="I6:I11" si="0">H6+K6</f>
        <v>13370</v>
      </c>
      <c r="J6" s="12">
        <f t="shared" ref="J6:J14" si="1">I6+K6</f>
        <v>14830</v>
      </c>
      <c r="K6" s="22">
        <v>1460</v>
      </c>
      <c r="L6" s="5"/>
      <c r="M6" s="8" t="s">
        <v>136</v>
      </c>
      <c r="N6" s="3" t="s">
        <v>135</v>
      </c>
      <c r="O6" s="5"/>
    </row>
    <row r="7" spans="1:15" x14ac:dyDescent="0.25">
      <c r="A7" s="3" t="s">
        <v>29</v>
      </c>
      <c r="B7" s="1">
        <f t="shared" ref="B7:B15" si="2">B6-1</f>
        <v>1980</v>
      </c>
      <c r="C7" s="4">
        <v>4090</v>
      </c>
      <c r="D7" s="12">
        <v>5370</v>
      </c>
      <c r="E7" s="12">
        <v>6650</v>
      </c>
      <c r="F7" s="12">
        <v>7930</v>
      </c>
      <c r="G7" s="12">
        <v>9210</v>
      </c>
      <c r="H7" s="12">
        <v>10490</v>
      </c>
      <c r="I7" s="12">
        <f t="shared" si="0"/>
        <v>11770</v>
      </c>
      <c r="J7" s="12">
        <f t="shared" si="1"/>
        <v>13050</v>
      </c>
      <c r="K7" s="22">
        <v>1280</v>
      </c>
      <c r="L7" s="5"/>
      <c r="M7" s="8" t="s">
        <v>140</v>
      </c>
      <c r="N7" s="3" t="s">
        <v>139</v>
      </c>
      <c r="O7" s="5"/>
    </row>
    <row r="8" spans="1:15" x14ac:dyDescent="0.25">
      <c r="A8" s="3" t="s">
        <v>28</v>
      </c>
      <c r="B8" s="1">
        <f t="shared" si="2"/>
        <v>1979</v>
      </c>
      <c r="C8" s="4">
        <v>3650</v>
      </c>
      <c r="D8" s="12">
        <v>4810</v>
      </c>
      <c r="E8" s="12">
        <v>5970</v>
      </c>
      <c r="F8" s="12">
        <v>7130</v>
      </c>
      <c r="G8" s="12">
        <v>8290</v>
      </c>
      <c r="H8" s="12">
        <v>9450</v>
      </c>
      <c r="I8" s="12">
        <f t="shared" si="0"/>
        <v>10610</v>
      </c>
      <c r="J8" s="12">
        <f t="shared" si="1"/>
        <v>11770</v>
      </c>
      <c r="K8" s="22">
        <v>1160</v>
      </c>
      <c r="L8" s="5"/>
      <c r="M8" s="3" t="s">
        <v>143</v>
      </c>
      <c r="N8" s="3" t="s">
        <v>144</v>
      </c>
      <c r="O8" s="5"/>
    </row>
    <row r="9" spans="1:15" x14ac:dyDescent="0.25">
      <c r="A9" s="3" t="s">
        <v>27</v>
      </c>
      <c r="B9" s="1">
        <f t="shared" si="2"/>
        <v>1978</v>
      </c>
      <c r="C9" s="4">
        <v>3380</v>
      </c>
      <c r="D9" s="12">
        <v>4450</v>
      </c>
      <c r="E9" s="12">
        <v>5520</v>
      </c>
      <c r="F9" s="12">
        <v>6590</v>
      </c>
      <c r="G9" s="12">
        <v>7660</v>
      </c>
      <c r="H9" s="12">
        <v>8730</v>
      </c>
      <c r="I9" s="12">
        <f t="shared" si="0"/>
        <v>9800</v>
      </c>
      <c r="J9" s="12">
        <f t="shared" si="1"/>
        <v>10870</v>
      </c>
      <c r="K9" s="22">
        <v>1070</v>
      </c>
      <c r="L9" s="5"/>
      <c r="M9" s="8" t="s">
        <v>146</v>
      </c>
      <c r="N9" s="3" t="s">
        <v>145</v>
      </c>
      <c r="O9" s="5"/>
    </row>
    <row r="10" spans="1:15" x14ac:dyDescent="0.25">
      <c r="A10" s="3" t="s">
        <v>26</v>
      </c>
      <c r="B10" s="1">
        <f t="shared" si="2"/>
        <v>1977</v>
      </c>
      <c r="C10" s="4">
        <v>3200</v>
      </c>
      <c r="D10" s="12">
        <v>4210</v>
      </c>
      <c r="E10" s="12">
        <v>5220</v>
      </c>
      <c r="F10" s="12">
        <v>6230</v>
      </c>
      <c r="G10" s="12">
        <v>7240</v>
      </c>
      <c r="H10" s="12">
        <v>8250</v>
      </c>
      <c r="I10" s="12">
        <f t="shared" si="0"/>
        <v>9260</v>
      </c>
      <c r="J10" s="12">
        <f t="shared" si="1"/>
        <v>10270</v>
      </c>
      <c r="K10" s="22">
        <v>1010</v>
      </c>
      <c r="L10" s="5"/>
      <c r="M10" s="3" t="s">
        <v>147</v>
      </c>
      <c r="N10" s="3" t="s">
        <v>148</v>
      </c>
      <c r="O10" s="5"/>
    </row>
    <row r="11" spans="1:15" x14ac:dyDescent="0.25">
      <c r="A11" s="3" t="s">
        <v>25</v>
      </c>
      <c r="B11" s="1">
        <f t="shared" si="2"/>
        <v>1976</v>
      </c>
      <c r="C11" s="4">
        <v>3000</v>
      </c>
      <c r="D11" s="12">
        <v>3950</v>
      </c>
      <c r="E11" s="12">
        <v>4900</v>
      </c>
      <c r="F11" s="12">
        <v>5850</v>
      </c>
      <c r="G11" s="12">
        <v>6800</v>
      </c>
      <c r="H11" s="12">
        <v>7750</v>
      </c>
      <c r="I11" s="12">
        <f t="shared" si="0"/>
        <v>8700</v>
      </c>
      <c r="J11" s="12">
        <f t="shared" si="1"/>
        <v>9650</v>
      </c>
      <c r="K11" s="22">
        <v>950</v>
      </c>
      <c r="L11" s="5"/>
      <c r="M11" s="8" t="s">
        <v>149</v>
      </c>
      <c r="N11" s="3" t="s">
        <v>150</v>
      </c>
      <c r="O11" s="5"/>
    </row>
    <row r="12" spans="1:15" x14ac:dyDescent="0.25">
      <c r="A12" s="3" t="s">
        <v>24</v>
      </c>
      <c r="B12" s="1">
        <f t="shared" si="2"/>
        <v>1975</v>
      </c>
      <c r="C12" s="4">
        <v>2750</v>
      </c>
      <c r="D12" s="12">
        <v>3620</v>
      </c>
      <c r="E12" s="12">
        <v>4490</v>
      </c>
      <c r="F12" s="12">
        <v>5360</v>
      </c>
      <c r="G12" s="12">
        <v>6230</v>
      </c>
      <c r="H12" s="12">
        <v>7100</v>
      </c>
      <c r="I12" s="12">
        <f>H12+K12</f>
        <v>7970</v>
      </c>
      <c r="J12" s="12">
        <f>I12+K12</f>
        <v>8840</v>
      </c>
      <c r="K12" s="22">
        <v>870</v>
      </c>
      <c r="L12" s="5"/>
      <c r="M12" s="8" t="s">
        <v>187</v>
      </c>
      <c r="N12" s="3" t="s">
        <v>157</v>
      </c>
      <c r="O12" s="5"/>
    </row>
    <row r="13" spans="1:15" x14ac:dyDescent="0.25">
      <c r="A13" s="3" t="s">
        <v>23</v>
      </c>
      <c r="B13" s="1">
        <f t="shared" si="2"/>
        <v>1974</v>
      </c>
      <c r="C13" s="4">
        <v>2480</v>
      </c>
      <c r="D13" s="12">
        <v>3260</v>
      </c>
      <c r="E13" s="12">
        <v>4050</v>
      </c>
      <c r="F13" s="12">
        <v>4830</v>
      </c>
      <c r="G13" s="12">
        <v>5620</v>
      </c>
      <c r="H13" s="12">
        <v>6410</v>
      </c>
      <c r="I13" s="12">
        <v>7190</v>
      </c>
      <c r="J13" s="12">
        <f t="shared" si="1"/>
        <v>7970</v>
      </c>
      <c r="K13" s="22">
        <v>780</v>
      </c>
      <c r="L13" s="5"/>
      <c r="M13" s="8" t="s">
        <v>137</v>
      </c>
      <c r="N13" s="3" t="s">
        <v>138</v>
      </c>
      <c r="O13" s="5"/>
    </row>
    <row r="14" spans="1:15" x14ac:dyDescent="0.25">
      <c r="A14" s="3" t="s">
        <v>22</v>
      </c>
      <c r="B14" s="1">
        <f t="shared" si="2"/>
        <v>1973</v>
      </c>
      <c r="C14" s="4">
        <v>2340</v>
      </c>
      <c r="D14" s="12">
        <v>3080</v>
      </c>
      <c r="E14" s="12">
        <v>3820</v>
      </c>
      <c r="F14" s="12">
        <v>4570</v>
      </c>
      <c r="G14" s="12">
        <v>5310</v>
      </c>
      <c r="H14" s="12">
        <v>6050</v>
      </c>
      <c r="I14" s="12">
        <v>6800</v>
      </c>
      <c r="J14" s="12">
        <f t="shared" si="1"/>
        <v>7540</v>
      </c>
      <c r="K14" s="22">
        <v>740</v>
      </c>
      <c r="L14" s="5"/>
      <c r="M14" s="8" t="s">
        <v>187</v>
      </c>
      <c r="N14" s="3" t="s">
        <v>157</v>
      </c>
      <c r="O14" s="5"/>
    </row>
    <row r="15" spans="1:15" x14ac:dyDescent="0.25">
      <c r="A15" s="3" t="s">
        <v>21</v>
      </c>
      <c r="B15" s="1">
        <f t="shared" si="2"/>
        <v>1972</v>
      </c>
      <c r="C15" s="4">
        <v>2250</v>
      </c>
      <c r="D15" s="12">
        <v>2925</v>
      </c>
      <c r="E15" s="12">
        <v>3700</v>
      </c>
      <c r="F15" s="12">
        <v>4475</v>
      </c>
      <c r="G15" s="12">
        <v>5275</v>
      </c>
      <c r="H15" s="12">
        <v>5925</v>
      </c>
      <c r="I15" s="12">
        <v>6600</v>
      </c>
      <c r="J15" s="12">
        <f>I15+K15</f>
        <v>7275</v>
      </c>
      <c r="K15" s="22">
        <f>I15-H15</f>
        <v>675</v>
      </c>
      <c r="L15" s="5"/>
      <c r="M15" s="8" t="s">
        <v>187</v>
      </c>
      <c r="N15" s="3" t="s">
        <v>157</v>
      </c>
      <c r="O15" s="5"/>
    </row>
    <row r="16" spans="1:15" x14ac:dyDescent="0.25">
      <c r="A16" s="18" t="s">
        <v>155</v>
      </c>
      <c r="B16" s="1">
        <v>1971</v>
      </c>
      <c r="C16" s="4">
        <v>2125</v>
      </c>
      <c r="D16" s="12">
        <v>2775</v>
      </c>
      <c r="E16" s="12">
        <v>3575</v>
      </c>
      <c r="F16" s="12">
        <v>4250</v>
      </c>
      <c r="G16" s="12">
        <v>5000</v>
      </c>
      <c r="H16" s="12">
        <v>5650</v>
      </c>
      <c r="I16" s="12">
        <v>6300</v>
      </c>
      <c r="J16" s="12">
        <f>I16+K16</f>
        <v>6950</v>
      </c>
      <c r="K16" s="22">
        <v>650</v>
      </c>
      <c r="L16" s="5"/>
      <c r="M16" s="8" t="s">
        <v>153</v>
      </c>
      <c r="N16" s="3" t="s">
        <v>154</v>
      </c>
      <c r="O16" s="5"/>
    </row>
    <row r="17" spans="1:15" x14ac:dyDescent="0.25">
      <c r="A17" s="3" t="s">
        <v>19</v>
      </c>
      <c r="B17" s="1">
        <v>1970</v>
      </c>
      <c r="C17" s="4">
        <v>2000</v>
      </c>
      <c r="D17" s="12">
        <v>2625</v>
      </c>
      <c r="E17" s="12">
        <v>3275</v>
      </c>
      <c r="F17" s="12">
        <v>3975</v>
      </c>
      <c r="G17" s="12">
        <v>4600</v>
      </c>
      <c r="H17" s="12">
        <v>5225</v>
      </c>
      <c r="I17" s="12">
        <v>5850</v>
      </c>
      <c r="J17" s="12">
        <f>I17+K17</f>
        <v>6475</v>
      </c>
      <c r="K17" s="22">
        <f>I17-H17</f>
        <v>625</v>
      </c>
      <c r="L17" s="5"/>
      <c r="M17" s="8" t="s">
        <v>187</v>
      </c>
      <c r="N17" s="3" t="s">
        <v>157</v>
      </c>
      <c r="O17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62FAA-FA82-4C40-B93F-AB73250E282F}">
  <sheetPr>
    <tabColor rgb="FF00B050"/>
  </sheetPr>
  <dimension ref="A1:N59"/>
  <sheetViews>
    <sheetView showGridLines="0" workbookViewId="0">
      <selection activeCell="M7" sqref="M7"/>
    </sheetView>
  </sheetViews>
  <sheetFormatPr defaultColWidth="9.140625" defaultRowHeight="15" x14ac:dyDescent="0.25"/>
  <cols>
    <col min="1" max="1" width="24.140625" customWidth="1"/>
    <col min="2" max="2" width="6.85546875" bestFit="1" customWidth="1"/>
    <col min="3" max="3" width="10" bestFit="1" customWidth="1"/>
    <col min="4" max="10" width="11.5703125" bestFit="1" customWidth="1"/>
    <col min="11" max="11" width="17.7109375" bestFit="1" customWidth="1"/>
    <col min="12" max="12" width="2.7109375" customWidth="1"/>
    <col min="13" max="13" width="70.140625" customWidth="1"/>
    <col min="14" max="14" width="76.7109375" bestFit="1" customWidth="1"/>
  </cols>
  <sheetData>
    <row r="1" spans="1:14" ht="18" x14ac:dyDescent="0.25">
      <c r="A1" s="6" t="s">
        <v>165</v>
      </c>
    </row>
    <row r="2" spans="1:14" ht="18" x14ac:dyDescent="0.25">
      <c r="A2" s="6"/>
    </row>
    <row r="4" spans="1:14" ht="45" x14ac:dyDescent="0.25">
      <c r="A4" s="32" t="s">
        <v>178</v>
      </c>
      <c r="B4" s="33" t="s">
        <v>0</v>
      </c>
      <c r="C4" s="32" t="s">
        <v>1</v>
      </c>
      <c r="D4" s="32" t="s">
        <v>171</v>
      </c>
      <c r="E4" s="32" t="s">
        <v>172</v>
      </c>
      <c r="F4" s="32" t="s">
        <v>173</v>
      </c>
      <c r="G4" s="32" t="s">
        <v>174</v>
      </c>
      <c r="H4" s="32" t="s">
        <v>175</v>
      </c>
      <c r="I4" s="32" t="s">
        <v>176</v>
      </c>
      <c r="J4" s="32" t="s">
        <v>177</v>
      </c>
      <c r="K4" s="37" t="s">
        <v>188</v>
      </c>
      <c r="L4" s="5"/>
      <c r="M4" s="32" t="s">
        <v>160</v>
      </c>
      <c r="N4" s="32" t="s">
        <v>161</v>
      </c>
    </row>
    <row r="5" spans="1:14" x14ac:dyDescent="0.25">
      <c r="A5" s="3" t="s">
        <v>189</v>
      </c>
      <c r="B5" s="28">
        <v>2024</v>
      </c>
      <c r="C5" s="34">
        <v>17310</v>
      </c>
      <c r="D5" s="34">
        <v>23500</v>
      </c>
      <c r="E5" s="34">
        <v>29690</v>
      </c>
      <c r="F5" s="34">
        <v>35880</v>
      </c>
      <c r="G5" s="34">
        <v>42070</v>
      </c>
      <c r="H5" s="34">
        <v>48260</v>
      </c>
      <c r="I5" s="34">
        <v>54450</v>
      </c>
      <c r="J5" s="34">
        <v>60640</v>
      </c>
      <c r="K5" s="36">
        <v>6190</v>
      </c>
      <c r="L5" s="5"/>
      <c r="M5" s="8" t="s">
        <v>191</v>
      </c>
      <c r="N5" s="3" t="s">
        <v>190</v>
      </c>
    </row>
    <row r="6" spans="1:14" x14ac:dyDescent="0.25">
      <c r="A6" s="3" t="s">
        <v>185</v>
      </c>
      <c r="B6" s="28">
        <v>2023</v>
      </c>
      <c r="C6" s="34">
        <v>16770</v>
      </c>
      <c r="D6" s="34">
        <v>22680</v>
      </c>
      <c r="E6" s="34">
        <v>28590</v>
      </c>
      <c r="F6" s="34">
        <v>34500</v>
      </c>
      <c r="G6" s="34">
        <v>40410</v>
      </c>
      <c r="H6" s="34">
        <v>46320</v>
      </c>
      <c r="I6" s="34">
        <v>52230</v>
      </c>
      <c r="J6" s="34">
        <v>58140</v>
      </c>
      <c r="K6" s="36">
        <v>5910</v>
      </c>
      <c r="L6" s="5"/>
      <c r="M6" s="8" t="s">
        <v>193</v>
      </c>
      <c r="N6" s="3" t="s">
        <v>192</v>
      </c>
    </row>
    <row r="7" spans="1:14" x14ac:dyDescent="0.25">
      <c r="A7" s="3" t="s">
        <v>182</v>
      </c>
      <c r="B7" s="28">
        <v>2022</v>
      </c>
      <c r="C7" s="34">
        <v>15630</v>
      </c>
      <c r="D7" s="34">
        <v>21060</v>
      </c>
      <c r="E7" s="34">
        <v>26490</v>
      </c>
      <c r="F7" s="34">
        <v>31920</v>
      </c>
      <c r="G7" s="34">
        <v>37350</v>
      </c>
      <c r="H7" s="34">
        <v>42780</v>
      </c>
      <c r="I7" s="34">
        <v>48210</v>
      </c>
      <c r="J7" s="34">
        <v>53640</v>
      </c>
      <c r="K7" s="36">
        <v>5430</v>
      </c>
      <c r="L7" s="5"/>
      <c r="M7" s="8" t="s">
        <v>184</v>
      </c>
      <c r="N7" s="3" t="s">
        <v>183</v>
      </c>
    </row>
    <row r="8" spans="1:14" x14ac:dyDescent="0.25">
      <c r="A8" s="3" t="s">
        <v>133</v>
      </c>
      <c r="B8" s="28">
        <v>2021</v>
      </c>
      <c r="C8" s="34">
        <v>14820</v>
      </c>
      <c r="D8" s="34">
        <v>20040</v>
      </c>
      <c r="E8" s="34">
        <v>25260</v>
      </c>
      <c r="F8" s="34">
        <v>30480</v>
      </c>
      <c r="G8" s="34">
        <v>35700</v>
      </c>
      <c r="H8" s="34">
        <v>40920</v>
      </c>
      <c r="I8" s="34">
        <v>46140</v>
      </c>
      <c r="J8" s="34">
        <v>51360</v>
      </c>
      <c r="K8" s="36">
        <v>5220</v>
      </c>
      <c r="L8" s="5"/>
      <c r="M8" s="8" t="s">
        <v>106</v>
      </c>
      <c r="N8" s="3" t="s">
        <v>132</v>
      </c>
    </row>
    <row r="9" spans="1:14" x14ac:dyDescent="0.25">
      <c r="A9" s="3" t="s">
        <v>134</v>
      </c>
      <c r="B9" s="28">
        <v>2020</v>
      </c>
      <c r="C9" s="34">
        <v>14680</v>
      </c>
      <c r="D9" s="34">
        <v>19830</v>
      </c>
      <c r="E9" s="34">
        <v>24980</v>
      </c>
      <c r="F9" s="34">
        <v>30130</v>
      </c>
      <c r="G9" s="34">
        <v>35280</v>
      </c>
      <c r="H9" s="34">
        <v>40430</v>
      </c>
      <c r="I9" s="34">
        <v>45580</v>
      </c>
      <c r="J9" s="34">
        <v>50730</v>
      </c>
      <c r="K9" s="36">
        <v>5150</v>
      </c>
      <c r="L9" s="5"/>
      <c r="M9" s="8" t="s">
        <v>69</v>
      </c>
      <c r="N9" s="3" t="s">
        <v>131</v>
      </c>
    </row>
    <row r="10" spans="1:14" x14ac:dyDescent="0.25">
      <c r="A10" s="3" t="s">
        <v>68</v>
      </c>
      <c r="B10" s="28">
        <v>2019</v>
      </c>
      <c r="C10" s="34">
        <v>14380</v>
      </c>
      <c r="D10" s="34">
        <v>19460</v>
      </c>
      <c r="E10" s="34">
        <v>24540</v>
      </c>
      <c r="F10" s="34">
        <v>29620</v>
      </c>
      <c r="G10" s="34">
        <v>34700</v>
      </c>
      <c r="H10" s="34">
        <v>39780</v>
      </c>
      <c r="I10" s="34">
        <v>44860</v>
      </c>
      <c r="J10" s="34">
        <v>49940</v>
      </c>
      <c r="K10" s="36">
        <v>5080</v>
      </c>
      <c r="L10" s="5"/>
      <c r="M10" s="8" t="s">
        <v>70</v>
      </c>
      <c r="N10" s="3" t="s">
        <v>107</v>
      </c>
    </row>
    <row r="11" spans="1:14" x14ac:dyDescent="0.25">
      <c r="A11" s="3" t="s">
        <v>67</v>
      </c>
      <c r="B11" s="28">
        <v>2018</v>
      </c>
      <c r="C11" s="34">
        <v>13960</v>
      </c>
      <c r="D11" s="34">
        <v>18930</v>
      </c>
      <c r="E11" s="34">
        <v>23900</v>
      </c>
      <c r="F11" s="34">
        <v>28870</v>
      </c>
      <c r="G11" s="34">
        <v>33840</v>
      </c>
      <c r="H11" s="34">
        <v>38810</v>
      </c>
      <c r="I11" s="34">
        <v>43780</v>
      </c>
      <c r="J11" s="34">
        <v>48750</v>
      </c>
      <c r="K11" s="36">
        <v>4970</v>
      </c>
      <c r="L11" s="5"/>
      <c r="M11" s="8" t="s">
        <v>71</v>
      </c>
      <c r="N11" s="3" t="s">
        <v>117</v>
      </c>
    </row>
    <row r="12" spans="1:14" x14ac:dyDescent="0.25">
      <c r="A12" s="3" t="s">
        <v>66</v>
      </c>
      <c r="B12" s="28">
        <v>2017</v>
      </c>
      <c r="C12" s="34">
        <v>13860</v>
      </c>
      <c r="D12" s="34">
        <v>18670</v>
      </c>
      <c r="E12" s="34">
        <v>23480</v>
      </c>
      <c r="F12" s="34">
        <v>28290</v>
      </c>
      <c r="G12" s="34">
        <v>33100</v>
      </c>
      <c r="H12" s="34">
        <v>37910</v>
      </c>
      <c r="I12" s="34">
        <v>42720</v>
      </c>
      <c r="J12" s="34">
        <v>47530</v>
      </c>
      <c r="K12" s="36">
        <v>4810</v>
      </c>
      <c r="L12" s="5"/>
      <c r="M12" s="8" t="s">
        <v>72</v>
      </c>
      <c r="N12" s="3" t="s">
        <v>108</v>
      </c>
    </row>
    <row r="13" spans="1:14" x14ac:dyDescent="0.25">
      <c r="A13" s="3" t="s">
        <v>65</v>
      </c>
      <c r="B13" s="28">
        <v>2016</v>
      </c>
      <c r="C13" s="34">
        <v>13670</v>
      </c>
      <c r="D13" s="34">
        <v>18430</v>
      </c>
      <c r="E13" s="34">
        <v>23190</v>
      </c>
      <c r="F13" s="34">
        <v>27950</v>
      </c>
      <c r="G13" s="34">
        <v>32710</v>
      </c>
      <c r="H13" s="34">
        <v>37470</v>
      </c>
      <c r="I13" s="34">
        <v>42230</v>
      </c>
      <c r="J13" s="34">
        <v>47010</v>
      </c>
      <c r="K13" s="36">
        <v>4760</v>
      </c>
      <c r="L13" s="5"/>
      <c r="M13" s="8" t="s">
        <v>73</v>
      </c>
      <c r="N13" s="3" t="s">
        <v>107</v>
      </c>
    </row>
    <row r="14" spans="1:14" x14ac:dyDescent="0.25">
      <c r="A14" s="3" t="s">
        <v>64</v>
      </c>
      <c r="B14" s="28">
        <v>2015</v>
      </c>
      <c r="C14" s="34">
        <v>13550</v>
      </c>
      <c r="D14" s="34">
        <v>18330</v>
      </c>
      <c r="E14" s="34">
        <v>23110</v>
      </c>
      <c r="F14" s="34">
        <v>27890</v>
      </c>
      <c r="G14" s="34">
        <v>32670</v>
      </c>
      <c r="H14" s="34">
        <v>37450</v>
      </c>
      <c r="I14" s="34">
        <v>42230</v>
      </c>
      <c r="J14" s="34">
        <v>47010</v>
      </c>
      <c r="K14" s="36">
        <v>4780</v>
      </c>
      <c r="L14" s="5"/>
      <c r="M14" s="8" t="s">
        <v>74</v>
      </c>
      <c r="N14" s="3" t="s">
        <v>109</v>
      </c>
    </row>
    <row r="15" spans="1:14" x14ac:dyDescent="0.25">
      <c r="A15" s="3" t="s">
        <v>63</v>
      </c>
      <c r="B15" s="28">
        <v>2014</v>
      </c>
      <c r="C15" s="34">
        <v>13420</v>
      </c>
      <c r="D15" s="34">
        <v>18090</v>
      </c>
      <c r="E15" s="34">
        <v>22760</v>
      </c>
      <c r="F15" s="34">
        <v>27430</v>
      </c>
      <c r="G15" s="34">
        <v>32100</v>
      </c>
      <c r="H15" s="34">
        <v>36770</v>
      </c>
      <c r="I15" s="34">
        <v>41440</v>
      </c>
      <c r="J15" s="34">
        <v>46110</v>
      </c>
      <c r="K15" s="36">
        <v>4670</v>
      </c>
      <c r="L15" s="5"/>
      <c r="M15" s="8" t="s">
        <v>75</v>
      </c>
      <c r="N15" s="3" t="s">
        <v>110</v>
      </c>
    </row>
    <row r="16" spans="1:14" x14ac:dyDescent="0.25">
      <c r="A16" s="3" t="s">
        <v>62</v>
      </c>
      <c r="B16" s="28">
        <v>2013</v>
      </c>
      <c r="C16" s="34">
        <v>13230</v>
      </c>
      <c r="D16" s="34">
        <v>17850</v>
      </c>
      <c r="E16" s="34">
        <v>22470</v>
      </c>
      <c r="F16" s="34">
        <v>27090</v>
      </c>
      <c r="G16" s="34">
        <v>31710</v>
      </c>
      <c r="H16" s="34">
        <v>36330</v>
      </c>
      <c r="I16" s="34">
        <v>40950</v>
      </c>
      <c r="J16" s="34">
        <v>45570</v>
      </c>
      <c r="K16" s="36">
        <v>4620</v>
      </c>
      <c r="L16" s="5"/>
      <c r="M16" s="8" t="s">
        <v>76</v>
      </c>
      <c r="N16" s="3" t="s">
        <v>118</v>
      </c>
    </row>
    <row r="17" spans="1:14" x14ac:dyDescent="0.25">
      <c r="A17" s="3" t="s">
        <v>61</v>
      </c>
      <c r="B17" s="28">
        <v>2012</v>
      </c>
      <c r="C17" s="34">
        <v>12860</v>
      </c>
      <c r="D17" s="34">
        <v>17410</v>
      </c>
      <c r="E17" s="34">
        <v>21960</v>
      </c>
      <c r="F17" s="34">
        <v>26510</v>
      </c>
      <c r="G17" s="34">
        <v>31060</v>
      </c>
      <c r="H17" s="34">
        <v>35610</v>
      </c>
      <c r="I17" s="34">
        <v>40160</v>
      </c>
      <c r="J17" s="34">
        <v>44710</v>
      </c>
      <c r="K17" s="36">
        <v>4550</v>
      </c>
      <c r="L17" s="5"/>
      <c r="M17" s="8" t="s">
        <v>77</v>
      </c>
      <c r="N17" s="3" t="s">
        <v>111</v>
      </c>
    </row>
    <row r="18" spans="1:14" x14ac:dyDescent="0.25">
      <c r="A18" s="3" t="s">
        <v>60</v>
      </c>
      <c r="B18" s="28">
        <v>2011</v>
      </c>
      <c r="C18" s="34">
        <v>12540</v>
      </c>
      <c r="D18" s="34">
        <v>16930</v>
      </c>
      <c r="E18" s="34">
        <v>21320</v>
      </c>
      <c r="F18" s="34">
        <v>25710</v>
      </c>
      <c r="G18" s="34">
        <v>30100</v>
      </c>
      <c r="H18" s="34">
        <v>34490</v>
      </c>
      <c r="I18" s="34">
        <v>38880</v>
      </c>
      <c r="J18" s="34">
        <v>43270</v>
      </c>
      <c r="K18" s="36">
        <v>4390</v>
      </c>
      <c r="L18" s="5"/>
      <c r="M18" s="8" t="s">
        <v>78</v>
      </c>
      <c r="N18" s="3" t="s">
        <v>112</v>
      </c>
    </row>
    <row r="19" spans="1:14" ht="15" customHeight="1" x14ac:dyDescent="0.25">
      <c r="A19" s="3" t="s">
        <v>59</v>
      </c>
      <c r="B19" s="28">
        <v>2010</v>
      </c>
      <c r="C19" s="34">
        <v>12460</v>
      </c>
      <c r="D19" s="34">
        <v>16760</v>
      </c>
      <c r="E19" s="34">
        <v>21060</v>
      </c>
      <c r="F19" s="34">
        <v>25360</v>
      </c>
      <c r="G19" s="34">
        <v>29660</v>
      </c>
      <c r="H19" s="34">
        <v>33960</v>
      </c>
      <c r="I19" s="34">
        <v>38260</v>
      </c>
      <c r="J19" s="34">
        <v>42560</v>
      </c>
      <c r="K19" s="36">
        <v>4300</v>
      </c>
      <c r="L19" s="5"/>
      <c r="M19" s="8" t="s">
        <v>79</v>
      </c>
      <c r="N19" s="3" t="s">
        <v>119</v>
      </c>
    </row>
    <row r="20" spans="1:14" x14ac:dyDescent="0.25">
      <c r="A20" s="3" t="s">
        <v>58</v>
      </c>
      <c r="B20" s="28">
        <v>2009</v>
      </c>
      <c r="C20" s="34">
        <v>12460</v>
      </c>
      <c r="D20" s="34">
        <v>16760</v>
      </c>
      <c r="E20" s="34">
        <v>21060</v>
      </c>
      <c r="F20" s="34">
        <v>25360</v>
      </c>
      <c r="G20" s="34">
        <v>29660</v>
      </c>
      <c r="H20" s="34">
        <v>33960</v>
      </c>
      <c r="I20" s="34">
        <v>38260</v>
      </c>
      <c r="J20" s="34">
        <v>42560</v>
      </c>
      <c r="K20" s="36">
        <v>4300</v>
      </c>
      <c r="L20" s="5"/>
      <c r="M20" s="8" t="s">
        <v>80</v>
      </c>
      <c r="N20" s="3" t="s">
        <v>113</v>
      </c>
    </row>
    <row r="21" spans="1:14" x14ac:dyDescent="0.25">
      <c r="A21" s="3" t="s">
        <v>57</v>
      </c>
      <c r="B21" s="28">
        <v>2008</v>
      </c>
      <c r="C21" s="34">
        <v>11960</v>
      </c>
      <c r="D21" s="34">
        <v>16100</v>
      </c>
      <c r="E21" s="34">
        <v>20240</v>
      </c>
      <c r="F21" s="34">
        <v>24380</v>
      </c>
      <c r="G21" s="34">
        <v>28520</v>
      </c>
      <c r="H21" s="34">
        <v>32660</v>
      </c>
      <c r="I21" s="34">
        <v>36800</v>
      </c>
      <c r="J21" s="34">
        <v>40940</v>
      </c>
      <c r="K21" s="36">
        <v>4140</v>
      </c>
      <c r="L21" s="5"/>
      <c r="M21" s="8" t="s">
        <v>81</v>
      </c>
      <c r="N21" s="3" t="s">
        <v>114</v>
      </c>
    </row>
    <row r="22" spans="1:14" x14ac:dyDescent="0.25">
      <c r="A22" s="3" t="s">
        <v>56</v>
      </c>
      <c r="B22" s="28">
        <v>2007</v>
      </c>
      <c r="C22" s="34">
        <v>11750</v>
      </c>
      <c r="D22" s="34">
        <v>15750</v>
      </c>
      <c r="E22" s="34">
        <v>19750</v>
      </c>
      <c r="F22" s="34">
        <v>23750</v>
      </c>
      <c r="G22" s="34">
        <v>27750</v>
      </c>
      <c r="H22" s="34">
        <v>31750</v>
      </c>
      <c r="I22" s="34">
        <v>35750</v>
      </c>
      <c r="J22" s="34">
        <v>39750</v>
      </c>
      <c r="K22" s="36">
        <v>4000</v>
      </c>
      <c r="L22" s="5"/>
      <c r="M22" s="8" t="s">
        <v>82</v>
      </c>
      <c r="N22" s="3" t="s">
        <v>115</v>
      </c>
    </row>
    <row r="23" spans="1:14" x14ac:dyDescent="0.25">
      <c r="A23" s="3" t="s">
        <v>55</v>
      </c>
      <c r="B23" s="28">
        <v>2006</v>
      </c>
      <c r="C23" s="34">
        <v>11270</v>
      </c>
      <c r="D23" s="34">
        <v>15180</v>
      </c>
      <c r="E23" s="34">
        <v>19090</v>
      </c>
      <c r="F23" s="34">
        <v>23000</v>
      </c>
      <c r="G23" s="34">
        <v>26910</v>
      </c>
      <c r="H23" s="34">
        <v>30820</v>
      </c>
      <c r="I23" s="34">
        <v>34730</v>
      </c>
      <c r="J23" s="34">
        <v>38640</v>
      </c>
      <c r="K23" s="36">
        <v>3910</v>
      </c>
      <c r="L23" s="5"/>
      <c r="M23" s="8" t="s">
        <v>83</v>
      </c>
      <c r="N23" s="3" t="s">
        <v>116</v>
      </c>
    </row>
    <row r="24" spans="1:14" x14ac:dyDescent="0.25">
      <c r="A24" s="3" t="s">
        <v>54</v>
      </c>
      <c r="B24" s="28">
        <v>2005</v>
      </c>
      <c r="C24" s="34">
        <v>11010</v>
      </c>
      <c r="D24" s="34">
        <v>14760</v>
      </c>
      <c r="E24" s="34">
        <v>18510</v>
      </c>
      <c r="F24" s="34">
        <v>22260</v>
      </c>
      <c r="G24" s="34">
        <v>26010</v>
      </c>
      <c r="H24" s="34">
        <v>29760</v>
      </c>
      <c r="I24" s="34">
        <v>33510</v>
      </c>
      <c r="J24" s="34">
        <v>37260</v>
      </c>
      <c r="K24" s="36">
        <v>3750</v>
      </c>
      <c r="L24" s="5"/>
      <c r="M24" s="8" t="s">
        <v>84</v>
      </c>
      <c r="N24" s="3" t="s">
        <v>120</v>
      </c>
    </row>
    <row r="25" spans="1:14" x14ac:dyDescent="0.25">
      <c r="A25" s="3" t="s">
        <v>53</v>
      </c>
      <c r="B25" s="28">
        <v>2004</v>
      </c>
      <c r="C25" s="34">
        <v>10700</v>
      </c>
      <c r="D25" s="34">
        <v>14360</v>
      </c>
      <c r="E25" s="34">
        <v>18020</v>
      </c>
      <c r="F25" s="34">
        <v>21680</v>
      </c>
      <c r="G25" s="34">
        <v>25340</v>
      </c>
      <c r="H25" s="34">
        <v>29000</v>
      </c>
      <c r="I25" s="34">
        <v>32660</v>
      </c>
      <c r="J25" s="34">
        <v>36320</v>
      </c>
      <c r="K25" s="36">
        <v>3660</v>
      </c>
      <c r="L25" s="5"/>
      <c r="M25" s="8" t="s">
        <v>85</v>
      </c>
      <c r="N25" s="3" t="s">
        <v>121</v>
      </c>
    </row>
    <row r="26" spans="1:14" x14ac:dyDescent="0.25">
      <c r="A26" s="3" t="s">
        <v>52</v>
      </c>
      <c r="B26" s="28">
        <v>2003</v>
      </c>
      <c r="C26" s="34">
        <v>10330</v>
      </c>
      <c r="D26" s="34">
        <v>13940</v>
      </c>
      <c r="E26" s="34">
        <v>17550</v>
      </c>
      <c r="F26" s="34">
        <v>21160</v>
      </c>
      <c r="G26" s="34">
        <v>24770</v>
      </c>
      <c r="H26" s="34">
        <v>28380</v>
      </c>
      <c r="I26" s="34">
        <v>31990</v>
      </c>
      <c r="J26" s="34">
        <v>35600</v>
      </c>
      <c r="K26" s="36">
        <v>3610</v>
      </c>
      <c r="L26" s="5"/>
      <c r="M26" s="8" t="s">
        <v>86</v>
      </c>
      <c r="N26" s="3" t="s">
        <v>122</v>
      </c>
    </row>
    <row r="27" spans="1:14" x14ac:dyDescent="0.25">
      <c r="A27" s="3" t="s">
        <v>51</v>
      </c>
      <c r="B27" s="28">
        <v>2002</v>
      </c>
      <c r="C27" s="34">
        <v>10200</v>
      </c>
      <c r="D27" s="35">
        <f t="shared" ref="D27:D47" si="0">C27+$K27</f>
        <v>13740</v>
      </c>
      <c r="E27" s="35">
        <f t="shared" ref="E27:J27" si="1">D27+$K27</f>
        <v>17280</v>
      </c>
      <c r="F27" s="35">
        <f t="shared" si="1"/>
        <v>20820</v>
      </c>
      <c r="G27" s="35">
        <f t="shared" si="1"/>
        <v>24360</v>
      </c>
      <c r="H27" s="35">
        <f t="shared" si="1"/>
        <v>27900</v>
      </c>
      <c r="I27" s="35">
        <f t="shared" si="1"/>
        <v>31440</v>
      </c>
      <c r="J27" s="35">
        <f t="shared" si="1"/>
        <v>34980</v>
      </c>
      <c r="K27" s="36">
        <v>3540</v>
      </c>
      <c r="L27" s="5"/>
      <c r="M27" s="8" t="s">
        <v>87</v>
      </c>
      <c r="N27" s="3" t="s">
        <v>123</v>
      </c>
    </row>
    <row r="28" spans="1:14" x14ac:dyDescent="0.25">
      <c r="A28" s="3" t="s">
        <v>50</v>
      </c>
      <c r="B28" s="28">
        <v>2001</v>
      </c>
      <c r="C28" s="34">
        <v>9890</v>
      </c>
      <c r="D28" s="35">
        <f t="shared" si="0"/>
        <v>13360</v>
      </c>
      <c r="E28" s="35">
        <f t="shared" ref="E28:J43" si="2">D28+$K28</f>
        <v>16830</v>
      </c>
      <c r="F28" s="35">
        <f t="shared" si="2"/>
        <v>20300</v>
      </c>
      <c r="G28" s="35">
        <f t="shared" si="2"/>
        <v>23770</v>
      </c>
      <c r="H28" s="35">
        <f t="shared" si="2"/>
        <v>27240</v>
      </c>
      <c r="I28" s="35">
        <f t="shared" si="2"/>
        <v>30710</v>
      </c>
      <c r="J28" s="35">
        <f t="shared" si="2"/>
        <v>34180</v>
      </c>
      <c r="K28" s="36">
        <v>3470</v>
      </c>
      <c r="L28" s="5"/>
      <c r="M28" s="8" t="s">
        <v>88</v>
      </c>
      <c r="N28" s="3" t="s">
        <v>124</v>
      </c>
    </row>
    <row r="29" spans="1:14" x14ac:dyDescent="0.25">
      <c r="A29" s="3" t="s">
        <v>49</v>
      </c>
      <c r="B29" s="28">
        <v>2000</v>
      </c>
      <c r="C29" s="34">
        <v>9590</v>
      </c>
      <c r="D29" s="35">
        <f t="shared" si="0"/>
        <v>12930</v>
      </c>
      <c r="E29" s="35">
        <f t="shared" si="2"/>
        <v>16270</v>
      </c>
      <c r="F29" s="35">
        <f t="shared" si="2"/>
        <v>19610</v>
      </c>
      <c r="G29" s="35">
        <f t="shared" si="2"/>
        <v>22950</v>
      </c>
      <c r="H29" s="35">
        <f t="shared" si="2"/>
        <v>26290</v>
      </c>
      <c r="I29" s="35">
        <f t="shared" si="2"/>
        <v>29630</v>
      </c>
      <c r="J29" s="35">
        <f t="shared" si="2"/>
        <v>32970</v>
      </c>
      <c r="K29" s="36">
        <v>3340</v>
      </c>
      <c r="L29" s="5"/>
      <c r="M29" s="8" t="s">
        <v>89</v>
      </c>
      <c r="N29" s="3" t="s">
        <v>125</v>
      </c>
    </row>
    <row r="30" spans="1:14" x14ac:dyDescent="0.25">
      <c r="A30" s="3" t="s">
        <v>48</v>
      </c>
      <c r="B30" s="28">
        <v>1999</v>
      </c>
      <c r="C30" s="34">
        <v>9490</v>
      </c>
      <c r="D30" s="35">
        <f t="shared" si="0"/>
        <v>12730</v>
      </c>
      <c r="E30" s="35">
        <f t="shared" si="2"/>
        <v>15970</v>
      </c>
      <c r="F30" s="35">
        <f t="shared" si="2"/>
        <v>19210</v>
      </c>
      <c r="G30" s="35">
        <f t="shared" si="2"/>
        <v>22450</v>
      </c>
      <c r="H30" s="35">
        <f t="shared" si="2"/>
        <v>25690</v>
      </c>
      <c r="I30" s="35">
        <f t="shared" si="2"/>
        <v>28930</v>
      </c>
      <c r="J30" s="35">
        <f t="shared" si="2"/>
        <v>32170</v>
      </c>
      <c r="K30" s="36">
        <v>3240</v>
      </c>
      <c r="L30" s="5"/>
      <c r="M30" s="8" t="s">
        <v>90</v>
      </c>
      <c r="N30" s="3" t="s">
        <v>126</v>
      </c>
    </row>
    <row r="31" spans="1:14" x14ac:dyDescent="0.25">
      <c r="A31" s="3" t="s">
        <v>47</v>
      </c>
      <c r="B31" s="28">
        <v>1998</v>
      </c>
      <c r="C31" s="34">
        <v>9260</v>
      </c>
      <c r="D31" s="35">
        <f t="shared" si="0"/>
        <v>12480</v>
      </c>
      <c r="E31" s="35">
        <f t="shared" si="2"/>
        <v>15700</v>
      </c>
      <c r="F31" s="35">
        <f t="shared" si="2"/>
        <v>18920</v>
      </c>
      <c r="G31" s="35">
        <f t="shared" si="2"/>
        <v>22140</v>
      </c>
      <c r="H31" s="35">
        <f t="shared" si="2"/>
        <v>25360</v>
      </c>
      <c r="I31" s="35">
        <f t="shared" si="2"/>
        <v>28580</v>
      </c>
      <c r="J31" s="35">
        <f t="shared" si="2"/>
        <v>31800</v>
      </c>
      <c r="K31" s="36">
        <v>3220</v>
      </c>
      <c r="L31" s="5"/>
      <c r="M31" s="8" t="s">
        <v>91</v>
      </c>
      <c r="N31" s="3" t="s">
        <v>127</v>
      </c>
    </row>
    <row r="32" spans="1:14" x14ac:dyDescent="0.25">
      <c r="A32" s="3" t="s">
        <v>46</v>
      </c>
      <c r="B32" s="28">
        <v>1997</v>
      </c>
      <c r="C32" s="34">
        <v>9070</v>
      </c>
      <c r="D32" s="35">
        <f t="shared" si="0"/>
        <v>12200</v>
      </c>
      <c r="E32" s="35">
        <f t="shared" si="2"/>
        <v>15330</v>
      </c>
      <c r="F32" s="35">
        <f t="shared" si="2"/>
        <v>18460</v>
      </c>
      <c r="G32" s="35">
        <f t="shared" si="2"/>
        <v>21590</v>
      </c>
      <c r="H32" s="35">
        <f t="shared" si="2"/>
        <v>24720</v>
      </c>
      <c r="I32" s="35">
        <f t="shared" si="2"/>
        <v>27850</v>
      </c>
      <c r="J32" s="35">
        <f t="shared" si="2"/>
        <v>30980</v>
      </c>
      <c r="K32" s="36">
        <v>3130</v>
      </c>
      <c r="L32" s="5"/>
      <c r="M32" s="8" t="s">
        <v>92</v>
      </c>
      <c r="N32" s="3" t="s">
        <v>128</v>
      </c>
    </row>
    <row r="33" spans="1:14" x14ac:dyDescent="0.25">
      <c r="A33" s="3" t="s">
        <v>45</v>
      </c>
      <c r="B33" s="28">
        <v>1996</v>
      </c>
      <c r="C33" s="34">
        <v>8910</v>
      </c>
      <c r="D33" s="35">
        <f t="shared" si="0"/>
        <v>11920</v>
      </c>
      <c r="E33" s="35">
        <f t="shared" si="2"/>
        <v>14930</v>
      </c>
      <c r="F33" s="35">
        <f t="shared" si="2"/>
        <v>17940</v>
      </c>
      <c r="G33" s="35">
        <f t="shared" si="2"/>
        <v>20950</v>
      </c>
      <c r="H33" s="35">
        <f t="shared" si="2"/>
        <v>23960</v>
      </c>
      <c r="I33" s="35">
        <f t="shared" si="2"/>
        <v>26970</v>
      </c>
      <c r="J33" s="35">
        <f t="shared" si="2"/>
        <v>29980</v>
      </c>
      <c r="K33" s="36">
        <v>3010</v>
      </c>
      <c r="L33" s="5"/>
      <c r="M33" s="8" t="s">
        <v>93</v>
      </c>
      <c r="N33" s="3" t="s">
        <v>129</v>
      </c>
    </row>
    <row r="34" spans="1:14" x14ac:dyDescent="0.25">
      <c r="A34" s="3" t="s">
        <v>44</v>
      </c>
      <c r="B34" s="28">
        <v>1995</v>
      </c>
      <c r="C34" s="34">
        <v>8610</v>
      </c>
      <c r="D34" s="35">
        <f t="shared" si="0"/>
        <v>11550</v>
      </c>
      <c r="E34" s="35">
        <f t="shared" si="2"/>
        <v>14490</v>
      </c>
      <c r="F34" s="35">
        <f t="shared" si="2"/>
        <v>17430</v>
      </c>
      <c r="G34" s="35">
        <f t="shared" si="2"/>
        <v>20370</v>
      </c>
      <c r="H34" s="35">
        <f t="shared" si="2"/>
        <v>23310</v>
      </c>
      <c r="I34" s="35">
        <f t="shared" si="2"/>
        <v>26250</v>
      </c>
      <c r="J34" s="35">
        <f t="shared" si="2"/>
        <v>29190</v>
      </c>
      <c r="K34" s="36">
        <v>2940</v>
      </c>
      <c r="L34" s="5"/>
      <c r="M34" s="8" t="s">
        <v>94</v>
      </c>
      <c r="N34" s="3" t="s">
        <v>130</v>
      </c>
    </row>
    <row r="35" spans="1:14" x14ac:dyDescent="0.25">
      <c r="A35" s="3" t="s">
        <v>43</v>
      </c>
      <c r="B35" s="28">
        <v>1994</v>
      </c>
      <c r="C35" s="34">
        <v>8470</v>
      </c>
      <c r="D35" s="35">
        <f t="shared" si="0"/>
        <v>11320</v>
      </c>
      <c r="E35" s="35">
        <f t="shared" si="2"/>
        <v>14170</v>
      </c>
      <c r="F35" s="35">
        <f t="shared" si="2"/>
        <v>17020</v>
      </c>
      <c r="G35" s="35">
        <f t="shared" si="2"/>
        <v>19870</v>
      </c>
      <c r="H35" s="35">
        <f t="shared" si="2"/>
        <v>22720</v>
      </c>
      <c r="I35" s="35">
        <f t="shared" si="2"/>
        <v>25570</v>
      </c>
      <c r="J35" s="35">
        <f t="shared" si="2"/>
        <v>28420</v>
      </c>
      <c r="K35" s="36">
        <v>2850</v>
      </c>
      <c r="L35" s="5"/>
      <c r="M35" s="8" t="s">
        <v>95</v>
      </c>
      <c r="N35" s="3" t="s">
        <v>2</v>
      </c>
    </row>
    <row r="36" spans="1:14" x14ac:dyDescent="0.25">
      <c r="A36" s="3" t="s">
        <v>42</v>
      </c>
      <c r="B36" s="28">
        <v>1993</v>
      </c>
      <c r="C36" s="34">
        <v>8040</v>
      </c>
      <c r="D36" s="35">
        <f t="shared" si="0"/>
        <v>10860</v>
      </c>
      <c r="E36" s="35">
        <f t="shared" si="2"/>
        <v>13680</v>
      </c>
      <c r="F36" s="35">
        <f t="shared" si="2"/>
        <v>16500</v>
      </c>
      <c r="G36" s="35">
        <f t="shared" si="2"/>
        <v>19320</v>
      </c>
      <c r="H36" s="35">
        <f t="shared" si="2"/>
        <v>22140</v>
      </c>
      <c r="I36" s="35">
        <f t="shared" si="2"/>
        <v>24960</v>
      </c>
      <c r="J36" s="35">
        <f t="shared" si="2"/>
        <v>27780</v>
      </c>
      <c r="K36" s="36">
        <v>2820</v>
      </c>
      <c r="L36" s="5"/>
      <c r="M36" s="8" t="s">
        <v>96</v>
      </c>
      <c r="N36" s="3" t="s">
        <v>3</v>
      </c>
    </row>
    <row r="37" spans="1:14" x14ac:dyDescent="0.25">
      <c r="A37" s="3" t="s">
        <v>41</v>
      </c>
      <c r="B37" s="28">
        <v>1992</v>
      </c>
      <c r="C37" s="34">
        <v>7830</v>
      </c>
      <c r="D37" s="35">
        <f t="shared" si="0"/>
        <v>10570</v>
      </c>
      <c r="E37" s="35">
        <f t="shared" si="2"/>
        <v>13310</v>
      </c>
      <c r="F37" s="35">
        <f t="shared" si="2"/>
        <v>16050</v>
      </c>
      <c r="G37" s="35">
        <f t="shared" si="2"/>
        <v>18790</v>
      </c>
      <c r="H37" s="35">
        <f t="shared" si="2"/>
        <v>21530</v>
      </c>
      <c r="I37" s="35">
        <f t="shared" si="2"/>
        <v>24270</v>
      </c>
      <c r="J37" s="35">
        <f t="shared" si="2"/>
        <v>27010</v>
      </c>
      <c r="K37" s="36">
        <v>2740</v>
      </c>
      <c r="L37" s="5"/>
      <c r="M37" s="8" t="s">
        <v>97</v>
      </c>
      <c r="N37" s="3" t="s">
        <v>4</v>
      </c>
    </row>
    <row r="38" spans="1:14" x14ac:dyDescent="0.25">
      <c r="A38" s="3" t="s">
        <v>40</v>
      </c>
      <c r="B38" s="28">
        <v>1991</v>
      </c>
      <c r="C38" s="34">
        <v>7610</v>
      </c>
      <c r="D38" s="35">
        <f t="shared" si="0"/>
        <v>10210</v>
      </c>
      <c r="E38" s="35">
        <f t="shared" si="2"/>
        <v>12810</v>
      </c>
      <c r="F38" s="35">
        <f t="shared" si="2"/>
        <v>15410</v>
      </c>
      <c r="G38" s="35">
        <f t="shared" si="2"/>
        <v>18010</v>
      </c>
      <c r="H38" s="35">
        <f t="shared" si="2"/>
        <v>20610</v>
      </c>
      <c r="I38" s="35">
        <f t="shared" si="2"/>
        <v>23210</v>
      </c>
      <c r="J38" s="35">
        <f t="shared" si="2"/>
        <v>25810</v>
      </c>
      <c r="K38" s="36">
        <v>2600</v>
      </c>
      <c r="L38" s="5"/>
      <c r="M38" s="8" t="s">
        <v>5</v>
      </c>
      <c r="N38" s="3" t="s">
        <v>6</v>
      </c>
    </row>
    <row r="39" spans="1:14" x14ac:dyDescent="0.25">
      <c r="A39" s="3" t="s">
        <v>39</v>
      </c>
      <c r="B39" s="28">
        <v>1990</v>
      </c>
      <c r="C39" s="34">
        <v>7230</v>
      </c>
      <c r="D39" s="35">
        <f t="shared" si="0"/>
        <v>9690</v>
      </c>
      <c r="E39" s="35">
        <f t="shared" si="2"/>
        <v>12150</v>
      </c>
      <c r="F39" s="35">
        <f t="shared" si="2"/>
        <v>14610</v>
      </c>
      <c r="G39" s="35">
        <f t="shared" si="2"/>
        <v>17070</v>
      </c>
      <c r="H39" s="35">
        <f t="shared" si="2"/>
        <v>19530</v>
      </c>
      <c r="I39" s="35">
        <f t="shared" si="2"/>
        <v>21990</v>
      </c>
      <c r="J39" s="35">
        <f t="shared" si="2"/>
        <v>24450</v>
      </c>
      <c r="K39" s="36">
        <v>2460</v>
      </c>
      <c r="L39" s="5"/>
      <c r="M39" s="8" t="s">
        <v>98</v>
      </c>
      <c r="N39" s="3" t="s">
        <v>7</v>
      </c>
    </row>
    <row r="40" spans="1:14" x14ac:dyDescent="0.25">
      <c r="A40" s="3" t="s">
        <v>38</v>
      </c>
      <c r="B40" s="28">
        <v>1989</v>
      </c>
      <c r="C40" s="34">
        <v>6870</v>
      </c>
      <c r="D40" s="35">
        <f t="shared" si="0"/>
        <v>9220</v>
      </c>
      <c r="E40" s="35">
        <f t="shared" si="2"/>
        <v>11570</v>
      </c>
      <c r="F40" s="35">
        <f t="shared" si="2"/>
        <v>13920</v>
      </c>
      <c r="G40" s="35">
        <f t="shared" si="2"/>
        <v>16270</v>
      </c>
      <c r="H40" s="35">
        <f t="shared" si="2"/>
        <v>18620</v>
      </c>
      <c r="I40" s="35">
        <f t="shared" si="2"/>
        <v>20970</v>
      </c>
      <c r="J40" s="35">
        <f t="shared" si="2"/>
        <v>23320</v>
      </c>
      <c r="K40" s="36">
        <v>2350</v>
      </c>
      <c r="L40" s="5"/>
      <c r="M40" s="8" t="s">
        <v>99</v>
      </c>
      <c r="N40" s="3" t="s">
        <v>8</v>
      </c>
    </row>
    <row r="41" spans="1:14" x14ac:dyDescent="0.25">
      <c r="A41" s="3" t="s">
        <v>37</v>
      </c>
      <c r="B41" s="28">
        <v>1988</v>
      </c>
      <c r="C41" s="34">
        <v>6650</v>
      </c>
      <c r="D41" s="35">
        <f t="shared" si="0"/>
        <v>8900</v>
      </c>
      <c r="E41" s="35">
        <f t="shared" si="2"/>
        <v>11150</v>
      </c>
      <c r="F41" s="35">
        <f t="shared" si="2"/>
        <v>13400</v>
      </c>
      <c r="G41" s="35">
        <f t="shared" si="2"/>
        <v>15650</v>
      </c>
      <c r="H41" s="35">
        <f t="shared" si="2"/>
        <v>17900</v>
      </c>
      <c r="I41" s="35">
        <f t="shared" si="2"/>
        <v>20150</v>
      </c>
      <c r="J41" s="35">
        <f t="shared" si="2"/>
        <v>22400</v>
      </c>
      <c r="K41" s="36">
        <v>2250</v>
      </c>
      <c r="L41" s="5"/>
      <c r="M41" s="8" t="s">
        <v>100</v>
      </c>
      <c r="N41" s="3" t="s">
        <v>9</v>
      </c>
    </row>
    <row r="42" spans="1:14" x14ac:dyDescent="0.25">
      <c r="A42" s="3" t="s">
        <v>36</v>
      </c>
      <c r="B42" s="28">
        <v>1987</v>
      </c>
      <c r="C42" s="34">
        <v>6310</v>
      </c>
      <c r="D42" s="35">
        <f t="shared" si="0"/>
        <v>8500</v>
      </c>
      <c r="E42" s="35">
        <f t="shared" si="2"/>
        <v>10690</v>
      </c>
      <c r="F42" s="35">
        <f t="shared" si="2"/>
        <v>12880</v>
      </c>
      <c r="G42" s="35">
        <f t="shared" si="2"/>
        <v>15070</v>
      </c>
      <c r="H42" s="35">
        <f t="shared" si="2"/>
        <v>17260</v>
      </c>
      <c r="I42" s="35">
        <f t="shared" si="2"/>
        <v>19450</v>
      </c>
      <c r="J42" s="35">
        <f t="shared" si="2"/>
        <v>21640</v>
      </c>
      <c r="K42" s="36">
        <v>2190</v>
      </c>
      <c r="L42" s="5"/>
      <c r="M42" s="8" t="s">
        <v>101</v>
      </c>
      <c r="N42" s="3" t="s">
        <v>10</v>
      </c>
    </row>
    <row r="43" spans="1:14" x14ac:dyDescent="0.25">
      <c r="A43" s="3" t="s">
        <v>35</v>
      </c>
      <c r="B43" s="28">
        <v>1986</v>
      </c>
      <c r="C43" s="34">
        <v>6170</v>
      </c>
      <c r="D43" s="35">
        <f t="shared" si="0"/>
        <v>8330</v>
      </c>
      <c r="E43" s="35">
        <f t="shared" si="2"/>
        <v>10490</v>
      </c>
      <c r="F43" s="35">
        <f t="shared" si="2"/>
        <v>12650</v>
      </c>
      <c r="G43" s="35">
        <f t="shared" si="2"/>
        <v>14810</v>
      </c>
      <c r="H43" s="35">
        <f t="shared" si="2"/>
        <v>16970</v>
      </c>
      <c r="I43" s="35">
        <f t="shared" si="2"/>
        <v>19130</v>
      </c>
      <c r="J43" s="35">
        <f t="shared" si="2"/>
        <v>21290</v>
      </c>
      <c r="K43" s="36">
        <v>2160</v>
      </c>
      <c r="L43" s="5"/>
      <c r="M43" s="8" t="s">
        <v>102</v>
      </c>
      <c r="N43" s="3" t="s">
        <v>11</v>
      </c>
    </row>
    <row r="44" spans="1:14" x14ac:dyDescent="0.25">
      <c r="A44" s="3" t="s">
        <v>34</v>
      </c>
      <c r="B44" s="28">
        <v>1985</v>
      </c>
      <c r="C44" s="34">
        <v>6040</v>
      </c>
      <c r="D44" s="35">
        <v>8110</v>
      </c>
      <c r="E44" s="35">
        <v>10180</v>
      </c>
      <c r="F44" s="35">
        <v>12250</v>
      </c>
      <c r="G44" s="35">
        <v>14320</v>
      </c>
      <c r="H44" s="35">
        <v>16390</v>
      </c>
      <c r="I44" s="35">
        <v>18460</v>
      </c>
      <c r="J44" s="35">
        <v>20530</v>
      </c>
      <c r="K44" s="36">
        <v>2250</v>
      </c>
      <c r="L44" s="5"/>
      <c r="M44" s="8" t="s">
        <v>162</v>
      </c>
      <c r="N44" s="3" t="s">
        <v>12</v>
      </c>
    </row>
    <row r="45" spans="1:14" x14ac:dyDescent="0.25">
      <c r="A45" s="3" t="s">
        <v>33</v>
      </c>
      <c r="B45" s="28">
        <v>1984</v>
      </c>
      <c r="C45" s="34">
        <v>5730</v>
      </c>
      <c r="D45" s="35">
        <f t="shared" si="0"/>
        <v>7730</v>
      </c>
      <c r="E45" s="35">
        <f t="shared" ref="E45:E47" si="3">D45+$K45</f>
        <v>9730</v>
      </c>
      <c r="F45" s="35">
        <f t="shared" ref="F45:F47" si="4">E45+$K45</f>
        <v>11730</v>
      </c>
      <c r="G45" s="35">
        <f t="shared" ref="G45:G47" si="5">F45+$K45</f>
        <v>13730</v>
      </c>
      <c r="H45" s="35">
        <f t="shared" ref="H45:H47" si="6">G45+$K45</f>
        <v>15730</v>
      </c>
      <c r="I45" s="35">
        <f t="shared" ref="I45:I47" si="7">H45+$K45</f>
        <v>17730</v>
      </c>
      <c r="J45" s="35">
        <f t="shared" ref="J45:J47" si="8">I45+$K45</f>
        <v>19730</v>
      </c>
      <c r="K45" s="36">
        <v>2000</v>
      </c>
      <c r="L45" s="5"/>
      <c r="M45" s="8" t="s">
        <v>103</v>
      </c>
      <c r="N45" s="3" t="s">
        <v>13</v>
      </c>
    </row>
    <row r="46" spans="1:14" x14ac:dyDescent="0.25">
      <c r="A46" s="3" t="s">
        <v>32</v>
      </c>
      <c r="B46" s="28">
        <v>1983</v>
      </c>
      <c r="C46" s="34">
        <v>5600</v>
      </c>
      <c r="D46" s="35">
        <f t="shared" si="0"/>
        <v>7530</v>
      </c>
      <c r="E46" s="35">
        <f t="shared" si="3"/>
        <v>9460</v>
      </c>
      <c r="F46" s="35">
        <f t="shared" si="4"/>
        <v>11390</v>
      </c>
      <c r="G46" s="35">
        <f t="shared" si="5"/>
        <v>13320</v>
      </c>
      <c r="H46" s="35">
        <f t="shared" si="6"/>
        <v>15250</v>
      </c>
      <c r="I46" s="35">
        <f t="shared" si="7"/>
        <v>17180</v>
      </c>
      <c r="J46" s="35">
        <f t="shared" si="8"/>
        <v>19110</v>
      </c>
      <c r="K46" s="36">
        <v>1930</v>
      </c>
      <c r="L46" s="5"/>
      <c r="M46" s="8" t="s">
        <v>104</v>
      </c>
      <c r="N46" s="3" t="s">
        <v>14</v>
      </c>
    </row>
    <row r="47" spans="1:14" x14ac:dyDescent="0.25">
      <c r="A47" s="3" t="s">
        <v>31</v>
      </c>
      <c r="B47" s="28">
        <v>1982</v>
      </c>
      <c r="C47" s="34">
        <v>5390</v>
      </c>
      <c r="D47" s="35">
        <f t="shared" si="0"/>
        <v>7160</v>
      </c>
      <c r="E47" s="35">
        <f t="shared" si="3"/>
        <v>8930</v>
      </c>
      <c r="F47" s="35">
        <f t="shared" si="4"/>
        <v>10700</v>
      </c>
      <c r="G47" s="35">
        <f t="shared" si="5"/>
        <v>12470</v>
      </c>
      <c r="H47" s="35">
        <f t="shared" si="6"/>
        <v>14240</v>
      </c>
      <c r="I47" s="35">
        <f t="shared" si="7"/>
        <v>16010</v>
      </c>
      <c r="J47" s="35">
        <f t="shared" si="8"/>
        <v>17780</v>
      </c>
      <c r="K47" s="36">
        <v>1770</v>
      </c>
      <c r="L47" s="5"/>
      <c r="M47" s="8" t="s">
        <v>105</v>
      </c>
      <c r="N47" s="3" t="s">
        <v>15</v>
      </c>
    </row>
    <row r="48" spans="1:14" x14ac:dyDescent="0.25">
      <c r="A48" s="3" t="s">
        <v>30</v>
      </c>
      <c r="B48" s="28">
        <f>B47-1</f>
        <v>1981</v>
      </c>
      <c r="C48" s="34">
        <v>4980</v>
      </c>
      <c r="D48" s="35">
        <v>6560</v>
      </c>
      <c r="E48" s="35">
        <v>8140</v>
      </c>
      <c r="F48" s="35">
        <v>9720</v>
      </c>
      <c r="G48" s="35">
        <v>11300</v>
      </c>
      <c r="H48" s="35">
        <v>12880</v>
      </c>
      <c r="I48" s="35">
        <f>H48+K48</f>
        <v>14460</v>
      </c>
      <c r="J48" s="35">
        <f>I48+K48</f>
        <v>16040</v>
      </c>
      <c r="K48" s="36">
        <v>1580</v>
      </c>
      <c r="L48" s="5"/>
      <c r="M48" s="17" t="s">
        <v>136</v>
      </c>
      <c r="N48" s="3" t="s">
        <v>135</v>
      </c>
    </row>
    <row r="49" spans="1:14" x14ac:dyDescent="0.25">
      <c r="A49" s="3" t="s">
        <v>29</v>
      </c>
      <c r="B49" s="28">
        <f t="shared" ref="B49:B56" si="9">B48-1</f>
        <v>1980</v>
      </c>
      <c r="C49" s="34">
        <v>4370</v>
      </c>
      <c r="D49" s="35">
        <v>5770</v>
      </c>
      <c r="E49" s="35">
        <v>7170</v>
      </c>
      <c r="F49" s="35">
        <v>8570</v>
      </c>
      <c r="G49" s="35">
        <v>9970</v>
      </c>
      <c r="H49" s="35">
        <v>11370</v>
      </c>
      <c r="I49" s="35">
        <f>H49+1400</f>
        <v>12770</v>
      </c>
      <c r="J49" s="35">
        <f>I49+1400</f>
        <v>14170</v>
      </c>
      <c r="K49" s="36">
        <f>D49-C49</f>
        <v>1400</v>
      </c>
      <c r="L49" s="5"/>
      <c r="M49" s="17" t="s">
        <v>140</v>
      </c>
      <c r="N49" s="3" t="s">
        <v>139</v>
      </c>
    </row>
    <row r="50" spans="1:14" x14ac:dyDescent="0.25">
      <c r="A50" s="3" t="s">
        <v>28</v>
      </c>
      <c r="B50" s="28">
        <f t="shared" si="9"/>
        <v>1979</v>
      </c>
      <c r="C50" s="34">
        <v>3930</v>
      </c>
      <c r="D50" s="35">
        <v>5190</v>
      </c>
      <c r="E50" s="35">
        <v>6450</v>
      </c>
      <c r="F50" s="35">
        <v>7710</v>
      </c>
      <c r="G50" s="35">
        <v>8970</v>
      </c>
      <c r="H50" s="35">
        <v>10230</v>
      </c>
      <c r="I50" s="35">
        <f>H50+K50</f>
        <v>11490</v>
      </c>
      <c r="J50" s="35">
        <f t="shared" ref="J50:J56" si="10">I50+K50</f>
        <v>12750</v>
      </c>
      <c r="K50" s="36">
        <v>1260</v>
      </c>
      <c r="L50" s="5"/>
      <c r="M50" s="3" t="s">
        <v>143</v>
      </c>
      <c r="N50" s="3" t="s">
        <v>144</v>
      </c>
    </row>
    <row r="51" spans="1:14" x14ac:dyDescent="0.25">
      <c r="A51" s="3" t="s">
        <v>27</v>
      </c>
      <c r="B51" s="28">
        <f t="shared" si="9"/>
        <v>1978</v>
      </c>
      <c r="C51" s="34">
        <v>3620</v>
      </c>
      <c r="D51" s="35">
        <v>4790</v>
      </c>
      <c r="E51" s="35">
        <v>5960</v>
      </c>
      <c r="F51" s="35">
        <v>7130</v>
      </c>
      <c r="G51" s="35">
        <v>8300</v>
      </c>
      <c r="H51" s="35">
        <v>9470</v>
      </c>
      <c r="I51" s="35">
        <f>H51+K51</f>
        <v>10640</v>
      </c>
      <c r="J51" s="35">
        <f t="shared" si="10"/>
        <v>11810</v>
      </c>
      <c r="K51" s="36">
        <v>1170</v>
      </c>
      <c r="L51" s="5"/>
      <c r="M51" s="17" t="s">
        <v>146</v>
      </c>
      <c r="N51" s="3" t="s">
        <v>145</v>
      </c>
    </row>
    <row r="52" spans="1:14" x14ac:dyDescent="0.25">
      <c r="A52" s="3" t="s">
        <v>26</v>
      </c>
      <c r="B52" s="28">
        <f t="shared" si="9"/>
        <v>1977</v>
      </c>
      <c r="C52" s="34">
        <v>3430</v>
      </c>
      <c r="D52" s="35">
        <v>4530</v>
      </c>
      <c r="E52" s="35">
        <v>5630</v>
      </c>
      <c r="F52" s="35">
        <v>6730</v>
      </c>
      <c r="G52" s="35">
        <v>7830</v>
      </c>
      <c r="H52" s="35">
        <v>8930</v>
      </c>
      <c r="I52" s="35">
        <f>H52+K52</f>
        <v>10030</v>
      </c>
      <c r="J52" s="35">
        <f t="shared" si="10"/>
        <v>11130</v>
      </c>
      <c r="K52" s="36">
        <v>1100</v>
      </c>
      <c r="L52" s="5"/>
      <c r="M52" s="8" t="s">
        <v>147</v>
      </c>
      <c r="N52" s="3" t="s">
        <v>148</v>
      </c>
    </row>
    <row r="53" spans="1:14" x14ac:dyDescent="0.25">
      <c r="A53" s="3" t="s">
        <v>25</v>
      </c>
      <c r="B53" s="28">
        <f t="shared" si="9"/>
        <v>1976</v>
      </c>
      <c r="C53" s="34">
        <v>3240</v>
      </c>
      <c r="D53" s="35">
        <v>4270</v>
      </c>
      <c r="E53" s="35">
        <v>5300</v>
      </c>
      <c r="F53" s="35">
        <v>6330</v>
      </c>
      <c r="G53" s="35">
        <v>7360</v>
      </c>
      <c r="H53" s="35">
        <v>8390</v>
      </c>
      <c r="I53" s="35">
        <f>H53+K53</f>
        <v>9420</v>
      </c>
      <c r="J53" s="35">
        <f t="shared" si="10"/>
        <v>10450</v>
      </c>
      <c r="K53" s="36">
        <v>1030</v>
      </c>
      <c r="L53" s="5"/>
      <c r="M53" s="8" t="s">
        <v>149</v>
      </c>
      <c r="N53" s="3" t="s">
        <v>150</v>
      </c>
    </row>
    <row r="54" spans="1:14" x14ac:dyDescent="0.25">
      <c r="A54" s="3" t="s">
        <v>24</v>
      </c>
      <c r="B54" s="28">
        <f t="shared" si="9"/>
        <v>1975</v>
      </c>
      <c r="C54" s="34">
        <v>2900</v>
      </c>
      <c r="D54" s="35">
        <v>3930</v>
      </c>
      <c r="E54" s="35">
        <v>4870</v>
      </c>
      <c r="F54" s="35">
        <v>5810</v>
      </c>
      <c r="G54" s="35">
        <v>6750</v>
      </c>
      <c r="H54" s="35">
        <v>7690</v>
      </c>
      <c r="I54" s="35">
        <f>H54+K54</f>
        <v>8630</v>
      </c>
      <c r="J54" s="35">
        <f>I54+K54</f>
        <v>9570</v>
      </c>
      <c r="K54" s="36">
        <v>940</v>
      </c>
      <c r="L54" s="5"/>
      <c r="M54" s="8" t="s">
        <v>187</v>
      </c>
      <c r="N54" s="3" t="s">
        <v>157</v>
      </c>
    </row>
    <row r="55" spans="1:14" x14ac:dyDescent="0.25">
      <c r="A55" s="3" t="s">
        <v>23</v>
      </c>
      <c r="B55" s="28">
        <f t="shared" si="9"/>
        <v>1974</v>
      </c>
      <c r="C55" s="34">
        <v>2680</v>
      </c>
      <c r="D55" s="35">
        <v>3530</v>
      </c>
      <c r="E55" s="35">
        <v>4380</v>
      </c>
      <c r="F55" s="35">
        <v>5230</v>
      </c>
      <c r="G55" s="35">
        <v>6080</v>
      </c>
      <c r="H55" s="35">
        <v>6930</v>
      </c>
      <c r="I55" s="35">
        <v>7790</v>
      </c>
      <c r="J55" s="35">
        <f t="shared" si="10"/>
        <v>8640</v>
      </c>
      <c r="K55" s="36">
        <v>850</v>
      </c>
      <c r="L55" s="5"/>
      <c r="M55" s="8" t="s">
        <v>137</v>
      </c>
      <c r="N55" s="3" t="s">
        <v>138</v>
      </c>
    </row>
    <row r="56" spans="1:14" x14ac:dyDescent="0.25">
      <c r="A56" s="3" t="s">
        <v>22</v>
      </c>
      <c r="B56" s="28">
        <f t="shared" si="9"/>
        <v>1973</v>
      </c>
      <c r="C56" s="34">
        <v>2530</v>
      </c>
      <c r="D56" s="35">
        <v>3340</v>
      </c>
      <c r="E56" s="35">
        <v>4140</v>
      </c>
      <c r="F56" s="35">
        <v>4940</v>
      </c>
      <c r="G56" s="35">
        <v>5750</v>
      </c>
      <c r="H56" s="35">
        <v>6560</v>
      </c>
      <c r="I56" s="35">
        <v>7360</v>
      </c>
      <c r="J56" s="35">
        <f t="shared" si="10"/>
        <v>8160</v>
      </c>
      <c r="K56" s="36">
        <v>800</v>
      </c>
      <c r="L56" s="5"/>
      <c r="M56" s="8" t="s">
        <v>187</v>
      </c>
      <c r="N56" s="3" t="s">
        <v>157</v>
      </c>
    </row>
    <row r="57" spans="1:14" x14ac:dyDescent="0.25">
      <c r="A57" s="18" t="s">
        <v>155</v>
      </c>
      <c r="B57" s="28">
        <v>1972</v>
      </c>
      <c r="C57" s="34">
        <v>2425</v>
      </c>
      <c r="D57" s="35">
        <v>3150</v>
      </c>
      <c r="E57" s="35">
        <v>4000</v>
      </c>
      <c r="F57" s="35">
        <v>4850</v>
      </c>
      <c r="G57" s="35">
        <v>5675</v>
      </c>
      <c r="H57" s="35">
        <v>6400</v>
      </c>
      <c r="I57" s="35">
        <v>7150</v>
      </c>
      <c r="J57" s="35">
        <f>I57+K57</f>
        <v>7900</v>
      </c>
      <c r="K57" s="36">
        <f>I57-H57</f>
        <v>750</v>
      </c>
      <c r="L57" s="5"/>
      <c r="M57" s="8" t="s">
        <v>153</v>
      </c>
      <c r="N57" s="3" t="s">
        <v>154</v>
      </c>
    </row>
    <row r="58" spans="1:14" x14ac:dyDescent="0.25">
      <c r="A58" s="3" t="s">
        <v>20</v>
      </c>
      <c r="B58" s="28">
        <v>1971</v>
      </c>
      <c r="C58" s="34">
        <v>2300</v>
      </c>
      <c r="D58" s="35">
        <v>3000</v>
      </c>
      <c r="E58" s="35">
        <v>3650</v>
      </c>
      <c r="F58" s="35">
        <v>4400</v>
      </c>
      <c r="G58" s="35">
        <v>5200</v>
      </c>
      <c r="H58" s="35">
        <v>5850</v>
      </c>
      <c r="I58" s="35">
        <v>6500</v>
      </c>
      <c r="J58" s="35">
        <f>I58+K58</f>
        <v>7150</v>
      </c>
      <c r="K58" s="36">
        <f t="shared" ref="K58:K59" si="11">I58-H58</f>
        <v>650</v>
      </c>
      <c r="L58" s="5"/>
      <c r="M58" s="8" t="s">
        <v>187</v>
      </c>
      <c r="N58" s="3" t="s">
        <v>157</v>
      </c>
    </row>
    <row r="59" spans="1:14" x14ac:dyDescent="0.25">
      <c r="A59" s="3" t="s">
        <v>19</v>
      </c>
      <c r="B59" s="28">
        <v>1970</v>
      </c>
      <c r="C59" s="34">
        <v>2250</v>
      </c>
      <c r="D59" s="35">
        <v>2900</v>
      </c>
      <c r="E59" s="35">
        <v>3550</v>
      </c>
      <c r="F59" s="35">
        <v>4250</v>
      </c>
      <c r="G59" s="35">
        <v>4900</v>
      </c>
      <c r="H59" s="35">
        <v>5550</v>
      </c>
      <c r="I59" s="35">
        <v>6200</v>
      </c>
      <c r="J59" s="35">
        <v>7000</v>
      </c>
      <c r="K59" s="36">
        <f t="shared" si="11"/>
        <v>650</v>
      </c>
      <c r="L59" s="5"/>
      <c r="M59" s="8" t="s">
        <v>187</v>
      </c>
      <c r="N59" s="3" t="s">
        <v>157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680D-6E84-4D88-B9DC-416CB701E4AE}">
  <sheetPr>
    <tabColor rgb="FF00B050"/>
  </sheetPr>
  <dimension ref="A1:N17"/>
  <sheetViews>
    <sheetView showGridLines="0" workbookViewId="0">
      <selection activeCell="A19" sqref="A19"/>
    </sheetView>
  </sheetViews>
  <sheetFormatPr defaultColWidth="9.140625" defaultRowHeight="15" x14ac:dyDescent="0.25"/>
  <cols>
    <col min="1" max="1" width="20" customWidth="1"/>
    <col min="2" max="2" width="5.7109375" bestFit="1" customWidth="1"/>
    <col min="3" max="3" width="10" bestFit="1" customWidth="1"/>
    <col min="4" max="10" width="11.5703125" bestFit="1" customWidth="1"/>
    <col min="11" max="11" width="17.7109375" bestFit="1" customWidth="1"/>
    <col min="12" max="12" width="2.42578125" customWidth="1"/>
    <col min="13" max="13" width="52.28515625" bestFit="1" customWidth="1"/>
    <col min="14" max="14" width="72.7109375" bestFit="1" customWidth="1"/>
  </cols>
  <sheetData>
    <row r="1" spans="1:14" ht="18" x14ac:dyDescent="0.25">
      <c r="A1" s="6" t="s">
        <v>166</v>
      </c>
    </row>
    <row r="2" spans="1:14" ht="18" x14ac:dyDescent="0.25">
      <c r="A2" s="6"/>
    </row>
    <row r="4" spans="1:14" ht="45" x14ac:dyDescent="0.25">
      <c r="A4" s="32" t="s">
        <v>178</v>
      </c>
      <c r="B4" s="33" t="s">
        <v>0</v>
      </c>
      <c r="C4" s="32" t="s">
        <v>1</v>
      </c>
      <c r="D4" s="32" t="s">
        <v>171</v>
      </c>
      <c r="E4" s="32" t="s">
        <v>172</v>
      </c>
      <c r="F4" s="32" t="s">
        <v>173</v>
      </c>
      <c r="G4" s="32" t="s">
        <v>174</v>
      </c>
      <c r="H4" s="32" t="s">
        <v>175</v>
      </c>
      <c r="I4" s="32" t="s">
        <v>176</v>
      </c>
      <c r="J4" s="32" t="s">
        <v>177</v>
      </c>
      <c r="K4" s="37" t="s">
        <v>188</v>
      </c>
      <c r="L4" s="5"/>
      <c r="M4" s="32" t="s">
        <v>160</v>
      </c>
      <c r="N4" s="32" t="s">
        <v>161</v>
      </c>
    </row>
    <row r="5" spans="1:14" x14ac:dyDescent="0.25">
      <c r="A5" s="3" t="s">
        <v>31</v>
      </c>
      <c r="B5" s="24">
        <v>1982</v>
      </c>
      <c r="C5" s="19">
        <v>4630</v>
      </c>
      <c r="D5" s="19">
        <v>6120</v>
      </c>
      <c r="E5" s="19">
        <v>7610</v>
      </c>
      <c r="F5" s="19">
        <v>9100</v>
      </c>
      <c r="G5" s="19">
        <v>10590</v>
      </c>
      <c r="H5" s="19">
        <v>12080</v>
      </c>
      <c r="I5" s="19">
        <f>H5+K5</f>
        <v>13570</v>
      </c>
      <c r="J5" s="19">
        <f>I5+K5</f>
        <v>15060</v>
      </c>
      <c r="K5" s="23">
        <v>1490</v>
      </c>
      <c r="L5" s="5"/>
      <c r="M5" s="8" t="s">
        <v>105</v>
      </c>
      <c r="N5" s="3" t="s">
        <v>15</v>
      </c>
    </row>
    <row r="6" spans="1:14" x14ac:dyDescent="0.25">
      <c r="A6" s="3" t="s">
        <v>30</v>
      </c>
      <c r="B6" s="24">
        <f>B5-1</f>
        <v>1981</v>
      </c>
      <c r="C6" s="19">
        <v>4250</v>
      </c>
      <c r="D6" s="19">
        <v>5590</v>
      </c>
      <c r="E6" s="19">
        <v>6930</v>
      </c>
      <c r="F6" s="19">
        <v>8270</v>
      </c>
      <c r="G6" s="19">
        <v>9610</v>
      </c>
      <c r="H6" s="19">
        <v>10950</v>
      </c>
      <c r="I6" s="19">
        <f t="shared" ref="I6:I11" si="0">H6+K6</f>
        <v>12290</v>
      </c>
      <c r="J6" s="19">
        <f t="shared" ref="J6:J14" si="1">I6+K6</f>
        <v>13630</v>
      </c>
      <c r="K6" s="23">
        <v>1340</v>
      </c>
      <c r="L6" s="5"/>
      <c r="M6" s="8" t="s">
        <v>136</v>
      </c>
      <c r="N6" s="3" t="s">
        <v>135</v>
      </c>
    </row>
    <row r="7" spans="1:14" x14ac:dyDescent="0.25">
      <c r="A7" s="3" t="s">
        <v>29</v>
      </c>
      <c r="B7" s="24">
        <f t="shared" ref="B7:B15" si="2">B6-1</f>
        <v>1980</v>
      </c>
      <c r="C7" s="19">
        <v>3760</v>
      </c>
      <c r="D7" s="19">
        <v>4940</v>
      </c>
      <c r="E7" s="19">
        <v>6120</v>
      </c>
      <c r="F7" s="19">
        <v>7300</v>
      </c>
      <c r="G7" s="19">
        <v>8480</v>
      </c>
      <c r="H7" s="19">
        <v>9660</v>
      </c>
      <c r="I7" s="19">
        <f t="shared" si="0"/>
        <v>10840</v>
      </c>
      <c r="J7" s="19">
        <f t="shared" si="1"/>
        <v>12020</v>
      </c>
      <c r="K7" s="23">
        <v>1180</v>
      </c>
      <c r="L7" s="5"/>
      <c r="M7" s="8" t="s">
        <v>140</v>
      </c>
      <c r="N7" s="3" t="s">
        <v>139</v>
      </c>
    </row>
    <row r="8" spans="1:14" x14ac:dyDescent="0.25">
      <c r="A8" s="3" t="s">
        <v>28</v>
      </c>
      <c r="B8" s="24">
        <f t="shared" si="2"/>
        <v>1979</v>
      </c>
      <c r="C8" s="19">
        <v>3350</v>
      </c>
      <c r="D8" s="19">
        <v>4420</v>
      </c>
      <c r="E8" s="19">
        <v>5490</v>
      </c>
      <c r="F8" s="19">
        <v>6560</v>
      </c>
      <c r="G8" s="19">
        <v>7630</v>
      </c>
      <c r="H8" s="19">
        <v>8700</v>
      </c>
      <c r="I8" s="19">
        <f t="shared" si="0"/>
        <v>9770</v>
      </c>
      <c r="J8" s="19">
        <f t="shared" si="1"/>
        <v>10840</v>
      </c>
      <c r="K8" s="23">
        <v>1070</v>
      </c>
      <c r="L8" s="5"/>
      <c r="M8" s="3" t="s">
        <v>143</v>
      </c>
      <c r="N8" s="3" t="s">
        <v>144</v>
      </c>
    </row>
    <row r="9" spans="1:14" x14ac:dyDescent="0.25">
      <c r="A9" s="3" t="s">
        <v>27</v>
      </c>
      <c r="B9" s="24">
        <f t="shared" si="2"/>
        <v>1978</v>
      </c>
      <c r="C9" s="19">
        <v>3130</v>
      </c>
      <c r="D9" s="19">
        <v>4110</v>
      </c>
      <c r="E9" s="19">
        <v>5090</v>
      </c>
      <c r="F9" s="19">
        <v>6070</v>
      </c>
      <c r="G9" s="19">
        <v>7050</v>
      </c>
      <c r="H9" s="19">
        <v>8030</v>
      </c>
      <c r="I9" s="19">
        <f t="shared" si="0"/>
        <v>9010</v>
      </c>
      <c r="J9" s="19">
        <f t="shared" si="1"/>
        <v>9990</v>
      </c>
      <c r="K9" s="23">
        <v>980</v>
      </c>
      <c r="L9" s="5"/>
      <c r="M9" s="8" t="s">
        <v>146</v>
      </c>
      <c r="N9" s="3" t="s">
        <v>145</v>
      </c>
    </row>
    <row r="10" spans="1:14" x14ac:dyDescent="0.25">
      <c r="A10" s="3" t="s">
        <v>26</v>
      </c>
      <c r="B10" s="24">
        <f t="shared" si="2"/>
        <v>1977</v>
      </c>
      <c r="C10" s="19">
        <v>2940</v>
      </c>
      <c r="D10" s="19">
        <v>3870</v>
      </c>
      <c r="E10" s="19">
        <v>4800</v>
      </c>
      <c r="F10" s="19">
        <v>5730</v>
      </c>
      <c r="G10" s="19">
        <v>6660</v>
      </c>
      <c r="H10" s="19">
        <v>7590</v>
      </c>
      <c r="I10" s="19">
        <f t="shared" si="0"/>
        <v>8520</v>
      </c>
      <c r="J10" s="19">
        <f t="shared" si="1"/>
        <v>9450</v>
      </c>
      <c r="K10" s="23">
        <v>930</v>
      </c>
      <c r="L10" s="5"/>
      <c r="M10" s="3" t="s">
        <v>147</v>
      </c>
      <c r="N10" s="3" t="s">
        <v>148</v>
      </c>
    </row>
    <row r="11" spans="1:14" x14ac:dyDescent="0.25">
      <c r="A11" s="3" t="s">
        <v>25</v>
      </c>
      <c r="B11" s="24">
        <f t="shared" si="2"/>
        <v>1976</v>
      </c>
      <c r="C11" s="19">
        <v>2780</v>
      </c>
      <c r="D11" s="19">
        <v>3650</v>
      </c>
      <c r="E11" s="19">
        <v>4520</v>
      </c>
      <c r="F11" s="19">
        <v>5390</v>
      </c>
      <c r="G11" s="19">
        <v>6260</v>
      </c>
      <c r="H11" s="19">
        <v>7130</v>
      </c>
      <c r="I11" s="19">
        <f t="shared" si="0"/>
        <v>8000</v>
      </c>
      <c r="J11" s="19">
        <f t="shared" si="1"/>
        <v>8870</v>
      </c>
      <c r="K11" s="23">
        <v>870</v>
      </c>
      <c r="L11" s="5"/>
      <c r="M11" s="8" t="s">
        <v>149</v>
      </c>
      <c r="N11" s="3" t="s">
        <v>150</v>
      </c>
    </row>
    <row r="12" spans="1:14" x14ac:dyDescent="0.25">
      <c r="A12" s="3" t="s">
        <v>24</v>
      </c>
      <c r="B12" s="24">
        <f t="shared" si="2"/>
        <v>1975</v>
      </c>
      <c r="C12" s="19">
        <v>2540</v>
      </c>
      <c r="D12" s="19">
        <v>3340</v>
      </c>
      <c r="E12" s="19">
        <v>4140</v>
      </c>
      <c r="F12" s="19">
        <v>4940</v>
      </c>
      <c r="G12" s="19">
        <v>5740</v>
      </c>
      <c r="H12" s="19">
        <v>6540</v>
      </c>
      <c r="I12" s="19">
        <f>H12+K12</f>
        <v>7340</v>
      </c>
      <c r="J12" s="19">
        <f>I12+K12</f>
        <v>8140</v>
      </c>
      <c r="K12" s="23">
        <v>800</v>
      </c>
      <c r="L12" s="5"/>
      <c r="M12" s="8" t="s">
        <v>187</v>
      </c>
      <c r="N12" s="3" t="s">
        <v>157</v>
      </c>
    </row>
    <row r="13" spans="1:14" x14ac:dyDescent="0.25">
      <c r="A13" s="3" t="s">
        <v>23</v>
      </c>
      <c r="B13" s="24">
        <f t="shared" si="2"/>
        <v>1974</v>
      </c>
      <c r="C13" s="19">
        <v>2280</v>
      </c>
      <c r="D13" s="19">
        <v>3000</v>
      </c>
      <c r="E13" s="19">
        <v>3720</v>
      </c>
      <c r="F13" s="19">
        <v>4450</v>
      </c>
      <c r="G13" s="19">
        <v>5170</v>
      </c>
      <c r="H13" s="19">
        <v>5890</v>
      </c>
      <c r="I13" s="19">
        <v>6620</v>
      </c>
      <c r="J13" s="19">
        <f t="shared" si="1"/>
        <v>7340</v>
      </c>
      <c r="K13" s="23">
        <v>720</v>
      </c>
      <c r="L13" s="5"/>
      <c r="M13" s="8" t="s">
        <v>137</v>
      </c>
      <c r="N13" s="3" t="s">
        <v>138</v>
      </c>
    </row>
    <row r="14" spans="1:14" x14ac:dyDescent="0.25">
      <c r="A14" s="3" t="s">
        <v>22</v>
      </c>
      <c r="B14" s="24">
        <f t="shared" si="2"/>
        <v>1973</v>
      </c>
      <c r="C14" s="19">
        <v>2150</v>
      </c>
      <c r="D14" s="19">
        <v>2830</v>
      </c>
      <c r="E14" s="19">
        <v>3520</v>
      </c>
      <c r="F14" s="19">
        <v>4200</v>
      </c>
      <c r="G14" s="19">
        <v>4890</v>
      </c>
      <c r="H14" s="19">
        <v>5570</v>
      </c>
      <c r="I14" s="19">
        <v>6260</v>
      </c>
      <c r="J14" s="19">
        <f t="shared" si="1"/>
        <v>6940</v>
      </c>
      <c r="K14" s="23">
        <v>680</v>
      </c>
      <c r="L14" s="5"/>
      <c r="M14" s="8" t="s">
        <v>187</v>
      </c>
      <c r="N14" s="3" t="s">
        <v>157</v>
      </c>
    </row>
    <row r="15" spans="1:14" x14ac:dyDescent="0.25">
      <c r="A15" s="3" t="s">
        <v>21</v>
      </c>
      <c r="B15" s="24">
        <f t="shared" si="2"/>
        <v>1972</v>
      </c>
      <c r="C15" s="19">
        <v>2075</v>
      </c>
      <c r="D15" s="19">
        <v>2700</v>
      </c>
      <c r="E15" s="19">
        <v>3400</v>
      </c>
      <c r="F15" s="19">
        <v>4125</v>
      </c>
      <c r="G15" s="19">
        <v>4850</v>
      </c>
      <c r="H15" s="19">
        <v>5475</v>
      </c>
      <c r="I15" s="19">
        <v>6100</v>
      </c>
      <c r="J15" s="19">
        <f>I15+K15</f>
        <v>6725</v>
      </c>
      <c r="K15" s="23">
        <f>I15-H15</f>
        <v>625</v>
      </c>
      <c r="L15" s="5"/>
      <c r="M15" s="8" t="s">
        <v>187</v>
      </c>
      <c r="N15" s="3" t="s">
        <v>157</v>
      </c>
    </row>
    <row r="16" spans="1:14" x14ac:dyDescent="0.25">
      <c r="A16" s="18" t="s">
        <v>155</v>
      </c>
      <c r="B16" s="24">
        <v>1971</v>
      </c>
      <c r="C16" s="19">
        <v>1975</v>
      </c>
      <c r="D16" s="19">
        <v>2550</v>
      </c>
      <c r="E16" s="19">
        <v>3100</v>
      </c>
      <c r="F16" s="19">
        <v>3750</v>
      </c>
      <c r="G16" s="19">
        <v>4425</v>
      </c>
      <c r="H16" s="19">
        <v>4975</v>
      </c>
      <c r="I16" s="19">
        <v>5525</v>
      </c>
      <c r="J16" s="19">
        <f>I16+K16</f>
        <v>6075</v>
      </c>
      <c r="K16" s="23">
        <v>550</v>
      </c>
      <c r="L16" s="5"/>
      <c r="M16" s="3" t="s">
        <v>153</v>
      </c>
      <c r="N16" s="3" t="s">
        <v>154</v>
      </c>
    </row>
    <row r="17" spans="1:14" x14ac:dyDescent="0.25">
      <c r="A17" s="3" t="s">
        <v>19</v>
      </c>
      <c r="B17" s="24">
        <v>1970</v>
      </c>
      <c r="C17" s="19">
        <v>1875</v>
      </c>
      <c r="D17" s="19">
        <v>2400</v>
      </c>
      <c r="E17" s="19">
        <v>2950</v>
      </c>
      <c r="F17" s="19">
        <v>3550</v>
      </c>
      <c r="G17" s="19">
        <v>4075</v>
      </c>
      <c r="H17" s="19">
        <v>4600</v>
      </c>
      <c r="I17" s="19">
        <v>5125</v>
      </c>
      <c r="J17" s="19">
        <v>5750</v>
      </c>
      <c r="K17" s="23">
        <f>J17-I17</f>
        <v>625</v>
      </c>
      <c r="L17" s="5"/>
      <c r="M17" s="8" t="s">
        <v>187</v>
      </c>
      <c r="N17" s="3" t="s">
        <v>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48 Contiguous States--Nonfarm</vt:lpstr>
      <vt:lpstr>48 Contiguous States--Farm</vt:lpstr>
      <vt:lpstr>Alaska--Nonfarm</vt:lpstr>
      <vt:lpstr>Alaska--Farm</vt:lpstr>
      <vt:lpstr>Hawaii--Nonfarm</vt:lpstr>
      <vt:lpstr>Hawaii--Farm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Swenson, Kendall (HHS/ASPE)</dc:creator>
  <cp:lastModifiedBy>Zain Kanji</cp:lastModifiedBy>
  <dcterms:created xsi:type="dcterms:W3CDTF">2021-04-20T12:55:07Z</dcterms:created>
  <dcterms:modified xsi:type="dcterms:W3CDTF">2025-03-09T04:39:44Z</dcterms:modified>
</cp:coreProperties>
</file>