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63da78ce2c948/"/>
    </mc:Choice>
  </mc:AlternateContent>
  <xr:revisionPtr revIDLastSave="1792" documentId="8_{CDA601F2-6A5A-4392-96E0-1CCBB4F270CC}" xr6:coauthVersionLast="47" xr6:coauthVersionMax="47" xr10:uidLastSave="{3758EE6C-2C89-48A3-AAAD-564D03CA223F}"/>
  <bookViews>
    <workbookView xWindow="-28344" yWindow="2688" windowWidth="28344" windowHeight="13788" xr2:uid="{CC896E61-4E59-4D9B-AE18-07527E55EE35}"/>
  </bookViews>
  <sheets>
    <sheet name="RAW" sheetId="1" r:id="rId1"/>
    <sheet name="Female" sheetId="5" r:id="rId2"/>
    <sheet name="Female-Eng" sheetId="7" r:id="rId3"/>
    <sheet name="Female-Mar" sheetId="9" r:id="rId4"/>
    <sheet name="Male" sheetId="6" r:id="rId5"/>
    <sheet name="Male-Eng" sheetId="8" r:id="rId6"/>
    <sheet name="Male-Mar" sheetId="10" r:id="rId7"/>
    <sheet name="All-Eng" sheetId="2" r:id="rId8"/>
    <sheet name="All-Mar" sheetId="11" r:id="rId9"/>
  </sheets>
  <definedNames>
    <definedName name="_xlnm._FilterDatabase" localSheetId="7" hidden="1">'All-Eng'!$A$1:$Q$35</definedName>
    <definedName name="_xlnm._FilterDatabase" localSheetId="1" hidden="1">Female!$A$1:$O$47</definedName>
    <definedName name="_xlnm._FilterDatabase" localSheetId="2" hidden="1">'Female-Eng'!$A$1:$N$19</definedName>
    <definedName name="_xlnm._FilterDatabase" localSheetId="4" hidden="1">Male!$A$1:$N$47</definedName>
    <definedName name="_xlnm._FilterDatabase" localSheetId="5" hidden="1">'Male-Eng'!$A$1:$N$19</definedName>
    <definedName name="_xlnm._FilterDatabase" localSheetId="6" hidden="1">'Male-Mar'!$A$1:$O$5</definedName>
    <definedName name="_xlnm._FilterDatabase" localSheetId="0" hidden="1">RAW!$A$1:$O$92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4" i="1" l="1"/>
  <c r="D94" i="1"/>
  <c r="E94" i="1"/>
  <c r="F94" i="1"/>
  <c r="G94" i="1"/>
  <c r="H94" i="1"/>
  <c r="I94" i="1"/>
  <c r="J94" i="1"/>
  <c r="K94" i="1"/>
  <c r="L94" i="1"/>
  <c r="M94" i="1"/>
  <c r="B94" i="1"/>
  <c r="E92" i="1"/>
  <c r="F92" i="1"/>
  <c r="G92" i="1"/>
  <c r="H92" i="1"/>
  <c r="I92" i="1"/>
  <c r="J92" i="1"/>
  <c r="K92" i="1"/>
  <c r="L92" i="1"/>
  <c r="M92" i="1"/>
  <c r="C95" i="1"/>
  <c r="D95" i="1"/>
  <c r="E95" i="1"/>
  <c r="F95" i="1"/>
  <c r="G95" i="1"/>
  <c r="H95" i="1"/>
  <c r="I95" i="1"/>
  <c r="J95" i="1"/>
  <c r="K95" i="1"/>
  <c r="L95" i="1"/>
  <c r="M95" i="1"/>
  <c r="B95" i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H93" i="1" a="1"/>
  <c r="H93" i="1" s="1"/>
  <c r="I93" i="1" a="1"/>
  <c r="I93" i="1" s="1"/>
  <c r="J93" i="1" a="1"/>
  <c r="J93" i="1" s="1"/>
  <c r="K93" i="1" a="1"/>
  <c r="K93" i="1" s="1"/>
  <c r="L93" i="1" a="1"/>
  <c r="L93" i="1" s="1"/>
  <c r="M93" i="1" a="1"/>
  <c r="M93" i="1" s="1"/>
  <c r="B93" i="1" a="1"/>
  <c r="B93" i="1" s="1"/>
  <c r="O42" i="1"/>
  <c r="O41" i="1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2" i="7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2" i="8"/>
  <c r="O55" i="1"/>
  <c r="N55" i="1"/>
  <c r="I47" i="5"/>
  <c r="D47" i="5"/>
  <c r="D19" i="7"/>
  <c r="I19" i="7"/>
  <c r="O19" i="7"/>
  <c r="I6" i="9"/>
  <c r="N6" i="9"/>
  <c r="O6" i="9"/>
  <c r="D6" i="9"/>
  <c r="I6" i="10"/>
  <c r="N6" i="10"/>
  <c r="O6" i="10"/>
  <c r="D6" i="10"/>
  <c r="H47" i="6"/>
  <c r="I47" i="6"/>
  <c r="G47" i="5"/>
  <c r="H47" i="5"/>
  <c r="N19" i="7"/>
  <c r="I19" i="8"/>
  <c r="N19" i="8"/>
  <c r="O19" i="8"/>
  <c r="D19" i="8"/>
  <c r="D47" i="6"/>
  <c r="N51" i="1"/>
  <c r="N58" i="1"/>
  <c r="N57" i="1"/>
  <c r="N49" i="1"/>
  <c r="N38" i="1"/>
  <c r="O57" i="1"/>
  <c r="O38" i="1"/>
  <c r="N37" i="1"/>
  <c r="N41" i="1"/>
  <c r="N42" i="1"/>
  <c r="D92" i="1"/>
  <c r="N24" i="1"/>
  <c r="N23" i="1"/>
  <c r="N20" i="1"/>
  <c r="N18" i="1"/>
  <c r="N17" i="1"/>
  <c r="N14" i="1"/>
  <c r="N12" i="1"/>
  <c r="N10" i="1"/>
  <c r="N8" i="1"/>
  <c r="N7" i="1"/>
  <c r="N6" i="1"/>
  <c r="N3" i="1"/>
  <c r="N92" i="1" s="1"/>
  <c r="O20" i="1"/>
  <c r="O18" i="1"/>
  <c r="O17" i="1"/>
  <c r="O24" i="1"/>
  <c r="O23" i="1"/>
  <c r="O14" i="1"/>
  <c r="O12" i="1"/>
  <c r="O8" i="1"/>
  <c r="O10" i="1"/>
  <c r="O7" i="1"/>
  <c r="O6" i="1"/>
  <c r="O3" i="1"/>
  <c r="O92" i="1" s="1"/>
  <c r="O58" i="1"/>
  <c r="O56" i="1"/>
  <c r="O52" i="1"/>
  <c r="O51" i="1"/>
  <c r="O50" i="1"/>
  <c r="O49" i="1"/>
  <c r="O37" i="1"/>
  <c r="N52" i="1"/>
  <c r="N56" i="1"/>
  <c r="N50" i="1"/>
  <c r="O91" i="1"/>
  <c r="O95" i="1" s="1"/>
  <c r="N91" i="1"/>
  <c r="O87" i="1"/>
  <c r="N87" i="1"/>
  <c r="O85" i="1"/>
  <c r="N85" i="1"/>
  <c r="O83" i="1"/>
  <c r="N83" i="1"/>
  <c r="O82" i="1"/>
  <c r="N82" i="1"/>
  <c r="O73" i="1"/>
  <c r="N73" i="1"/>
  <c r="O72" i="1"/>
  <c r="N72" i="1"/>
  <c r="O69" i="1"/>
  <c r="N69" i="1"/>
  <c r="O67" i="1"/>
  <c r="N67" i="1"/>
  <c r="O62" i="1"/>
  <c r="N62" i="1"/>
  <c r="N95" i="1" l="1"/>
  <c r="O94" i="1"/>
  <c r="N94" i="1"/>
  <c r="O93" i="1" a="1"/>
  <c r="O93" i="1" s="1"/>
  <c r="N93" i="1" a="1"/>
  <c r="N9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<sst xmlns="http://schemas.openxmlformats.org/spreadsheetml/2006/main" count="2442" uniqueCount="405">
  <si>
    <t>Age</t>
  </si>
  <si>
    <t>Occupation</t>
  </si>
  <si>
    <t>Desires</t>
  </si>
  <si>
    <t>Engaged</t>
  </si>
  <si>
    <t>Married</t>
  </si>
  <si>
    <t>Alexa</t>
  </si>
  <si>
    <t>Insurance Agency Owner</t>
  </si>
  <si>
    <t>To find love in a way that finally "eliminates the superficial"</t>
  </si>
  <si>
    <t>Yes</t>
  </si>
  <si>
    <t>Instagram</t>
  </si>
  <si>
    <t>Amanda</t>
  </si>
  <si>
    <t>Gender</t>
  </si>
  <si>
    <t>F</t>
  </si>
  <si>
    <t>Stylist</t>
  </si>
  <si>
    <t>A relationship that will bring her "joy" through travel and kindness</t>
  </si>
  <si>
    <t>No</t>
  </si>
  <si>
    <t>Andrew</t>
  </si>
  <si>
    <t>M</t>
  </si>
  <si>
    <t>Director of Operations</t>
  </si>
  <si>
    <t>"Constant snuggles"</t>
  </si>
  <si>
    <t>Anthony</t>
  </si>
  <si>
    <t>Attorney</t>
  </si>
  <si>
    <t>To date without the distractions of social media, external "perceptions," and "all of the other superfluous" disturbances that get in the way of focusing on love</t>
  </si>
  <si>
    <t>Ashley</t>
  </si>
  <si>
    <t>Chiropractor</t>
  </si>
  <si>
    <t>a "best friend" and a "leader;" the "gentleman"of her dreams</t>
  </si>
  <si>
    <t>To</t>
  </si>
  <si>
    <t>Brennan</t>
  </si>
  <si>
    <t>Bartise</t>
  </si>
  <si>
    <t>Senior Analyst</t>
  </si>
  <si>
    <t>Someone who can "take all of his jokes" and even "crack some back" at him</t>
  </si>
  <si>
    <t>Nancy</t>
  </si>
  <si>
    <t>Brannigan</t>
  </si>
  <si>
    <t>Critical Care Nurse</t>
  </si>
  <si>
    <t> Someone who isn’t intimidated by her accomplishments and success</t>
  </si>
  <si>
    <t>Water Treatment Engineer</t>
  </si>
  <si>
    <t>An "authentic" partner who wants to share their culture and values with him</t>
  </si>
  <si>
    <t>Charita</t>
  </si>
  <si>
    <t>Makeup Artist</t>
  </si>
  <si>
    <t>Someone who’s funny, smart and communicative</t>
  </si>
  <si>
    <t>Chelsey</t>
  </si>
  <si>
    <t>Customer Success Manager</t>
  </si>
  <si>
    <t>Someone who is "just as silly" and will make her "light up"</t>
  </si>
  <si>
    <t>Cole</t>
  </si>
  <si>
    <t>Realtor</t>
  </si>
  <si>
    <t>A loyal and encouraging woman "who lives in faith with God"</t>
  </si>
  <si>
    <t>Zanab</t>
  </si>
  <si>
    <t>Colleen</t>
  </si>
  <si>
    <t>Ballet Dancer</t>
  </si>
  <si>
    <t>Matt</t>
  </si>
  <si>
    <t>Dakota</t>
  </si>
  <si>
    <t>Aerospace Engineer</t>
  </si>
  <si>
    <t>A love like the one his parents have shared for the last 40 years.</t>
  </si>
  <si>
    <t>Dale</t>
  </si>
  <si>
    <t>Cybersecurity Student</t>
  </si>
  <si>
    <t>good conversations</t>
  </si>
  <si>
    <t>DaVonte`</t>
  </si>
  <si>
    <t>Fitness Development Coach</t>
  </si>
  <si>
    <t>Someone who's "fitness-loving"</t>
  </si>
  <si>
    <t>Senior Event Producer</t>
  </si>
  <si>
    <t>Someone who’s down-to-earth and can make her laugh; compromise and friendship</t>
  </si>
  <si>
    <t>Julian</t>
  </si>
  <si>
    <t>Managing Director of Operations</t>
  </si>
  <si>
    <t>Kalekia</t>
  </si>
  <si>
    <t>ICU Nurse Practitioner</t>
  </si>
  <si>
    <t>Someone kind, sincere and able to communicate</t>
  </si>
  <si>
    <t>Kim</t>
  </si>
  <si>
    <t>Teacher and Coach</t>
  </si>
  <si>
    <t>Someone willing to "go with the flow"</t>
  </si>
  <si>
    <t>Loren</t>
  </si>
  <si>
    <t>Medical Device Representative </t>
  </si>
  <si>
    <t>adventure, vulnerability, and pancakes</t>
  </si>
  <si>
    <t>Private Charter Sales Executive</t>
  </si>
  <si>
    <t>To "break down his walls" and "open back up to someone in order to build a relationship."</t>
  </si>
  <si>
    <t>Someone who is "spontaneous" and ready to go on a trip or jump into an adventure with her</t>
  </si>
  <si>
    <t>Nash</t>
  </si>
  <si>
    <t>Someone who wants to be an "equal partner"</t>
  </si>
  <si>
    <t>Raven</t>
  </si>
  <si>
    <t>Pilates Instructor</t>
  </si>
  <si>
    <t>Someone intelligent and responsible to marry</t>
  </si>
  <si>
    <t>SK</t>
  </si>
  <si>
    <t>Simmer</t>
  </si>
  <si>
    <t>Director of Marketing Technology</t>
  </si>
  <si>
    <t> Someone who will "help him grow" and someone he can help nurture in return — all on the road to building an "empire" together</t>
  </si>
  <si>
    <t>Sk</t>
  </si>
  <si>
    <t>Data Engineer</t>
  </si>
  <si>
    <t>To fall in love with his partner’s mind before their appearance</t>
  </si>
  <si>
    <t>Tony</t>
  </si>
  <si>
    <t>Medical Device Sales Rep </t>
  </si>
  <si>
    <t>Valerie</t>
  </si>
  <si>
    <t>Dermatologist</t>
  </si>
  <si>
    <t>A "soulmate" she can connect with on a deep level</t>
  </si>
  <si>
    <t>Zach</t>
  </si>
  <si>
    <t>Interior Quality Control Manager</t>
  </si>
  <si>
    <t>To remove the "physical" from dating and "let someone know who he truly is" </t>
  </si>
  <si>
    <t>Flight Attendant</t>
  </si>
  <si>
    <t>A partner she can love forever</t>
  </si>
  <si>
    <t>Est. Salary</t>
  </si>
  <si>
    <t>Age Diff</t>
  </si>
  <si>
    <t>Speech Pathologist</t>
  </si>
  <si>
    <t>$ Diff</t>
  </si>
  <si>
    <t xml:space="preserve"> </t>
  </si>
  <si>
    <t>Race</t>
  </si>
  <si>
    <t>Season</t>
  </si>
  <si>
    <t>Season 3</t>
  </si>
  <si>
    <t>Season 2</t>
  </si>
  <si>
    <t>Shake</t>
  </si>
  <si>
    <t>Veterinarian</t>
  </si>
  <si>
    <t>Aja</t>
  </si>
  <si>
    <t>Paralegal</t>
  </si>
  <si>
    <t>Brandon</t>
  </si>
  <si>
    <t>Indian</t>
  </si>
  <si>
    <t>Black</t>
  </si>
  <si>
    <t>African</t>
  </si>
  <si>
    <t>Brian</t>
  </si>
  <si>
    <t>Asian</t>
  </si>
  <si>
    <t>Advertising Strategist</t>
  </si>
  <si>
    <t>Insurance Broker</t>
  </si>
  <si>
    <t>brianqngo</t>
  </si>
  <si>
    <t>classik_blk</t>
  </si>
  <si>
    <t>aja.mj</t>
  </si>
  <si>
    <t>thepuppydoc</t>
  </si>
  <si>
    <t>zanabjaffrey</t>
  </si>
  <si>
    <t>iamzachgordon</t>
  </si>
  <si>
    <t>valerietruong</t>
  </si>
  <si>
    <t>tonymtaylor</t>
  </si>
  <si>
    <t>sk4ever2</t>
  </si>
  <si>
    <t>simmer_down_bajwa</t>
  </si>
  <si>
    <t>alexaalfia</t>
  </si>
  <si>
    <t>a_j_peterson</t>
  </si>
  <si>
    <t>a.curious.ape</t>
  </si>
  <si>
    <t>LaScalea</t>
  </si>
  <si>
    <t>dr.rander</t>
  </si>
  <si>
    <t>bartiseb</t>
  </si>
  <si>
    <t>branni_boom1913</t>
  </si>
  <si>
    <t>brennonlemieux</t>
  </si>
  <si>
    <t>TheCharNicole</t>
  </si>
  <si>
    <t>chelly_lately</t>
  </si>
  <si>
    <t>colebrennanbarnett</t>
  </si>
  <si>
    <t>jellybean.colleen</t>
  </si>
  <si>
    <t>dakotaeasley</t>
  </si>
  <si>
    <t>I_am_dale89</t>
  </si>
  <si>
    <t>black_sparrow23</t>
  </si>
  <si>
    <t>random_life_of_jess</t>
  </si>
  <si>
    <t>jjt103</t>
  </si>
  <si>
    <t>kaleek1908</t>
  </si>
  <si>
    <t>thekimepidemic2</t>
  </si>
  <si>
    <t>lorenlangenbeck</t>
  </si>
  <si>
    <t>matt_bolton24</t>
  </si>
  <si>
    <t>thenancyrodriguez</t>
  </si>
  <si>
    <t>buehlern</t>
  </si>
  <si>
    <t>pilatesbodyraven</t>
  </si>
  <si>
    <t>Caitlin</t>
  </si>
  <si>
    <t>White</t>
  </si>
  <si>
    <t>Medical Software Sales</t>
  </si>
  <si>
    <t>caitlinmckee</t>
  </si>
  <si>
    <t>Chassidy</t>
  </si>
  <si>
    <t>Business Owner</t>
  </si>
  <si>
    <t>Danielle</t>
  </si>
  <si>
    <t>Associate Marketing Director</t>
  </si>
  <si>
    <t>Deepti</t>
  </si>
  <si>
    <t>Data Analyst</t>
  </si>
  <si>
    <t>Haseeb</t>
  </si>
  <si>
    <t>Arabic</t>
  </si>
  <si>
    <t>Lawyer</t>
  </si>
  <si>
    <t>Hope</t>
  </si>
  <si>
    <t>Sales Manager</t>
  </si>
  <si>
    <t>Iyanna</t>
  </si>
  <si>
    <t>Program Coordinator</t>
  </si>
  <si>
    <t>Joey</t>
  </si>
  <si>
    <t>Business Strategy Consultant</t>
  </si>
  <si>
    <t>Jarrette</t>
  </si>
  <si>
    <t>Jason</t>
  </si>
  <si>
    <t>Jeremy</t>
  </si>
  <si>
    <t>Director</t>
  </si>
  <si>
    <t>Juhie</t>
  </si>
  <si>
    <t>Clinical Therapist</t>
  </si>
  <si>
    <t>Julius</t>
  </si>
  <si>
    <t>Latin</t>
  </si>
  <si>
    <t>Logistics Manager</t>
  </si>
  <si>
    <t>Kara</t>
  </si>
  <si>
    <t>Kyle</t>
  </si>
  <si>
    <t>Mallory</t>
  </si>
  <si>
    <t>Client Services Manager</t>
  </si>
  <si>
    <t>Glazier</t>
  </si>
  <si>
    <t>Communications Manager</t>
  </si>
  <si>
    <t>Natalie</t>
  </si>
  <si>
    <t>Consulting Manager</t>
  </si>
  <si>
    <t>Nick</t>
  </si>
  <si>
    <t>Olivia</t>
  </si>
  <si>
    <t>Recruitment Partner</t>
  </si>
  <si>
    <t>VP Product Marketing</t>
  </si>
  <si>
    <t>Rocky</t>
  </si>
  <si>
    <t>Executive</t>
  </si>
  <si>
    <t>Salvadore</t>
  </si>
  <si>
    <t>Executive Assistant</t>
  </si>
  <si>
    <t>Shaina</t>
  </si>
  <si>
    <t>Hairstylist</t>
  </si>
  <si>
    <t>Shayne</t>
  </si>
  <si>
    <t>Real Estate Agent</t>
  </si>
  <si>
    <t>Shea'na</t>
  </si>
  <si>
    <t>Event Partnership Director</t>
  </si>
  <si>
    <t>Trisha</t>
  </si>
  <si>
    <t>Broker</t>
  </si>
  <si>
    <t>Vito</t>
  </si>
  <si>
    <t>Pizzeria Owner</t>
  </si>
  <si>
    <t>vito823</t>
  </si>
  <si>
    <t>trishachicago_</t>
  </si>
  <si>
    <t>Project Manager</t>
  </si>
  <si>
    <t>chassidymickale</t>
  </si>
  <si>
    <t>dnellruhl</t>
  </si>
  <si>
    <t>lifewithdeeps</t>
  </si>
  <si>
    <t>haseebhusn</t>
  </si>
  <si>
    <t>hopeant</t>
  </si>
  <si>
    <t>millerj5001</t>
  </si>
  <si>
    <t>thejjones_05</t>
  </si>
  <si>
    <t>travel.with.jb</t>
  </si>
  <si>
    <t>jjhrtwll</t>
  </si>
  <si>
    <t>juhie_f</t>
  </si>
  <si>
    <t>orngejulius</t>
  </si>
  <si>
    <t>kara_williams</t>
  </si>
  <si>
    <t>kyleabrams10</t>
  </si>
  <si>
    <t>malloryzapata</t>
  </si>
  <si>
    <t>natalieminalee</t>
  </si>
  <si>
    <t>nthompson513</t>
  </si>
  <si>
    <t>liv___harris</t>
  </si>
  <si>
    <t>rocky_nobullwinkle</t>
  </si>
  <si>
    <t>salvadior08</t>
  </si>
  <si>
    <t>shaina.hurley</t>
  </si>
  <si>
    <t>shaynejansen</t>
  </si>
  <si>
    <t>bobby_grigs</t>
  </si>
  <si>
    <t>Salvador</t>
  </si>
  <si>
    <t>Season 1</t>
  </si>
  <si>
    <t>Last Name</t>
  </si>
  <si>
    <t>Kelly</t>
  </si>
  <si>
    <t>Chase</t>
  </si>
  <si>
    <t>Health Coach</t>
  </si>
  <si>
    <t>Diamond</t>
  </si>
  <si>
    <t>Jack</t>
  </si>
  <si>
    <t>Giannina</t>
  </si>
  <si>
    <t>Gibelli</t>
  </si>
  <si>
    <t>Lauren</t>
  </si>
  <si>
    <t>Chamblin</t>
  </si>
  <si>
    <t>Recruiter</t>
  </si>
  <si>
    <t>Jessica</t>
  </si>
  <si>
    <t>Batten</t>
  </si>
  <si>
    <t>Regional Manager</t>
  </si>
  <si>
    <t>Speed</t>
  </si>
  <si>
    <t>Content Creator</t>
  </si>
  <si>
    <t>Amber</t>
  </si>
  <si>
    <t>Pike</t>
  </si>
  <si>
    <t>Costa</t>
  </si>
  <si>
    <t>Registered Nurse</t>
  </si>
  <si>
    <t>Kay</t>
  </si>
  <si>
    <t>Lexie</t>
  </si>
  <si>
    <t>Skipper</t>
  </si>
  <si>
    <t>Ebony</t>
  </si>
  <si>
    <t>Alexis</t>
  </si>
  <si>
    <t>Media Journalist</t>
  </si>
  <si>
    <t>Drouin</t>
  </si>
  <si>
    <t>Yoga Instructor</t>
  </si>
  <si>
    <t>Briana</t>
  </si>
  <si>
    <t>Holmes</t>
  </si>
  <si>
    <t>CEO Non Profit</t>
  </si>
  <si>
    <t>Lillie</t>
  </si>
  <si>
    <t>Kenny</t>
  </si>
  <si>
    <t>Barnes</t>
  </si>
  <si>
    <t>Carlton</t>
  </si>
  <si>
    <t>Morton</t>
  </si>
  <si>
    <t>Mark</t>
  </si>
  <si>
    <t>Cuevas</t>
  </si>
  <si>
    <t>Fitness Instructor</t>
  </si>
  <si>
    <t>Cameron</t>
  </si>
  <si>
    <t>Hamilton</t>
  </si>
  <si>
    <t>Data Science Consultant</t>
  </si>
  <si>
    <t>Damian</t>
  </si>
  <si>
    <t>Powers</t>
  </si>
  <si>
    <t>General Manager</t>
  </si>
  <si>
    <t>Barnett</t>
  </si>
  <si>
    <t>Engineer</t>
  </si>
  <si>
    <t>Andy</t>
  </si>
  <si>
    <t>Rickert</t>
  </si>
  <si>
    <t>Westley</t>
  </si>
  <si>
    <t>Baer</t>
  </si>
  <si>
    <t>Ryan</t>
  </si>
  <si>
    <t>Martin</t>
  </si>
  <si>
    <t>Automotive Salesman</t>
  </si>
  <si>
    <t>Jon</t>
  </si>
  <si>
    <t>Smith</t>
  </si>
  <si>
    <t>CEO, Owner of a Mitigation Company</t>
  </si>
  <si>
    <t>Taylor</t>
  </si>
  <si>
    <t>Lupton</t>
  </si>
  <si>
    <t>Creative Director</t>
  </si>
  <si>
    <t>Rory</t>
  </si>
  <si>
    <t>Newbrough</t>
  </si>
  <si>
    <t>Streamer</t>
  </si>
  <si>
    <t>Thomas</t>
  </si>
  <si>
    <t>Director Non-Profit</t>
  </si>
  <si>
    <t>Height</t>
  </si>
  <si>
    <t>Alyson</t>
  </si>
  <si>
    <t>Salamone</t>
  </si>
  <si>
    <t>McKee</t>
  </si>
  <si>
    <t>Mickale</t>
  </si>
  <si>
    <t>Williams</t>
  </si>
  <si>
    <t>Ngo</t>
  </si>
  <si>
    <t>Easley</t>
  </si>
  <si>
    <t>Harris</t>
  </si>
  <si>
    <t>Hurley</t>
  </si>
  <si>
    <t>Faheem</t>
  </si>
  <si>
    <t>Johnson</t>
  </si>
  <si>
    <t>Miller</t>
  </si>
  <si>
    <t>Randermann</t>
  </si>
  <si>
    <t>Langston</t>
  </si>
  <si>
    <t>Maxwell</t>
  </si>
  <si>
    <t>Cacho</t>
  </si>
  <si>
    <t>Jaffrey</t>
  </si>
  <si>
    <t>Hartwell</t>
  </si>
  <si>
    <t>Scott</t>
  </si>
  <si>
    <t>Jansen</t>
  </si>
  <si>
    <t>Truong</t>
  </si>
  <si>
    <t>Gordon</t>
  </si>
  <si>
    <t>Frame</t>
  </si>
  <si>
    <t>Dalida</t>
  </si>
  <si>
    <t>Grigsby</t>
  </si>
  <si>
    <t>Jordan</t>
  </si>
  <si>
    <t>Clarke</t>
  </si>
  <si>
    <t>Gumbert</t>
  </si>
  <si>
    <t>Torres</t>
  </si>
  <si>
    <t>Buehler</t>
  </si>
  <si>
    <t>Bajwa</t>
  </si>
  <si>
    <t>Adams</t>
  </si>
  <si>
    <t>Liu</t>
  </si>
  <si>
    <t>Antoniello</t>
  </si>
  <si>
    <t>Beaumont</t>
  </si>
  <si>
    <t>Hussain</t>
  </si>
  <si>
    <t>Alagbada</t>
  </si>
  <si>
    <t>Lemieux</t>
  </si>
  <si>
    <t>Bolton</t>
  </si>
  <si>
    <t>Rodriguez</t>
  </si>
  <si>
    <t>Bowden</t>
  </si>
  <si>
    <t>Ross</t>
  </si>
  <si>
    <t>Alfia</t>
  </si>
  <si>
    <t>Ruhl</t>
  </si>
  <si>
    <t>Reed</t>
  </si>
  <si>
    <t>Lee</t>
  </si>
  <si>
    <t>Chatterjee</t>
  </si>
  <si>
    <t>Perez</t>
  </si>
  <si>
    <t>Zapta</t>
  </si>
  <si>
    <t>Vempati</t>
  </si>
  <si>
    <t>Thomson</t>
  </si>
  <si>
    <t>McNeely</t>
  </si>
  <si>
    <t>Jones</t>
  </si>
  <si>
    <t>India</t>
  </si>
  <si>
    <t>Bridgeforth</t>
  </si>
  <si>
    <t>Retail Business Owner</t>
  </si>
  <si>
    <t>NBA Dancer</t>
  </si>
  <si>
    <t>Cocktail Waitress</t>
  </si>
  <si>
    <t>CEO PR Agency</t>
  </si>
  <si>
    <t>Mitchell</t>
  </si>
  <si>
    <t>Administrative Director</t>
  </si>
  <si>
    <t>Mikey</t>
  </si>
  <si>
    <t>Cobb</t>
  </si>
  <si>
    <t>Business Analyst</t>
  </si>
  <si>
    <t>Marketing Manager</t>
  </si>
  <si>
    <t>Kenneth</t>
  </si>
  <si>
    <t>Master Barber</t>
  </si>
  <si>
    <t>Welder</t>
  </si>
  <si>
    <t>Commercial Lighting Consultant</t>
  </si>
  <si>
    <t>gianninagibeli</t>
  </si>
  <si>
    <t>First Name</t>
  </si>
  <si>
    <t>Langenback</t>
  </si>
  <si>
    <t>McGhee</t>
  </si>
  <si>
    <t>atypicalamber</t>
  </si>
  <si>
    <t>rorynewbrough</t>
  </si>
  <si>
    <t>westleybaer</t>
  </si>
  <si>
    <t>iam_daniellerose</t>
  </si>
  <si>
    <t>chaselifewithkelly</t>
  </si>
  <si>
    <t>need4lspeed</t>
  </si>
  <si>
    <t>barnettisblind</t>
  </si>
  <si>
    <t>cameronreidhamilton</t>
  </si>
  <si>
    <t>markanthonycuevas_</t>
  </si>
  <si>
    <t>carltonjmorton</t>
  </si>
  <si>
    <t>damian__powers</t>
  </si>
  <si>
    <t>movingwithmatt</t>
  </si>
  <si>
    <t>andyrickert1</t>
  </si>
  <si>
    <t>alycosta_</t>
  </si>
  <si>
    <t>Itsebonyalexis</t>
  </si>
  <si>
    <t>Iam_diamondjack</t>
  </si>
  <si>
    <t>Msbrianaholmes</t>
  </si>
  <si>
    <t>Curlyhairgoldskin</t>
  </si>
  <si>
    <t>Jessicabatten24</t>
  </si>
  <si>
    <t>Kennybarnes11</t>
  </si>
  <si>
    <t>Lexieskipp</t>
  </si>
  <si>
    <t>Taylorluptonphotography</t>
  </si>
  <si>
    <t>Lee_the_barber</t>
  </si>
  <si>
    <t>123laurenc</t>
  </si>
  <si>
    <t>Rmartin126</t>
  </si>
  <si>
    <t>Kaynicole.M</t>
  </si>
  <si>
    <t>Iamlilliemae</t>
  </si>
  <si>
    <r>
      <t>To</t>
    </r>
    <r>
      <rPr>
        <i/>
        <sz val="12"/>
        <rFont val="Calibri"/>
        <family val="2"/>
        <scheme val="minor"/>
      </rPr>
      <t> </t>
    </r>
    <r>
      <rPr>
        <sz val="12"/>
        <rFont val="Calibri"/>
        <family val="2"/>
        <scheme val="minor"/>
      </rPr>
      <t>help break his habit of "trying to date the most physically attractive girls who were inherently wrong for him"</t>
    </r>
  </si>
  <si>
    <t>Damien</t>
  </si>
  <si>
    <t>Average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</si>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</sst>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4" fontId="4" fillId="0" borderId="0" xfId="1" applyFont="1" applyAlignment="1">
      <alignment horizontal="center" vertical="center"/>
    </xf>
    <xf numFmtId="44" fontId="1" fillId="0" borderId="0" xfId="1" applyFont="1" applyAlignment="1">
      <alignment horizontal="center" vertical="center"/>
    </xf>
    <xf numFmtId="44" fontId="4" fillId="0" borderId="0" xfId="1" applyFont="1" applyAlignment="1">
      <alignment horizontal="center"/>
    </xf>
    <xf numFmtId="44" fontId="0" fillId="0" borderId="0" xfId="1" applyFont="1"/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 vertical="center"/>
    </xf>
    <xf numFmtId="44" fontId="4" fillId="0" borderId="2" xfId="1" applyFont="1" applyBorder="1"/>
    <xf numFmtId="44" fontId="4" fillId="0" borderId="0" xfId="1" applyFont="1" applyBorder="1"/>
    <xf numFmtId="44" fontId="4" fillId="0" borderId="6" xfId="1" applyFont="1" applyBorder="1"/>
    <xf numFmtId="44" fontId="4" fillId="0" borderId="0" xfId="1" applyFont="1"/>
    <xf numFmtId="44" fontId="4" fillId="0" borderId="5" xfId="1" applyFont="1" applyBorder="1"/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5811-4972-49E0-8285-863D58976F83}">
  <dimension ref="A1:R96"/>
  <sheetViews>
    <sheetView tabSelected="1" workbookViewId="0">
      <selection sqref="A1:O91"/>
    </sheetView>
  </sheetViews>
  <sheetFormatPr defaultRowHeight="15.6" x14ac:dyDescent="0.3"/>
  <cols>
    <col min="1" max="1" width="8.88671875" style="4"/>
    <col min="2" max="3" width="17.6640625" style="4" customWidth="1"/>
    <col min="4" max="4" width="5.6640625" style="4" customWidth="1"/>
    <col min="5" max="5" width="7.109375" style="4" customWidth="1"/>
    <col min="6" max="6" width="10.6640625" style="4" customWidth="1"/>
    <col min="7" max="7" width="28.33203125" style="4" customWidth="1"/>
    <col min="8" max="8" width="12.109375" style="4" customWidth="1"/>
    <col min="9" max="9" width="13.21875" style="29" customWidth="1"/>
    <col min="10" max="10" width="26.88671875" style="2" customWidth="1"/>
    <col min="11" max="11" width="12.109375" style="4" customWidth="1"/>
    <col min="12" max="12" width="12.109375" style="2" customWidth="1"/>
    <col min="13" max="13" width="12.21875" style="4" customWidth="1"/>
    <col min="14" max="14" width="16" style="4" customWidth="1"/>
    <col min="15" max="15" width="15.33203125" style="29" customWidth="1"/>
    <col min="17" max="17" width="8.88671875" style="4"/>
    <col min="18" max="18" width="61.109375" style="4" customWidth="1"/>
    <col min="19" max="16384" width="8.88671875" style="4"/>
  </cols>
  <sheetData>
    <row r="1" spans="1:18" x14ac:dyDescent="0.3">
      <c r="A1" s="2" t="s">
        <v>103</v>
      </c>
      <c r="B1" s="2" t="s">
        <v>369</v>
      </c>
      <c r="C1" s="2" t="s">
        <v>233</v>
      </c>
      <c r="D1" s="2" t="s">
        <v>0</v>
      </c>
      <c r="E1" s="2" t="s">
        <v>11</v>
      </c>
      <c r="F1" s="2" t="s">
        <v>102</v>
      </c>
      <c r="G1" s="2" t="s">
        <v>1</v>
      </c>
      <c r="H1" s="2" t="s">
        <v>298</v>
      </c>
      <c r="I1" s="11" t="s">
        <v>97</v>
      </c>
      <c r="J1" s="2" t="s">
        <v>9</v>
      </c>
      <c r="K1" s="2" t="s">
        <v>3</v>
      </c>
      <c r="L1" s="2" t="s">
        <v>26</v>
      </c>
      <c r="M1" s="2" t="s">
        <v>4</v>
      </c>
      <c r="N1" s="2" t="s">
        <v>98</v>
      </c>
      <c r="O1" s="11" t="s">
        <v>100</v>
      </c>
      <c r="R1" s="2" t="s">
        <v>2</v>
      </c>
    </row>
    <row r="2" spans="1:18" x14ac:dyDescent="0.3">
      <c r="A2" s="2" t="s">
        <v>232</v>
      </c>
      <c r="B2" s="2" t="s">
        <v>299</v>
      </c>
      <c r="C2" s="2" t="s">
        <v>251</v>
      </c>
      <c r="D2" s="2">
        <v>36</v>
      </c>
      <c r="E2" s="2" t="s">
        <v>12</v>
      </c>
      <c r="F2" s="2" t="s">
        <v>178</v>
      </c>
      <c r="G2" s="2" t="s">
        <v>252</v>
      </c>
      <c r="H2" s="2"/>
      <c r="I2" s="2">
        <v>92913</v>
      </c>
      <c r="J2" s="2" t="s">
        <v>385</v>
      </c>
      <c r="K2" s="2" t="s">
        <v>15</v>
      </c>
      <c r="M2" s="2"/>
      <c r="N2" s="2"/>
      <c r="O2" s="2"/>
      <c r="R2" s="6"/>
    </row>
    <row r="3" spans="1:18" x14ac:dyDescent="0.3">
      <c r="A3" s="2" t="s">
        <v>232</v>
      </c>
      <c r="B3" s="2" t="s">
        <v>249</v>
      </c>
      <c r="C3" s="2" t="s">
        <v>250</v>
      </c>
      <c r="D3" s="2">
        <v>27</v>
      </c>
      <c r="E3" s="2" t="s">
        <v>12</v>
      </c>
      <c r="F3" s="2" t="s">
        <v>153</v>
      </c>
      <c r="G3" s="2" t="s">
        <v>356</v>
      </c>
      <c r="H3" s="2"/>
      <c r="I3" s="11">
        <v>44842</v>
      </c>
      <c r="J3" s="2" t="s">
        <v>372</v>
      </c>
      <c r="K3" s="2" t="s">
        <v>8</v>
      </c>
      <c r="L3" s="2" t="s">
        <v>49</v>
      </c>
      <c r="M3" s="2" t="s">
        <v>8</v>
      </c>
      <c r="N3" s="2">
        <f>D3-D24</f>
        <v>0</v>
      </c>
      <c r="O3" s="11">
        <f>I3-I24</f>
        <v>-47438</v>
      </c>
      <c r="R3" s="6"/>
    </row>
    <row r="4" spans="1:18" x14ac:dyDescent="0.3">
      <c r="A4" s="2" t="s">
        <v>232</v>
      </c>
      <c r="B4" s="2" t="s">
        <v>280</v>
      </c>
      <c r="C4" s="2" t="s">
        <v>281</v>
      </c>
      <c r="D4" s="2">
        <v>30</v>
      </c>
      <c r="E4" s="2" t="s">
        <v>17</v>
      </c>
      <c r="F4" s="2" t="s">
        <v>153</v>
      </c>
      <c r="G4" s="2" t="s">
        <v>366</v>
      </c>
      <c r="H4" s="2"/>
      <c r="I4" s="2">
        <v>44157</v>
      </c>
      <c r="J4" s="2" t="s">
        <v>384</v>
      </c>
      <c r="K4" s="2" t="s">
        <v>15</v>
      </c>
      <c r="M4" s="2"/>
      <c r="N4" s="2"/>
      <c r="O4" s="2"/>
      <c r="R4" s="6"/>
    </row>
    <row r="5" spans="1:18" x14ac:dyDescent="0.3">
      <c r="A5" s="2" t="s">
        <v>232</v>
      </c>
      <c r="B5" s="2" t="s">
        <v>261</v>
      </c>
      <c r="C5" s="2" t="s">
        <v>262</v>
      </c>
      <c r="D5" s="2">
        <v>26</v>
      </c>
      <c r="E5" s="2" t="s">
        <v>12</v>
      </c>
      <c r="F5" s="2" t="s">
        <v>112</v>
      </c>
      <c r="G5" s="2" t="s">
        <v>263</v>
      </c>
      <c r="H5" s="2">
        <v>65</v>
      </c>
      <c r="I5" s="2">
        <v>75142</v>
      </c>
      <c r="J5" s="3" t="s">
        <v>388</v>
      </c>
      <c r="K5" s="2" t="s">
        <v>15</v>
      </c>
      <c r="M5" s="2"/>
      <c r="N5" s="2"/>
      <c r="O5" s="2"/>
      <c r="R5" s="6"/>
    </row>
    <row r="6" spans="1:18" x14ac:dyDescent="0.3">
      <c r="A6" s="2" t="s">
        <v>232</v>
      </c>
      <c r="B6" s="2" t="s">
        <v>272</v>
      </c>
      <c r="C6" s="2" t="s">
        <v>273</v>
      </c>
      <c r="D6" s="2">
        <v>28</v>
      </c>
      <c r="E6" s="2" t="s">
        <v>17</v>
      </c>
      <c r="F6" s="2" t="s">
        <v>153</v>
      </c>
      <c r="G6" s="2" t="s">
        <v>274</v>
      </c>
      <c r="H6" s="2"/>
      <c r="I6" s="11">
        <v>144990</v>
      </c>
      <c r="J6" s="2" t="s">
        <v>379</v>
      </c>
      <c r="K6" s="2" t="s">
        <v>8</v>
      </c>
      <c r="L6" s="2" t="s">
        <v>241</v>
      </c>
      <c r="M6" s="2" t="s">
        <v>8</v>
      </c>
      <c r="N6" s="2">
        <f>D6-D20</f>
        <v>-5</v>
      </c>
      <c r="O6" s="11">
        <f>I6-I20</f>
        <v>85841</v>
      </c>
      <c r="R6" s="6"/>
    </row>
    <row r="7" spans="1:18" x14ac:dyDescent="0.3">
      <c r="A7" s="2" t="s">
        <v>232</v>
      </c>
      <c r="B7" s="2" t="s">
        <v>267</v>
      </c>
      <c r="C7" s="2" t="s">
        <v>268</v>
      </c>
      <c r="D7" s="2">
        <v>34</v>
      </c>
      <c r="E7" s="2" t="s">
        <v>17</v>
      </c>
      <c r="F7" s="2" t="s">
        <v>112</v>
      </c>
      <c r="G7" s="2" t="s">
        <v>363</v>
      </c>
      <c r="H7" s="2"/>
      <c r="I7" s="11">
        <v>68295</v>
      </c>
      <c r="J7" s="2" t="s">
        <v>381</v>
      </c>
      <c r="K7" s="2" t="s">
        <v>8</v>
      </c>
      <c r="L7" s="2" t="s">
        <v>237</v>
      </c>
      <c r="M7" s="2" t="s">
        <v>15</v>
      </c>
      <c r="N7" s="2">
        <f>D7-D9</f>
        <v>5</v>
      </c>
      <c r="O7" s="11">
        <f>I7-I9</f>
        <v>-11056</v>
      </c>
      <c r="R7" s="6"/>
    </row>
    <row r="8" spans="1:18" x14ac:dyDescent="0.3">
      <c r="A8" s="2" t="s">
        <v>232</v>
      </c>
      <c r="B8" s="2" t="s">
        <v>275</v>
      </c>
      <c r="C8" s="2" t="s">
        <v>276</v>
      </c>
      <c r="D8" s="2">
        <v>27</v>
      </c>
      <c r="E8" s="2" t="s">
        <v>17</v>
      </c>
      <c r="F8" s="2" t="s">
        <v>153</v>
      </c>
      <c r="G8" s="2" t="s">
        <v>277</v>
      </c>
      <c r="H8" s="2"/>
      <c r="I8" s="11">
        <v>59219</v>
      </c>
      <c r="J8" s="2" t="s">
        <v>382</v>
      </c>
      <c r="K8" s="2" t="s">
        <v>8</v>
      </c>
      <c r="L8" s="2" t="s">
        <v>239</v>
      </c>
      <c r="M8" s="2" t="s">
        <v>15</v>
      </c>
      <c r="N8" s="2">
        <f>D8-D12</f>
        <v>2</v>
      </c>
      <c r="O8" s="11">
        <f>I8-I12</f>
        <v>-15781</v>
      </c>
      <c r="R8" s="6"/>
    </row>
    <row r="9" spans="1:18" x14ac:dyDescent="0.3">
      <c r="A9" s="2" t="s">
        <v>232</v>
      </c>
      <c r="B9" s="2" t="s">
        <v>158</v>
      </c>
      <c r="C9" s="2" t="s">
        <v>259</v>
      </c>
      <c r="D9" s="2">
        <v>29</v>
      </c>
      <c r="E9" s="2" t="s">
        <v>12</v>
      </c>
      <c r="F9" s="2" t="s">
        <v>163</v>
      </c>
      <c r="G9" s="2" t="s">
        <v>260</v>
      </c>
      <c r="H9" s="2"/>
      <c r="I9" s="2">
        <v>79351</v>
      </c>
      <c r="J9" s="2" t="s">
        <v>375</v>
      </c>
      <c r="K9" s="2" t="s">
        <v>15</v>
      </c>
      <c r="M9" s="2"/>
      <c r="N9" s="2"/>
      <c r="O9" s="2"/>
      <c r="R9" s="6"/>
    </row>
    <row r="10" spans="1:18" x14ac:dyDescent="0.3">
      <c r="A10" s="2" t="s">
        <v>232</v>
      </c>
      <c r="B10" s="2" t="s">
        <v>237</v>
      </c>
      <c r="C10" s="2" t="s">
        <v>238</v>
      </c>
      <c r="D10" s="2">
        <v>28</v>
      </c>
      <c r="E10" s="2" t="s">
        <v>12</v>
      </c>
      <c r="F10" s="2" t="s">
        <v>112</v>
      </c>
      <c r="G10" s="2" t="s">
        <v>355</v>
      </c>
      <c r="H10" s="2"/>
      <c r="I10" s="11">
        <v>39599</v>
      </c>
      <c r="J10" s="3" t="s">
        <v>387</v>
      </c>
      <c r="K10" s="2" t="s">
        <v>8</v>
      </c>
      <c r="L10" s="2" t="s">
        <v>267</v>
      </c>
      <c r="M10" s="2" t="s">
        <v>15</v>
      </c>
      <c r="N10" s="2">
        <f>D9-D7</f>
        <v>-5</v>
      </c>
      <c r="O10" s="11">
        <f>I9-I7</f>
        <v>11056</v>
      </c>
      <c r="R10" s="6"/>
    </row>
    <row r="11" spans="1:18" x14ac:dyDescent="0.3">
      <c r="A11" s="2" t="s">
        <v>232</v>
      </c>
      <c r="B11" s="2" t="s">
        <v>256</v>
      </c>
      <c r="C11" s="2" t="s">
        <v>257</v>
      </c>
      <c r="D11" s="2">
        <v>30</v>
      </c>
      <c r="E11" s="2" t="s">
        <v>12</v>
      </c>
      <c r="F11" s="2" t="s">
        <v>112</v>
      </c>
      <c r="G11" s="2" t="s">
        <v>258</v>
      </c>
      <c r="H11" s="2"/>
      <c r="I11" s="2">
        <v>48955</v>
      </c>
      <c r="J11" s="3" t="s">
        <v>386</v>
      </c>
      <c r="K11" s="2" t="s">
        <v>15</v>
      </c>
      <c r="M11" s="2"/>
      <c r="N11" s="2"/>
      <c r="O11" s="2"/>
      <c r="R11" s="6"/>
    </row>
    <row r="12" spans="1:18" x14ac:dyDescent="0.3">
      <c r="A12" s="2" t="s">
        <v>232</v>
      </c>
      <c r="B12" s="2" t="s">
        <v>239</v>
      </c>
      <c r="C12" s="2" t="s">
        <v>240</v>
      </c>
      <c r="D12" s="2">
        <v>25</v>
      </c>
      <c r="E12" s="2" t="s">
        <v>12</v>
      </c>
      <c r="F12" s="2" t="s">
        <v>178</v>
      </c>
      <c r="G12" s="2" t="s">
        <v>354</v>
      </c>
      <c r="H12" s="2"/>
      <c r="I12" s="11">
        <v>75000</v>
      </c>
      <c r="J12" s="2" t="s">
        <v>368</v>
      </c>
      <c r="K12" s="2" t="s">
        <v>8</v>
      </c>
      <c r="L12" s="2" t="s">
        <v>400</v>
      </c>
      <c r="M12" s="2" t="s">
        <v>15</v>
      </c>
      <c r="N12" s="2">
        <f>D12-D8</f>
        <v>-2</v>
      </c>
      <c r="O12" s="11">
        <f>I12-I8</f>
        <v>15781</v>
      </c>
      <c r="R12" s="6"/>
    </row>
    <row r="13" spans="1:18" x14ac:dyDescent="0.3">
      <c r="A13" s="2" t="s">
        <v>232</v>
      </c>
      <c r="B13" s="2" t="s">
        <v>352</v>
      </c>
      <c r="C13" s="2" t="s">
        <v>353</v>
      </c>
      <c r="D13" s="2">
        <v>29</v>
      </c>
      <c r="E13" s="2" t="s">
        <v>12</v>
      </c>
      <c r="F13" s="2" t="s">
        <v>112</v>
      </c>
      <c r="G13" s="2" t="s">
        <v>208</v>
      </c>
      <c r="H13" s="2"/>
      <c r="I13" s="2">
        <v>82755</v>
      </c>
      <c r="J13" s="3" t="s">
        <v>389</v>
      </c>
      <c r="K13" s="2" t="s">
        <v>15</v>
      </c>
      <c r="M13" s="2"/>
      <c r="N13" s="2"/>
      <c r="O13" s="2"/>
      <c r="R13" s="6"/>
    </row>
    <row r="14" spans="1:18" x14ac:dyDescent="0.3">
      <c r="A14" s="2" t="s">
        <v>232</v>
      </c>
      <c r="B14" s="2" t="s">
        <v>244</v>
      </c>
      <c r="C14" s="2" t="s">
        <v>245</v>
      </c>
      <c r="D14" s="2">
        <v>34</v>
      </c>
      <c r="E14" s="2" t="s">
        <v>12</v>
      </c>
      <c r="F14" s="2" t="s">
        <v>153</v>
      </c>
      <c r="G14" s="2" t="s">
        <v>246</v>
      </c>
      <c r="H14" s="2"/>
      <c r="I14" s="11">
        <v>82404</v>
      </c>
      <c r="J14" s="3" t="s">
        <v>390</v>
      </c>
      <c r="K14" s="2" t="s">
        <v>8</v>
      </c>
      <c r="L14" s="2" t="s">
        <v>269</v>
      </c>
      <c r="M14" s="2" t="s">
        <v>15</v>
      </c>
      <c r="N14" s="2">
        <f>D14-D23</f>
        <v>10</v>
      </c>
      <c r="O14" s="11">
        <f>I14-I23</f>
        <v>27739</v>
      </c>
      <c r="R14" s="6"/>
    </row>
    <row r="15" spans="1:18" x14ac:dyDescent="0.3">
      <c r="A15" s="2" t="s">
        <v>232</v>
      </c>
      <c r="B15" s="2" t="s">
        <v>287</v>
      </c>
      <c r="C15" s="2" t="s">
        <v>288</v>
      </c>
      <c r="D15" s="2">
        <v>38</v>
      </c>
      <c r="E15" s="2" t="s">
        <v>17</v>
      </c>
      <c r="F15" s="2" t="s">
        <v>153</v>
      </c>
      <c r="G15" s="2" t="s">
        <v>289</v>
      </c>
      <c r="H15" s="2"/>
      <c r="I15" s="2">
        <v>131538</v>
      </c>
      <c r="K15" s="2" t="s">
        <v>15</v>
      </c>
      <c r="M15" s="2"/>
      <c r="N15" s="2"/>
      <c r="O15" s="2"/>
      <c r="R15" s="6"/>
    </row>
    <row r="16" spans="1:18" x14ac:dyDescent="0.3">
      <c r="A16" s="2" t="s">
        <v>232</v>
      </c>
      <c r="B16" s="2" t="s">
        <v>253</v>
      </c>
      <c r="C16" s="2" t="s">
        <v>358</v>
      </c>
      <c r="D16" s="2">
        <v>30</v>
      </c>
      <c r="E16" s="2" t="s">
        <v>12</v>
      </c>
      <c r="F16" s="2" t="s">
        <v>112</v>
      </c>
      <c r="G16" s="2" t="s">
        <v>359</v>
      </c>
      <c r="H16" s="2"/>
      <c r="I16" s="2">
        <v>62685</v>
      </c>
      <c r="J16" s="3" t="s">
        <v>397</v>
      </c>
      <c r="K16" s="2" t="s">
        <v>15</v>
      </c>
      <c r="M16" s="2"/>
      <c r="N16" s="2"/>
      <c r="O16" s="2"/>
      <c r="R16" s="6"/>
    </row>
    <row r="17" spans="1:18" x14ac:dyDescent="0.3">
      <c r="A17" s="2" t="s">
        <v>232</v>
      </c>
      <c r="B17" s="2" t="s">
        <v>234</v>
      </c>
      <c r="C17" s="2" t="s">
        <v>235</v>
      </c>
      <c r="D17" s="2">
        <v>33</v>
      </c>
      <c r="E17" s="2" t="s">
        <v>12</v>
      </c>
      <c r="F17" s="2" t="s">
        <v>153</v>
      </c>
      <c r="G17" s="2" t="s">
        <v>236</v>
      </c>
      <c r="H17" s="2"/>
      <c r="I17" s="11">
        <v>42644</v>
      </c>
      <c r="J17" s="2" t="s">
        <v>376</v>
      </c>
      <c r="K17" s="2" t="s">
        <v>8</v>
      </c>
      <c r="L17" s="2" t="s">
        <v>265</v>
      </c>
      <c r="M17" s="2" t="s">
        <v>15</v>
      </c>
      <c r="N17" s="2">
        <f>D17-D18</f>
        <v>6</v>
      </c>
      <c r="O17" s="11">
        <f>I17-I18</f>
        <v>-38119</v>
      </c>
      <c r="R17" s="6"/>
    </row>
    <row r="18" spans="1:18" x14ac:dyDescent="0.3">
      <c r="A18" s="2" t="s">
        <v>232</v>
      </c>
      <c r="B18" s="2" t="s">
        <v>265</v>
      </c>
      <c r="C18" s="2" t="s">
        <v>266</v>
      </c>
      <c r="D18" s="2">
        <v>27</v>
      </c>
      <c r="E18" s="2" t="s">
        <v>17</v>
      </c>
      <c r="F18" s="2" t="s">
        <v>153</v>
      </c>
      <c r="G18" s="2" t="s">
        <v>367</v>
      </c>
      <c r="H18" s="2"/>
      <c r="I18" s="11">
        <v>80763</v>
      </c>
      <c r="J18" s="3" t="s">
        <v>391</v>
      </c>
      <c r="K18" s="2" t="s">
        <v>8</v>
      </c>
      <c r="L18" s="2" t="s">
        <v>234</v>
      </c>
      <c r="M18" s="2" t="s">
        <v>15</v>
      </c>
      <c r="N18" s="2">
        <f>D18-D17</f>
        <v>-6</v>
      </c>
      <c r="O18" s="11">
        <f>I18-I17</f>
        <v>38119</v>
      </c>
      <c r="R18" s="6"/>
    </row>
    <row r="19" spans="1:18" x14ac:dyDescent="0.3">
      <c r="A19" s="2" t="s">
        <v>232</v>
      </c>
      <c r="B19" s="2" t="s">
        <v>241</v>
      </c>
      <c r="C19" s="2" t="s">
        <v>242</v>
      </c>
      <c r="D19" s="2">
        <v>26</v>
      </c>
      <c r="E19" s="2" t="s">
        <v>12</v>
      </c>
      <c r="F19" s="2" t="s">
        <v>153</v>
      </c>
      <c r="G19" s="2" t="s">
        <v>243</v>
      </c>
      <c r="H19" s="2"/>
      <c r="I19" s="2">
        <v>53975</v>
      </c>
      <c r="J19" s="3" t="s">
        <v>395</v>
      </c>
      <c r="K19" s="2" t="s">
        <v>15</v>
      </c>
      <c r="M19" s="2"/>
      <c r="N19" s="2"/>
      <c r="O19" s="2"/>
      <c r="R19" s="6"/>
    </row>
    <row r="20" spans="1:18" x14ac:dyDescent="0.3">
      <c r="A20" s="2" t="s">
        <v>232</v>
      </c>
      <c r="B20" s="2" t="s">
        <v>241</v>
      </c>
      <c r="C20" s="2" t="s">
        <v>247</v>
      </c>
      <c r="D20" s="2">
        <v>33</v>
      </c>
      <c r="E20" s="2" t="s">
        <v>12</v>
      </c>
      <c r="F20" s="2" t="s">
        <v>112</v>
      </c>
      <c r="G20" s="2" t="s">
        <v>248</v>
      </c>
      <c r="H20" s="2"/>
      <c r="I20" s="11">
        <v>59149</v>
      </c>
      <c r="J20" s="2" t="s">
        <v>377</v>
      </c>
      <c r="K20" s="2" t="s">
        <v>8</v>
      </c>
      <c r="L20" s="2" t="s">
        <v>272</v>
      </c>
      <c r="M20" s="2" t="s">
        <v>8</v>
      </c>
      <c r="N20" s="2">
        <f>D20-D6</f>
        <v>5</v>
      </c>
      <c r="O20" s="11">
        <f>I20-I6</f>
        <v>-85841</v>
      </c>
      <c r="R20" s="6"/>
    </row>
    <row r="21" spans="1:18" x14ac:dyDescent="0.3">
      <c r="A21" s="2" t="s">
        <v>232</v>
      </c>
      <c r="B21" s="2" t="s">
        <v>254</v>
      </c>
      <c r="C21" s="2" t="s">
        <v>255</v>
      </c>
      <c r="D21" s="2">
        <v>26</v>
      </c>
      <c r="E21" s="2" t="s">
        <v>12</v>
      </c>
      <c r="F21" s="2" t="s">
        <v>153</v>
      </c>
      <c r="G21" s="2" t="s">
        <v>166</v>
      </c>
      <c r="H21" s="2"/>
      <c r="I21" s="2">
        <v>68108</v>
      </c>
      <c r="J21" s="3" t="s">
        <v>392</v>
      </c>
      <c r="K21" s="2" t="s">
        <v>15</v>
      </c>
      <c r="M21" s="2"/>
      <c r="N21" s="2"/>
      <c r="O21" s="2"/>
      <c r="R21" s="6"/>
    </row>
    <row r="22" spans="1:18" x14ac:dyDescent="0.3">
      <c r="A22" s="2" t="s">
        <v>232</v>
      </c>
      <c r="B22" s="2" t="s">
        <v>264</v>
      </c>
      <c r="C22" s="2" t="s">
        <v>303</v>
      </c>
      <c r="D22" s="2">
        <v>36</v>
      </c>
      <c r="E22" s="2" t="s">
        <v>12</v>
      </c>
      <c r="F22" s="2" t="s">
        <v>153</v>
      </c>
      <c r="G22" s="2" t="s">
        <v>357</v>
      </c>
      <c r="H22" s="2"/>
      <c r="I22" s="2">
        <v>131538</v>
      </c>
      <c r="J22" s="3" t="s">
        <v>398</v>
      </c>
      <c r="K22" s="2" t="s">
        <v>15</v>
      </c>
      <c r="M22" s="2"/>
      <c r="N22" s="2"/>
      <c r="O22" s="2"/>
      <c r="R22" s="6"/>
    </row>
    <row r="23" spans="1:18" x14ac:dyDescent="0.3">
      <c r="A23" s="2" t="s">
        <v>232</v>
      </c>
      <c r="B23" s="2" t="s">
        <v>269</v>
      </c>
      <c r="C23" s="2" t="s">
        <v>270</v>
      </c>
      <c r="D23" s="2">
        <v>24</v>
      </c>
      <c r="E23" s="2" t="s">
        <v>17</v>
      </c>
      <c r="F23" s="2" t="s">
        <v>178</v>
      </c>
      <c r="G23" s="2" t="s">
        <v>271</v>
      </c>
      <c r="H23" s="2"/>
      <c r="I23" s="11">
        <v>54665</v>
      </c>
      <c r="J23" s="2" t="s">
        <v>380</v>
      </c>
      <c r="K23" s="2" t="s">
        <v>8</v>
      </c>
      <c r="L23" s="2" t="s">
        <v>244</v>
      </c>
      <c r="M23" s="2" t="s">
        <v>15</v>
      </c>
      <c r="N23" s="2">
        <f>D23-D14</f>
        <v>-10</v>
      </c>
      <c r="O23" s="11">
        <f>I23-I14</f>
        <v>-27739</v>
      </c>
      <c r="R23" s="6"/>
    </row>
    <row r="24" spans="1:18" x14ac:dyDescent="0.3">
      <c r="A24" s="2" t="s">
        <v>232</v>
      </c>
      <c r="B24" s="2" t="s">
        <v>49</v>
      </c>
      <c r="C24" s="2" t="s">
        <v>278</v>
      </c>
      <c r="D24" s="2">
        <v>27</v>
      </c>
      <c r="E24" s="2" t="s">
        <v>17</v>
      </c>
      <c r="F24" s="2" t="s">
        <v>153</v>
      </c>
      <c r="G24" s="2" t="s">
        <v>279</v>
      </c>
      <c r="H24" s="2"/>
      <c r="I24" s="11">
        <v>92280</v>
      </c>
      <c r="J24" s="2" t="s">
        <v>378</v>
      </c>
      <c r="K24" s="2" t="s">
        <v>8</v>
      </c>
      <c r="L24" s="2" t="s">
        <v>249</v>
      </c>
      <c r="M24" s="2" t="s">
        <v>8</v>
      </c>
      <c r="N24" s="2">
        <f>D24-D3</f>
        <v>0</v>
      </c>
      <c r="O24" s="11">
        <f>I24-I3</f>
        <v>47438</v>
      </c>
      <c r="R24" s="6"/>
    </row>
    <row r="25" spans="1:18" x14ac:dyDescent="0.3">
      <c r="A25" s="2" t="s">
        <v>232</v>
      </c>
      <c r="B25" s="2" t="s">
        <v>49</v>
      </c>
      <c r="C25" s="2" t="s">
        <v>296</v>
      </c>
      <c r="D25" s="2">
        <v>28</v>
      </c>
      <c r="E25" s="2" t="s">
        <v>17</v>
      </c>
      <c r="F25" s="2" t="s">
        <v>153</v>
      </c>
      <c r="G25" s="2" t="s">
        <v>297</v>
      </c>
      <c r="H25" s="2"/>
      <c r="I25" s="2">
        <v>83043</v>
      </c>
      <c r="J25" s="2" t="s">
        <v>383</v>
      </c>
      <c r="K25" s="2" t="s">
        <v>15</v>
      </c>
      <c r="M25" s="2"/>
      <c r="N25" s="2"/>
      <c r="O25" s="2"/>
      <c r="R25" s="6"/>
    </row>
    <row r="26" spans="1:18" x14ac:dyDescent="0.3">
      <c r="A26" s="2" t="s">
        <v>232</v>
      </c>
      <c r="B26" s="2" t="s">
        <v>360</v>
      </c>
      <c r="C26" s="2" t="s">
        <v>361</v>
      </c>
      <c r="D26" s="2">
        <v>31</v>
      </c>
      <c r="E26" s="2" t="s">
        <v>17</v>
      </c>
      <c r="F26" s="2" t="s">
        <v>153</v>
      </c>
      <c r="G26" s="2" t="s">
        <v>362</v>
      </c>
      <c r="H26" s="2"/>
      <c r="I26" s="2">
        <v>84334</v>
      </c>
      <c r="K26" s="2" t="s">
        <v>15</v>
      </c>
      <c r="M26" s="2"/>
      <c r="N26" s="2"/>
      <c r="O26" s="2"/>
      <c r="R26" s="6"/>
    </row>
    <row r="27" spans="1:18" x14ac:dyDescent="0.3">
      <c r="A27" s="2" t="s">
        <v>232</v>
      </c>
      <c r="B27" s="2" t="s">
        <v>293</v>
      </c>
      <c r="C27" s="2" t="s">
        <v>294</v>
      </c>
      <c r="D27" s="2">
        <v>28</v>
      </c>
      <c r="E27" s="2" t="s">
        <v>17</v>
      </c>
      <c r="F27" s="2" t="s">
        <v>153</v>
      </c>
      <c r="G27" s="2" t="s">
        <v>295</v>
      </c>
      <c r="H27" s="2">
        <v>69</v>
      </c>
      <c r="I27" s="2">
        <v>115810</v>
      </c>
      <c r="J27" s="2" t="s">
        <v>373</v>
      </c>
      <c r="K27" s="2" t="s">
        <v>15</v>
      </c>
      <c r="M27" s="2"/>
      <c r="N27" s="2"/>
      <c r="O27" s="2"/>
      <c r="R27" s="6"/>
    </row>
    <row r="28" spans="1:18" x14ac:dyDescent="0.3">
      <c r="A28" s="2" t="s">
        <v>232</v>
      </c>
      <c r="B28" s="2" t="s">
        <v>284</v>
      </c>
      <c r="C28" s="2" t="s">
        <v>285</v>
      </c>
      <c r="D28" s="2">
        <v>29</v>
      </c>
      <c r="E28" s="2" t="s">
        <v>17</v>
      </c>
      <c r="F28" s="2" t="s">
        <v>153</v>
      </c>
      <c r="G28" s="2" t="s">
        <v>286</v>
      </c>
      <c r="H28" s="2"/>
      <c r="I28" s="2">
        <v>74837</v>
      </c>
      <c r="J28" s="3" t="s">
        <v>396</v>
      </c>
      <c r="K28" s="2" t="s">
        <v>15</v>
      </c>
      <c r="M28" s="2"/>
      <c r="N28" s="2"/>
      <c r="O28" s="2"/>
      <c r="R28" s="6"/>
    </row>
    <row r="29" spans="1:18" x14ac:dyDescent="0.3">
      <c r="A29" s="2" t="s">
        <v>232</v>
      </c>
      <c r="B29" s="2" t="s">
        <v>290</v>
      </c>
      <c r="C29" s="2" t="s">
        <v>291</v>
      </c>
      <c r="D29" s="2">
        <v>31</v>
      </c>
      <c r="E29" s="2" t="s">
        <v>17</v>
      </c>
      <c r="F29" s="2" t="s">
        <v>153</v>
      </c>
      <c r="G29" s="2" t="s">
        <v>292</v>
      </c>
      <c r="H29" s="2"/>
      <c r="I29" s="2">
        <v>92343</v>
      </c>
      <c r="J29" s="3" t="s">
        <v>393</v>
      </c>
      <c r="K29" s="2" t="s">
        <v>15</v>
      </c>
      <c r="M29" s="2"/>
      <c r="N29" s="2"/>
      <c r="O29" s="2"/>
      <c r="R29" s="6"/>
    </row>
    <row r="30" spans="1:18" x14ac:dyDescent="0.3">
      <c r="A30" s="2" t="s">
        <v>232</v>
      </c>
      <c r="B30" s="2" t="s">
        <v>282</v>
      </c>
      <c r="C30" s="2" t="s">
        <v>283</v>
      </c>
      <c r="D30" s="2">
        <v>29</v>
      </c>
      <c r="E30" s="2" t="s">
        <v>17</v>
      </c>
      <c r="F30" s="2" t="s">
        <v>153</v>
      </c>
      <c r="G30" s="2" t="s">
        <v>166</v>
      </c>
      <c r="H30" s="2"/>
      <c r="I30" s="2">
        <v>68108</v>
      </c>
      <c r="J30" s="2" t="s">
        <v>374</v>
      </c>
      <c r="K30" s="2" t="s">
        <v>15</v>
      </c>
      <c r="M30" s="2"/>
      <c r="N30" s="2"/>
      <c r="O30" s="2"/>
      <c r="R30" s="6"/>
    </row>
    <row r="31" spans="1:18" x14ac:dyDescent="0.3">
      <c r="A31" s="2" t="s">
        <v>232</v>
      </c>
      <c r="B31" s="2" t="s">
        <v>364</v>
      </c>
      <c r="C31" s="2" t="s">
        <v>288</v>
      </c>
      <c r="D31" s="2">
        <v>36</v>
      </c>
      <c r="E31" s="2" t="s">
        <v>17</v>
      </c>
      <c r="F31" s="2" t="s">
        <v>112</v>
      </c>
      <c r="G31" s="2" t="s">
        <v>365</v>
      </c>
      <c r="H31" s="2"/>
      <c r="I31" s="2">
        <v>85793</v>
      </c>
      <c r="J31" s="3" t="s">
        <v>394</v>
      </c>
      <c r="K31" s="2" t="s">
        <v>15</v>
      </c>
      <c r="M31" s="2"/>
      <c r="N31" s="2"/>
      <c r="O31" s="2"/>
      <c r="R31" s="6"/>
    </row>
    <row r="32" spans="1:18" x14ac:dyDescent="0.3">
      <c r="A32" s="2" t="s">
        <v>105</v>
      </c>
      <c r="B32" s="2" t="s">
        <v>108</v>
      </c>
      <c r="C32" s="2" t="s">
        <v>309</v>
      </c>
      <c r="D32" s="2">
        <v>28</v>
      </c>
      <c r="E32" s="2" t="s">
        <v>12</v>
      </c>
      <c r="F32" s="2" t="s">
        <v>113</v>
      </c>
      <c r="G32" s="2" t="s">
        <v>109</v>
      </c>
      <c r="H32" s="2"/>
      <c r="I32" s="2">
        <v>55448</v>
      </c>
      <c r="J32" s="8" t="s">
        <v>120</v>
      </c>
      <c r="K32" s="2" t="s">
        <v>15</v>
      </c>
      <c r="M32" s="2"/>
      <c r="N32" s="2"/>
      <c r="O32" s="2"/>
    </row>
    <row r="33" spans="1:15" x14ac:dyDescent="0.3">
      <c r="A33" s="2" t="s">
        <v>105</v>
      </c>
      <c r="B33" s="2" t="s">
        <v>110</v>
      </c>
      <c r="C33" s="2" t="s">
        <v>371</v>
      </c>
      <c r="D33" s="2">
        <v>36</v>
      </c>
      <c r="E33" s="2" t="s">
        <v>17</v>
      </c>
      <c r="F33" s="2" t="s">
        <v>113</v>
      </c>
      <c r="G33" s="2" t="s">
        <v>117</v>
      </c>
      <c r="H33" s="2"/>
      <c r="I33" s="2">
        <v>78576</v>
      </c>
      <c r="J33" s="8" t="s">
        <v>119</v>
      </c>
      <c r="K33" s="2" t="s">
        <v>15</v>
      </c>
      <c r="M33" s="2"/>
      <c r="N33" s="2"/>
      <c r="O33" s="2"/>
    </row>
    <row r="34" spans="1:15" x14ac:dyDescent="0.3">
      <c r="A34" s="2" t="s">
        <v>105</v>
      </c>
      <c r="B34" s="2" t="s">
        <v>114</v>
      </c>
      <c r="C34" s="2" t="s">
        <v>304</v>
      </c>
      <c r="D34" s="2">
        <v>32</v>
      </c>
      <c r="E34" s="2" t="s">
        <v>17</v>
      </c>
      <c r="F34" s="2" t="s">
        <v>115</v>
      </c>
      <c r="G34" s="2" t="s">
        <v>116</v>
      </c>
      <c r="H34" s="2"/>
      <c r="I34" s="2">
        <v>59516</v>
      </c>
      <c r="J34" s="8" t="s">
        <v>118</v>
      </c>
      <c r="K34" s="2" t="s">
        <v>15</v>
      </c>
      <c r="M34" s="2"/>
      <c r="N34" s="2"/>
      <c r="O34" s="2"/>
    </row>
    <row r="35" spans="1:15" x14ac:dyDescent="0.3">
      <c r="A35" s="2" t="s">
        <v>105</v>
      </c>
      <c r="B35" s="2" t="s">
        <v>152</v>
      </c>
      <c r="C35" s="2" t="s">
        <v>301</v>
      </c>
      <c r="D35" s="2">
        <v>31</v>
      </c>
      <c r="E35" s="2" t="s">
        <v>12</v>
      </c>
      <c r="F35" s="2" t="s">
        <v>153</v>
      </c>
      <c r="G35" s="2" t="s">
        <v>154</v>
      </c>
      <c r="H35" s="2"/>
      <c r="I35" s="2">
        <v>74102</v>
      </c>
      <c r="J35" s="8" t="s">
        <v>155</v>
      </c>
      <c r="K35" s="2" t="s">
        <v>15</v>
      </c>
      <c r="M35" s="2"/>
      <c r="N35" s="2"/>
      <c r="O35" s="2"/>
    </row>
    <row r="36" spans="1:15" x14ac:dyDescent="0.3">
      <c r="A36" s="2" t="s">
        <v>105</v>
      </c>
      <c r="B36" s="2" t="s">
        <v>156</v>
      </c>
      <c r="C36" s="2" t="s">
        <v>302</v>
      </c>
      <c r="D36" s="2">
        <v>34</v>
      </c>
      <c r="E36" s="2" t="s">
        <v>12</v>
      </c>
      <c r="F36" s="2" t="s">
        <v>113</v>
      </c>
      <c r="G36" s="2" t="s">
        <v>157</v>
      </c>
      <c r="H36" s="2"/>
      <c r="I36" s="2">
        <v>50000</v>
      </c>
      <c r="J36" s="8" t="s">
        <v>209</v>
      </c>
      <c r="K36" s="2" t="s">
        <v>15</v>
      </c>
      <c r="M36" s="2"/>
      <c r="N36" s="2"/>
      <c r="O36" s="2"/>
    </row>
    <row r="37" spans="1:15" x14ac:dyDescent="0.3">
      <c r="A37" s="2" t="s">
        <v>105</v>
      </c>
      <c r="B37" s="2" t="s">
        <v>158</v>
      </c>
      <c r="C37" s="2" t="s">
        <v>342</v>
      </c>
      <c r="D37" s="2">
        <v>29</v>
      </c>
      <c r="E37" s="2" t="s">
        <v>12</v>
      </c>
      <c r="F37" s="2" t="s">
        <v>153</v>
      </c>
      <c r="G37" s="2" t="s">
        <v>159</v>
      </c>
      <c r="H37" s="2"/>
      <c r="I37" s="11">
        <v>68295</v>
      </c>
      <c r="J37" s="8" t="s">
        <v>210</v>
      </c>
      <c r="K37" s="2" t="s">
        <v>8</v>
      </c>
      <c r="L37" s="2" t="s">
        <v>188</v>
      </c>
      <c r="M37" s="2" t="s">
        <v>8</v>
      </c>
      <c r="N37" s="2">
        <f>D37-D52</f>
        <v>-7</v>
      </c>
      <c r="O37" s="11">
        <f>I37-I52</f>
        <v>-35657</v>
      </c>
    </row>
    <row r="38" spans="1:15" x14ac:dyDescent="0.3">
      <c r="A38" s="2" t="s">
        <v>105</v>
      </c>
      <c r="B38" s="2" t="s">
        <v>160</v>
      </c>
      <c r="C38" s="2" t="s">
        <v>348</v>
      </c>
      <c r="D38" s="2">
        <v>31</v>
      </c>
      <c r="E38" s="2" t="s">
        <v>12</v>
      </c>
      <c r="F38" s="2" t="s">
        <v>115</v>
      </c>
      <c r="G38" s="2" t="s">
        <v>161</v>
      </c>
      <c r="H38" s="2"/>
      <c r="I38" s="11">
        <v>71497</v>
      </c>
      <c r="J38" s="8" t="s">
        <v>211</v>
      </c>
      <c r="K38" s="2" t="s">
        <v>8</v>
      </c>
      <c r="L38" s="2" t="s">
        <v>106</v>
      </c>
      <c r="M38" s="2" t="s">
        <v>15</v>
      </c>
      <c r="N38" s="2">
        <f>D38-D57</f>
        <v>-2</v>
      </c>
      <c r="O38" s="11">
        <f>I38-I57</f>
        <v>-49428</v>
      </c>
    </row>
    <row r="39" spans="1:15" x14ac:dyDescent="0.3">
      <c r="A39" s="2" t="s">
        <v>105</v>
      </c>
      <c r="B39" s="2" t="s">
        <v>162</v>
      </c>
      <c r="C39" s="2" t="s">
        <v>334</v>
      </c>
      <c r="D39" s="2">
        <v>28</v>
      </c>
      <c r="E39" s="2" t="s">
        <v>17</v>
      </c>
      <c r="F39" s="2" t="s">
        <v>163</v>
      </c>
      <c r="G39" s="2" t="s">
        <v>164</v>
      </c>
      <c r="H39" s="2"/>
      <c r="I39" s="2">
        <v>98063</v>
      </c>
      <c r="J39" s="8" t="s">
        <v>212</v>
      </c>
      <c r="K39" s="2" t="s">
        <v>15</v>
      </c>
      <c r="M39" s="2"/>
      <c r="N39" s="2"/>
      <c r="O39" s="2"/>
    </row>
    <row r="40" spans="1:15" x14ac:dyDescent="0.3">
      <c r="A40" s="2" t="s">
        <v>105</v>
      </c>
      <c r="B40" s="2" t="s">
        <v>165</v>
      </c>
      <c r="C40" s="2" t="s">
        <v>332</v>
      </c>
      <c r="D40" s="2">
        <v>32</v>
      </c>
      <c r="E40" s="2" t="s">
        <v>12</v>
      </c>
      <c r="F40" s="2" t="s">
        <v>153</v>
      </c>
      <c r="G40" s="2" t="s">
        <v>166</v>
      </c>
      <c r="H40" s="2"/>
      <c r="I40" s="2">
        <v>68108</v>
      </c>
      <c r="J40" s="8" t="s">
        <v>213</v>
      </c>
      <c r="K40" s="2" t="s">
        <v>15</v>
      </c>
      <c r="M40" s="2"/>
      <c r="N40" s="2"/>
      <c r="O40" s="2"/>
    </row>
    <row r="41" spans="1:15" x14ac:dyDescent="0.3">
      <c r="A41" s="2" t="s">
        <v>105</v>
      </c>
      <c r="B41" s="2" t="s">
        <v>167</v>
      </c>
      <c r="C41" s="2" t="s">
        <v>350</v>
      </c>
      <c r="D41" s="2">
        <v>27</v>
      </c>
      <c r="E41" s="2" t="s">
        <v>12</v>
      </c>
      <c r="F41" s="2" t="s">
        <v>112</v>
      </c>
      <c r="G41" s="2" t="s">
        <v>168</v>
      </c>
      <c r="H41" s="2"/>
      <c r="I41" s="11">
        <v>37406</v>
      </c>
      <c r="K41" s="2" t="s">
        <v>8</v>
      </c>
      <c r="L41" s="2" t="s">
        <v>171</v>
      </c>
      <c r="M41" s="2" t="s">
        <v>8</v>
      </c>
      <c r="N41" s="2">
        <f>D41-D42</f>
        <v>-5</v>
      </c>
      <c r="O41" s="11">
        <f>I41-I42</f>
        <v>-45349</v>
      </c>
    </row>
    <row r="42" spans="1:15" x14ac:dyDescent="0.3">
      <c r="A42" s="2" t="s">
        <v>105</v>
      </c>
      <c r="B42" s="2" t="s">
        <v>171</v>
      </c>
      <c r="C42" s="2" t="s">
        <v>351</v>
      </c>
      <c r="D42" s="2">
        <v>32</v>
      </c>
      <c r="E42" s="2" t="s">
        <v>17</v>
      </c>
      <c r="F42" s="2" t="s">
        <v>112</v>
      </c>
      <c r="G42" s="2" t="s">
        <v>208</v>
      </c>
      <c r="H42" s="2"/>
      <c r="I42" s="11">
        <v>82755</v>
      </c>
      <c r="J42" s="8" t="s">
        <v>215</v>
      </c>
      <c r="K42" s="2" t="s">
        <v>8</v>
      </c>
      <c r="L42" s="2" t="s">
        <v>167</v>
      </c>
      <c r="M42" s="2" t="s">
        <v>8</v>
      </c>
      <c r="N42" s="2">
        <f>D42-D41</f>
        <v>5</v>
      </c>
      <c r="O42" s="11">
        <f>I42-I41</f>
        <v>45349</v>
      </c>
    </row>
    <row r="43" spans="1:15" x14ac:dyDescent="0.3">
      <c r="A43" s="2" t="s">
        <v>105</v>
      </c>
      <c r="B43" s="2" t="s">
        <v>172</v>
      </c>
      <c r="C43" s="2" t="s">
        <v>333</v>
      </c>
      <c r="D43" s="2">
        <v>31</v>
      </c>
      <c r="E43" s="2" t="s">
        <v>17</v>
      </c>
      <c r="F43" s="2" t="s">
        <v>153</v>
      </c>
      <c r="G43" s="2" t="s">
        <v>95</v>
      </c>
      <c r="H43" s="2"/>
      <c r="I43" s="2">
        <v>26253</v>
      </c>
      <c r="J43" s="8" t="s">
        <v>216</v>
      </c>
      <c r="K43" s="2" t="s">
        <v>15</v>
      </c>
      <c r="M43" s="2"/>
      <c r="N43" s="2"/>
      <c r="O43" s="2"/>
    </row>
    <row r="44" spans="1:15" x14ac:dyDescent="0.3">
      <c r="A44" s="2" t="s">
        <v>105</v>
      </c>
      <c r="B44" s="2" t="s">
        <v>173</v>
      </c>
      <c r="C44" s="2" t="s">
        <v>316</v>
      </c>
      <c r="D44" s="2">
        <v>36</v>
      </c>
      <c r="E44" s="2" t="s">
        <v>17</v>
      </c>
      <c r="F44" s="2" t="s">
        <v>153</v>
      </c>
      <c r="G44" s="2" t="s">
        <v>174</v>
      </c>
      <c r="H44" s="2"/>
      <c r="I44" s="2">
        <v>83043</v>
      </c>
      <c r="J44" s="8" t="s">
        <v>217</v>
      </c>
      <c r="K44" s="2" t="s">
        <v>15</v>
      </c>
      <c r="M44" s="2"/>
      <c r="N44" s="2"/>
      <c r="O44" s="2"/>
    </row>
    <row r="45" spans="1:15" x14ac:dyDescent="0.3">
      <c r="A45" s="2" t="s">
        <v>105</v>
      </c>
      <c r="B45" s="2" t="s">
        <v>169</v>
      </c>
      <c r="C45" s="2" t="s">
        <v>310</v>
      </c>
      <c r="D45" s="2">
        <v>30</v>
      </c>
      <c r="E45" s="2" t="s">
        <v>17</v>
      </c>
      <c r="F45" s="2" t="s">
        <v>153</v>
      </c>
      <c r="G45" s="2" t="s">
        <v>170</v>
      </c>
      <c r="H45" s="2"/>
      <c r="I45" s="2">
        <v>71204</v>
      </c>
      <c r="J45" s="8" t="s">
        <v>214</v>
      </c>
      <c r="K45" s="2" t="s">
        <v>15</v>
      </c>
      <c r="M45" s="2"/>
      <c r="N45" s="2"/>
      <c r="O45" s="2"/>
    </row>
    <row r="46" spans="1:15" x14ac:dyDescent="0.3">
      <c r="A46" s="2" t="s">
        <v>105</v>
      </c>
      <c r="B46" s="2" t="s">
        <v>175</v>
      </c>
      <c r="C46" s="2" t="s">
        <v>308</v>
      </c>
      <c r="D46" s="2">
        <v>31</v>
      </c>
      <c r="E46" s="2" t="s">
        <v>12</v>
      </c>
      <c r="F46" s="2" t="s">
        <v>111</v>
      </c>
      <c r="G46" s="2" t="s">
        <v>176</v>
      </c>
      <c r="H46" s="2"/>
      <c r="I46" s="2">
        <v>60870</v>
      </c>
      <c r="J46" s="8" t="s">
        <v>218</v>
      </c>
      <c r="K46" s="2" t="s">
        <v>15</v>
      </c>
      <c r="M46" s="2"/>
      <c r="N46" s="2"/>
      <c r="O46" s="2"/>
    </row>
    <row r="47" spans="1:15" x14ac:dyDescent="0.3">
      <c r="A47" s="2" t="s">
        <v>105</v>
      </c>
      <c r="B47" s="2" t="s">
        <v>177</v>
      </c>
      <c r="C47" s="2" t="s">
        <v>314</v>
      </c>
      <c r="D47" s="2">
        <v>39</v>
      </c>
      <c r="E47" s="2" t="s">
        <v>17</v>
      </c>
      <c r="F47" s="2" t="s">
        <v>178</v>
      </c>
      <c r="G47" s="2" t="s">
        <v>179</v>
      </c>
      <c r="H47" s="2"/>
      <c r="I47" s="2">
        <v>66831</v>
      </c>
      <c r="J47" s="8" t="s">
        <v>219</v>
      </c>
      <c r="K47" s="2" t="s">
        <v>15</v>
      </c>
      <c r="M47" s="2"/>
      <c r="N47" s="2"/>
      <c r="O47" s="2"/>
    </row>
    <row r="48" spans="1:15" x14ac:dyDescent="0.3">
      <c r="A48" s="2" t="s">
        <v>105</v>
      </c>
      <c r="B48" s="2" t="s">
        <v>180</v>
      </c>
      <c r="C48" s="2" t="s">
        <v>303</v>
      </c>
      <c r="D48" s="2">
        <v>32</v>
      </c>
      <c r="E48" s="2" t="s">
        <v>12</v>
      </c>
      <c r="F48" s="2" t="s">
        <v>153</v>
      </c>
      <c r="G48" s="2" t="s">
        <v>183</v>
      </c>
      <c r="H48" s="2"/>
      <c r="I48" s="2">
        <v>57004</v>
      </c>
      <c r="J48" s="8" t="s">
        <v>220</v>
      </c>
      <c r="K48" s="2" t="s">
        <v>15</v>
      </c>
      <c r="M48" s="2"/>
      <c r="N48" s="2"/>
      <c r="O48" s="2"/>
    </row>
    <row r="49" spans="1:18" x14ac:dyDescent="0.3">
      <c r="A49" s="2" t="s">
        <v>105</v>
      </c>
      <c r="B49" s="2" t="s">
        <v>181</v>
      </c>
      <c r="C49" s="2" t="s">
        <v>330</v>
      </c>
      <c r="D49" s="2">
        <v>32</v>
      </c>
      <c r="E49" s="2" t="s">
        <v>17</v>
      </c>
      <c r="F49" s="2" t="s">
        <v>178</v>
      </c>
      <c r="G49" s="2" t="s">
        <v>184</v>
      </c>
      <c r="H49" s="2"/>
      <c r="I49" s="11">
        <v>63689</v>
      </c>
      <c r="J49" s="8" t="s">
        <v>221</v>
      </c>
      <c r="K49" s="2" t="s">
        <v>8</v>
      </c>
      <c r="L49" s="2" t="s">
        <v>196</v>
      </c>
      <c r="M49" s="2" t="s">
        <v>15</v>
      </c>
      <c r="N49" s="2">
        <f>D49-D56</f>
        <v>0</v>
      </c>
      <c r="O49" s="11">
        <f>I49-I56</f>
        <v>2992</v>
      </c>
    </row>
    <row r="50" spans="1:18" x14ac:dyDescent="0.3">
      <c r="A50" s="2" t="s">
        <v>105</v>
      </c>
      <c r="B50" s="2" t="s">
        <v>182</v>
      </c>
      <c r="C50" s="2" t="s">
        <v>347</v>
      </c>
      <c r="D50" s="2">
        <v>32</v>
      </c>
      <c r="E50" s="2" t="s">
        <v>12</v>
      </c>
      <c r="F50" s="2" t="s">
        <v>178</v>
      </c>
      <c r="G50" s="2" t="s">
        <v>185</v>
      </c>
      <c r="H50" s="2"/>
      <c r="I50" s="11">
        <v>68460</v>
      </c>
      <c r="J50" s="8" t="s">
        <v>222</v>
      </c>
      <c r="K50" s="2" t="s">
        <v>8</v>
      </c>
      <c r="L50" s="2" t="s">
        <v>231</v>
      </c>
      <c r="M50" s="2" t="s">
        <v>15</v>
      </c>
      <c r="N50" s="2">
        <f>D50-D55</f>
        <v>1</v>
      </c>
      <c r="O50" s="11">
        <f>I50-I55</f>
        <v>9043</v>
      </c>
    </row>
    <row r="51" spans="1:18" x14ac:dyDescent="0.3">
      <c r="A51" s="2" t="s">
        <v>105</v>
      </c>
      <c r="B51" s="2" t="s">
        <v>186</v>
      </c>
      <c r="C51" s="2" t="s">
        <v>344</v>
      </c>
      <c r="D51" s="2">
        <v>29</v>
      </c>
      <c r="E51" s="2" t="s">
        <v>12</v>
      </c>
      <c r="F51" s="2" t="s">
        <v>115</v>
      </c>
      <c r="G51" s="2" t="s">
        <v>187</v>
      </c>
      <c r="H51" s="2"/>
      <c r="I51" s="11">
        <v>72270</v>
      </c>
      <c r="J51" s="8" t="s">
        <v>223</v>
      </c>
      <c r="K51" s="2" t="s">
        <v>8</v>
      </c>
      <c r="L51" s="2" t="s">
        <v>198</v>
      </c>
      <c r="M51" s="2" t="s">
        <v>15</v>
      </c>
      <c r="N51" s="2">
        <f>D51-D58</f>
        <v>-3</v>
      </c>
      <c r="O51" s="11">
        <f>I51-I57</f>
        <v>-48655</v>
      </c>
    </row>
    <row r="52" spans="1:18" x14ac:dyDescent="0.3">
      <c r="A52" s="2" t="s">
        <v>105</v>
      </c>
      <c r="B52" s="2" t="s">
        <v>188</v>
      </c>
      <c r="C52" s="2" t="s">
        <v>349</v>
      </c>
      <c r="D52" s="2">
        <v>36</v>
      </c>
      <c r="E52" s="2" t="s">
        <v>17</v>
      </c>
      <c r="F52" s="2" t="s">
        <v>153</v>
      </c>
      <c r="G52" s="2" t="s">
        <v>191</v>
      </c>
      <c r="H52" s="2"/>
      <c r="I52" s="11">
        <v>103952</v>
      </c>
      <c r="J52" s="8" t="s">
        <v>224</v>
      </c>
      <c r="K52" s="2" t="s">
        <v>8</v>
      </c>
      <c r="L52" s="2" t="s">
        <v>158</v>
      </c>
      <c r="M52" s="2" t="s">
        <v>8</v>
      </c>
      <c r="N52" s="2">
        <f>D52-D37</f>
        <v>7</v>
      </c>
      <c r="O52" s="11">
        <f>I52-I37</f>
        <v>35657</v>
      </c>
    </row>
    <row r="53" spans="1:18" x14ac:dyDescent="0.3">
      <c r="A53" s="2" t="s">
        <v>105</v>
      </c>
      <c r="B53" s="2" t="s">
        <v>189</v>
      </c>
      <c r="C53" s="2" t="s">
        <v>306</v>
      </c>
      <c r="D53" s="2">
        <v>29</v>
      </c>
      <c r="E53" s="2" t="s">
        <v>12</v>
      </c>
      <c r="F53" s="2" t="s">
        <v>153</v>
      </c>
      <c r="G53" s="2" t="s">
        <v>190</v>
      </c>
      <c r="H53" s="2"/>
      <c r="I53" s="2">
        <v>62198</v>
      </c>
      <c r="J53" s="8" t="s">
        <v>225</v>
      </c>
      <c r="K53" s="2" t="s">
        <v>15</v>
      </c>
      <c r="M53" s="2"/>
      <c r="N53" s="2"/>
      <c r="O53" s="2"/>
    </row>
    <row r="54" spans="1:18" x14ac:dyDescent="0.3">
      <c r="A54" s="2" t="s">
        <v>105</v>
      </c>
      <c r="B54" s="2" t="s">
        <v>192</v>
      </c>
      <c r="C54" s="2" t="s">
        <v>288</v>
      </c>
      <c r="D54" s="2">
        <v>30</v>
      </c>
      <c r="E54" s="2" t="s">
        <v>17</v>
      </c>
      <c r="F54" s="2" t="s">
        <v>112</v>
      </c>
      <c r="G54" s="2" t="s">
        <v>193</v>
      </c>
      <c r="H54" s="2"/>
      <c r="I54" s="2">
        <v>82787</v>
      </c>
      <c r="J54" s="8" t="s">
        <v>226</v>
      </c>
      <c r="K54" s="2" t="s">
        <v>15</v>
      </c>
      <c r="M54" s="2"/>
      <c r="N54" s="2"/>
      <c r="O54" s="2"/>
    </row>
    <row r="55" spans="1:18" x14ac:dyDescent="0.3">
      <c r="A55" s="2" t="s">
        <v>105</v>
      </c>
      <c r="B55" s="2" t="s">
        <v>194</v>
      </c>
      <c r="C55" s="2" t="s">
        <v>346</v>
      </c>
      <c r="D55" s="2">
        <v>31</v>
      </c>
      <c r="E55" s="2" t="s">
        <v>17</v>
      </c>
      <c r="F55" s="2" t="s">
        <v>178</v>
      </c>
      <c r="G55" s="2" t="s">
        <v>195</v>
      </c>
      <c r="H55" s="2"/>
      <c r="I55" s="11">
        <v>59417</v>
      </c>
      <c r="J55" s="2" t="s">
        <v>227</v>
      </c>
      <c r="K55" s="2" t="s">
        <v>8</v>
      </c>
      <c r="L55" s="2" t="s">
        <v>182</v>
      </c>
      <c r="M55" s="2" t="s">
        <v>15</v>
      </c>
      <c r="N55" s="2">
        <f>D55-D50</f>
        <v>-1</v>
      </c>
      <c r="O55" s="11">
        <f>(I55-I50)</f>
        <v>-9043</v>
      </c>
    </row>
    <row r="56" spans="1:18" x14ac:dyDescent="0.3">
      <c r="A56" s="2" t="s">
        <v>105</v>
      </c>
      <c r="B56" s="2" t="s">
        <v>196</v>
      </c>
      <c r="C56" s="2" t="s">
        <v>307</v>
      </c>
      <c r="D56" s="2">
        <v>32</v>
      </c>
      <c r="E56" s="2" t="s">
        <v>12</v>
      </c>
      <c r="F56" s="2" t="s">
        <v>153</v>
      </c>
      <c r="G56" s="2" t="s">
        <v>197</v>
      </c>
      <c r="H56" s="2"/>
      <c r="I56" s="11">
        <v>60697</v>
      </c>
      <c r="J56" s="8" t="s">
        <v>228</v>
      </c>
      <c r="K56" s="2" t="s">
        <v>8</v>
      </c>
      <c r="L56" s="2" t="s">
        <v>181</v>
      </c>
      <c r="M56" s="2" t="s">
        <v>15</v>
      </c>
      <c r="N56" s="2">
        <f>D56-D49</f>
        <v>0</v>
      </c>
      <c r="O56" s="11">
        <f>I56-I49</f>
        <v>-2992</v>
      </c>
    </row>
    <row r="57" spans="1:18" x14ac:dyDescent="0.3">
      <c r="A57" s="2" t="s">
        <v>105</v>
      </c>
      <c r="B57" s="2" t="s">
        <v>106</v>
      </c>
      <c r="C57" s="2" t="s">
        <v>345</v>
      </c>
      <c r="D57" s="2">
        <v>33</v>
      </c>
      <c r="E57" s="2" t="s">
        <v>17</v>
      </c>
      <c r="F57" s="2" t="s">
        <v>111</v>
      </c>
      <c r="G57" s="2" t="s">
        <v>107</v>
      </c>
      <c r="H57" s="2"/>
      <c r="I57" s="11">
        <v>120925</v>
      </c>
      <c r="J57" s="8" t="s">
        <v>121</v>
      </c>
      <c r="K57" s="2" t="s">
        <v>8</v>
      </c>
      <c r="L57" s="2" t="s">
        <v>160</v>
      </c>
      <c r="M57" s="2" t="s">
        <v>15</v>
      </c>
      <c r="N57" s="2">
        <f>D57-D38</f>
        <v>2</v>
      </c>
      <c r="O57" s="11">
        <f>I57-I38</f>
        <v>49428</v>
      </c>
    </row>
    <row r="58" spans="1:18" x14ac:dyDescent="0.3">
      <c r="A58" s="2" t="s">
        <v>105</v>
      </c>
      <c r="B58" s="2" t="s">
        <v>198</v>
      </c>
      <c r="C58" s="2" t="s">
        <v>318</v>
      </c>
      <c r="D58" s="2">
        <v>32</v>
      </c>
      <c r="E58" s="2" t="s">
        <v>17</v>
      </c>
      <c r="F58" s="2" t="s">
        <v>153</v>
      </c>
      <c r="G58" s="2" t="s">
        <v>199</v>
      </c>
      <c r="H58" s="2"/>
      <c r="I58" s="11">
        <v>94088</v>
      </c>
      <c r="J58" s="8" t="s">
        <v>229</v>
      </c>
      <c r="K58" s="2" t="s">
        <v>8</v>
      </c>
      <c r="L58" s="2" t="s">
        <v>186</v>
      </c>
      <c r="M58" s="2" t="s">
        <v>15</v>
      </c>
      <c r="N58" s="2">
        <f>D58-D51</f>
        <v>3</v>
      </c>
      <c r="O58" s="11">
        <f>I58-I52</f>
        <v>-9864</v>
      </c>
    </row>
    <row r="59" spans="1:18" x14ac:dyDescent="0.3">
      <c r="A59" s="2" t="s">
        <v>105</v>
      </c>
      <c r="B59" s="2" t="s">
        <v>200</v>
      </c>
      <c r="C59" s="2" t="s">
        <v>323</v>
      </c>
      <c r="D59" s="2">
        <v>36</v>
      </c>
      <c r="E59" s="2" t="s">
        <v>12</v>
      </c>
      <c r="F59" s="2" t="s">
        <v>112</v>
      </c>
      <c r="G59" s="2" t="s">
        <v>201</v>
      </c>
      <c r="H59" s="2"/>
      <c r="I59" s="2">
        <v>56914</v>
      </c>
      <c r="J59" s="8" t="s">
        <v>230</v>
      </c>
      <c r="K59" s="2" t="s">
        <v>15</v>
      </c>
      <c r="M59" s="2"/>
      <c r="N59" s="2"/>
      <c r="O59" s="2"/>
    </row>
    <row r="60" spans="1:18" x14ac:dyDescent="0.3">
      <c r="A60" s="2" t="s">
        <v>105</v>
      </c>
      <c r="B60" s="2" t="s">
        <v>202</v>
      </c>
      <c r="C60" s="2" t="s">
        <v>321</v>
      </c>
      <c r="D60" s="2">
        <v>30</v>
      </c>
      <c r="E60" s="2" t="s">
        <v>12</v>
      </c>
      <c r="F60" s="2" t="s">
        <v>153</v>
      </c>
      <c r="G60" s="2" t="s">
        <v>203</v>
      </c>
      <c r="H60" s="2"/>
      <c r="I60" s="2">
        <v>78866</v>
      </c>
      <c r="J60" s="8" t="s">
        <v>207</v>
      </c>
      <c r="K60" s="2" t="s">
        <v>15</v>
      </c>
      <c r="M60" s="2"/>
      <c r="N60" s="2"/>
      <c r="O60" s="2"/>
    </row>
    <row r="61" spans="1:18" x14ac:dyDescent="0.3">
      <c r="A61" s="2" t="s">
        <v>105</v>
      </c>
      <c r="B61" s="2" t="s">
        <v>204</v>
      </c>
      <c r="C61" s="2" t="s">
        <v>300</v>
      </c>
      <c r="D61" s="2">
        <v>33</v>
      </c>
      <c r="E61" s="2" t="s">
        <v>17</v>
      </c>
      <c r="F61" s="2" t="s">
        <v>153</v>
      </c>
      <c r="G61" s="2" t="s">
        <v>205</v>
      </c>
      <c r="H61" s="2"/>
      <c r="I61" s="2">
        <v>70000</v>
      </c>
      <c r="J61" s="2" t="s">
        <v>206</v>
      </c>
      <c r="K61" s="2" t="s">
        <v>15</v>
      </c>
      <c r="M61" s="2"/>
      <c r="N61" s="2"/>
      <c r="O61" s="2"/>
    </row>
    <row r="62" spans="1:18" x14ac:dyDescent="0.3">
      <c r="A62" s="2" t="s">
        <v>104</v>
      </c>
      <c r="B62" s="2" t="s">
        <v>5</v>
      </c>
      <c r="C62" s="2" t="s">
        <v>341</v>
      </c>
      <c r="D62" s="2">
        <v>27</v>
      </c>
      <c r="E62" s="2" t="s">
        <v>12</v>
      </c>
      <c r="F62" s="2" t="s">
        <v>153</v>
      </c>
      <c r="G62" s="2" t="s">
        <v>6</v>
      </c>
      <c r="H62" s="2"/>
      <c r="I62" s="11">
        <v>135521</v>
      </c>
      <c r="J62" s="8" t="s">
        <v>128</v>
      </c>
      <c r="K62" s="2" t="s">
        <v>8</v>
      </c>
      <c r="L62" s="2" t="s">
        <v>27</v>
      </c>
      <c r="M62" s="2"/>
      <c r="N62" s="2">
        <f>D62-D69</f>
        <v>-5</v>
      </c>
      <c r="O62" s="11">
        <f>I62-I69</f>
        <v>68217</v>
      </c>
      <c r="R62" s="2" t="s">
        <v>7</v>
      </c>
    </row>
    <row r="63" spans="1:18" x14ac:dyDescent="0.3">
      <c r="A63" s="2" t="s">
        <v>104</v>
      </c>
      <c r="B63" s="2" t="s">
        <v>10</v>
      </c>
      <c r="C63" s="2" t="s">
        <v>312</v>
      </c>
      <c r="D63" s="2">
        <v>31</v>
      </c>
      <c r="E63" s="2" t="s">
        <v>12</v>
      </c>
      <c r="F63" s="2" t="s">
        <v>153</v>
      </c>
      <c r="G63" s="2" t="s">
        <v>13</v>
      </c>
      <c r="H63" s="2"/>
      <c r="I63" s="2">
        <v>54558</v>
      </c>
      <c r="J63" s="8" t="s">
        <v>129</v>
      </c>
      <c r="K63" s="2" t="s">
        <v>15</v>
      </c>
      <c r="M63" s="2"/>
      <c r="N63" s="2"/>
      <c r="O63" s="2"/>
      <c r="R63" s="2" t="s">
        <v>14</v>
      </c>
    </row>
    <row r="64" spans="1:18" x14ac:dyDescent="0.3">
      <c r="A64" s="2" t="s">
        <v>104</v>
      </c>
      <c r="B64" s="2" t="s">
        <v>16</v>
      </c>
      <c r="C64" s="2" t="s">
        <v>331</v>
      </c>
      <c r="D64" s="2">
        <v>30</v>
      </c>
      <c r="E64" s="2" t="s">
        <v>17</v>
      </c>
      <c r="F64" s="2" t="s">
        <v>115</v>
      </c>
      <c r="G64" s="2" t="s">
        <v>18</v>
      </c>
      <c r="H64" s="2"/>
      <c r="I64" s="2">
        <v>91800</v>
      </c>
      <c r="J64" s="8" t="s">
        <v>130</v>
      </c>
      <c r="K64" s="2" t="s">
        <v>15</v>
      </c>
      <c r="M64" s="2"/>
      <c r="N64" s="2"/>
      <c r="O64" s="2"/>
      <c r="R64" s="2" t="s">
        <v>19</v>
      </c>
    </row>
    <row r="65" spans="1:18" x14ac:dyDescent="0.3">
      <c r="A65" s="2" t="s">
        <v>104</v>
      </c>
      <c r="B65" s="2" t="s">
        <v>20</v>
      </c>
      <c r="C65" s="2" t="s">
        <v>131</v>
      </c>
      <c r="D65" s="2">
        <v>33</v>
      </c>
      <c r="E65" s="2" t="s">
        <v>17</v>
      </c>
      <c r="F65" s="2" t="s">
        <v>153</v>
      </c>
      <c r="G65" s="2" t="s">
        <v>21</v>
      </c>
      <c r="H65" s="2"/>
      <c r="I65" s="2">
        <v>92328</v>
      </c>
      <c r="J65" s="8" t="s">
        <v>131</v>
      </c>
      <c r="K65" s="2" t="s">
        <v>15</v>
      </c>
      <c r="M65" s="2"/>
      <c r="N65" s="2"/>
      <c r="O65" s="2"/>
      <c r="R65" s="2" t="s">
        <v>22</v>
      </c>
    </row>
    <row r="66" spans="1:18" x14ac:dyDescent="0.3">
      <c r="A66" s="2" t="s">
        <v>104</v>
      </c>
      <c r="B66" s="2" t="s">
        <v>23</v>
      </c>
      <c r="C66" s="2" t="s">
        <v>311</v>
      </c>
      <c r="D66" s="2">
        <v>29</v>
      </c>
      <c r="E66" s="2" t="s">
        <v>12</v>
      </c>
      <c r="F66" s="2" t="s">
        <v>153</v>
      </c>
      <c r="G66" s="2" t="s">
        <v>24</v>
      </c>
      <c r="H66" s="2"/>
      <c r="I66" s="2">
        <v>81240</v>
      </c>
      <c r="J66" s="8" t="s">
        <v>132</v>
      </c>
      <c r="K66" s="2" t="s">
        <v>15</v>
      </c>
      <c r="M66" s="2"/>
      <c r="N66" s="2"/>
      <c r="O66" s="2"/>
      <c r="R66" s="2" t="s">
        <v>25</v>
      </c>
    </row>
    <row r="67" spans="1:18" x14ac:dyDescent="0.3">
      <c r="A67" s="2" t="s">
        <v>104</v>
      </c>
      <c r="B67" s="2" t="s">
        <v>28</v>
      </c>
      <c r="C67" s="2" t="s">
        <v>339</v>
      </c>
      <c r="D67" s="2">
        <v>27</v>
      </c>
      <c r="E67" s="2" t="s">
        <v>17</v>
      </c>
      <c r="F67" s="2" t="s">
        <v>112</v>
      </c>
      <c r="G67" s="2" t="s">
        <v>29</v>
      </c>
      <c r="H67" s="2"/>
      <c r="I67" s="11">
        <v>86465</v>
      </c>
      <c r="J67" s="8" t="s">
        <v>133</v>
      </c>
      <c r="K67" s="2" t="s">
        <v>8</v>
      </c>
      <c r="L67" s="2" t="s">
        <v>31</v>
      </c>
      <c r="M67" s="2"/>
      <c r="N67" s="2">
        <f>D67-D83</f>
        <v>-5</v>
      </c>
      <c r="O67" s="11">
        <f>I67-I83</f>
        <v>-30045</v>
      </c>
      <c r="R67" s="2" t="s">
        <v>30</v>
      </c>
    </row>
    <row r="68" spans="1:18" x14ac:dyDescent="0.3">
      <c r="A68" s="2" t="s">
        <v>104</v>
      </c>
      <c r="B68" s="2" t="s">
        <v>32</v>
      </c>
      <c r="C68" s="2" t="s">
        <v>313</v>
      </c>
      <c r="D68" s="2">
        <v>35</v>
      </c>
      <c r="E68" s="2" t="s">
        <v>12</v>
      </c>
      <c r="F68" s="2" t="s">
        <v>112</v>
      </c>
      <c r="G68" s="2" t="s">
        <v>33</v>
      </c>
      <c r="H68" s="2"/>
      <c r="I68" s="2">
        <v>88039</v>
      </c>
      <c r="J68" s="8" t="s">
        <v>134</v>
      </c>
      <c r="K68" s="2" t="s">
        <v>15</v>
      </c>
      <c r="M68" s="2"/>
      <c r="N68" s="2"/>
      <c r="O68" s="2"/>
      <c r="R68" s="2" t="s">
        <v>34</v>
      </c>
    </row>
    <row r="69" spans="1:18" x14ac:dyDescent="0.3">
      <c r="A69" s="2" t="s">
        <v>104</v>
      </c>
      <c r="B69" s="2" t="s">
        <v>27</v>
      </c>
      <c r="C69" s="2" t="s">
        <v>336</v>
      </c>
      <c r="D69" s="2">
        <v>32</v>
      </c>
      <c r="E69" s="2" t="s">
        <v>17</v>
      </c>
      <c r="F69" s="2" t="s">
        <v>153</v>
      </c>
      <c r="G69" s="2" t="s">
        <v>35</v>
      </c>
      <c r="H69" s="2"/>
      <c r="I69" s="11">
        <v>67304</v>
      </c>
      <c r="J69" s="8" t="s">
        <v>135</v>
      </c>
      <c r="K69" s="2" t="s">
        <v>8</v>
      </c>
      <c r="L69" s="2" t="s">
        <v>5</v>
      </c>
      <c r="M69" s="2"/>
      <c r="N69" s="2">
        <f>D69-D62</f>
        <v>5</v>
      </c>
      <c r="O69" s="11">
        <f>I69-I62</f>
        <v>-68217</v>
      </c>
      <c r="R69" s="2" t="s">
        <v>36</v>
      </c>
    </row>
    <row r="70" spans="1:18" x14ac:dyDescent="0.3">
      <c r="A70" s="2" t="s">
        <v>104</v>
      </c>
      <c r="B70" s="3" t="s">
        <v>37</v>
      </c>
      <c r="C70" s="3" t="s">
        <v>317</v>
      </c>
      <c r="D70" s="2">
        <v>35</v>
      </c>
      <c r="E70" s="2" t="s">
        <v>12</v>
      </c>
      <c r="F70" s="2" t="s">
        <v>112</v>
      </c>
      <c r="G70" s="2" t="s">
        <v>38</v>
      </c>
      <c r="H70" s="2"/>
      <c r="I70" s="2">
        <v>70420</v>
      </c>
      <c r="J70" s="8" t="s">
        <v>136</v>
      </c>
      <c r="K70" s="2" t="s">
        <v>15</v>
      </c>
      <c r="M70" s="2"/>
      <c r="N70" s="2"/>
      <c r="O70" s="2"/>
      <c r="R70" s="2" t="s">
        <v>39</v>
      </c>
    </row>
    <row r="71" spans="1:18" x14ac:dyDescent="0.3">
      <c r="A71" s="2" t="s">
        <v>104</v>
      </c>
      <c r="B71" s="2" t="s">
        <v>40</v>
      </c>
      <c r="C71" s="2" t="s">
        <v>324</v>
      </c>
      <c r="D71" s="2">
        <v>27</v>
      </c>
      <c r="E71" s="2" t="s">
        <v>12</v>
      </c>
      <c r="F71" s="2" t="s">
        <v>112</v>
      </c>
      <c r="G71" s="2" t="s">
        <v>41</v>
      </c>
      <c r="H71" s="2"/>
      <c r="I71" s="2">
        <v>62367</v>
      </c>
      <c r="J71" s="8" t="s">
        <v>137</v>
      </c>
      <c r="K71" s="2" t="s">
        <v>15</v>
      </c>
      <c r="M71" s="2"/>
      <c r="N71" s="2"/>
      <c r="O71" s="2"/>
      <c r="R71" s="2" t="s">
        <v>42</v>
      </c>
    </row>
    <row r="72" spans="1:18" x14ac:dyDescent="0.3">
      <c r="A72" s="2" t="s">
        <v>104</v>
      </c>
      <c r="B72" s="2" t="s">
        <v>43</v>
      </c>
      <c r="C72" s="2" t="s">
        <v>278</v>
      </c>
      <c r="D72" s="2">
        <v>27</v>
      </c>
      <c r="E72" s="2" t="s">
        <v>17</v>
      </c>
      <c r="F72" s="2" t="s">
        <v>153</v>
      </c>
      <c r="G72" s="2" t="s">
        <v>44</v>
      </c>
      <c r="H72" s="2"/>
      <c r="I72" s="11">
        <v>96218</v>
      </c>
      <c r="J72" s="8" t="s">
        <v>138</v>
      </c>
      <c r="K72" s="2" t="s">
        <v>8</v>
      </c>
      <c r="L72" s="2" t="s">
        <v>46</v>
      </c>
      <c r="M72" s="2"/>
      <c r="N72" s="2">
        <f>D72-D91</f>
        <v>-5</v>
      </c>
      <c r="O72" s="11">
        <f>I72-I91</f>
        <v>69970</v>
      </c>
      <c r="R72" s="2" t="s">
        <v>45</v>
      </c>
    </row>
    <row r="73" spans="1:18" x14ac:dyDescent="0.3">
      <c r="A73" s="2" t="s">
        <v>104</v>
      </c>
      <c r="B73" s="2" t="s">
        <v>47</v>
      </c>
      <c r="C73" s="2" t="s">
        <v>343</v>
      </c>
      <c r="D73" s="2">
        <v>26</v>
      </c>
      <c r="E73" s="2" t="s">
        <v>12</v>
      </c>
      <c r="F73" s="2" t="s">
        <v>153</v>
      </c>
      <c r="G73" s="2" t="s">
        <v>48</v>
      </c>
      <c r="H73" s="2"/>
      <c r="I73" s="11">
        <v>25000</v>
      </c>
      <c r="J73" s="8" t="s">
        <v>139</v>
      </c>
      <c r="K73" s="2" t="s">
        <v>8</v>
      </c>
      <c r="L73" s="2" t="s">
        <v>49</v>
      </c>
      <c r="M73" s="2"/>
      <c r="N73" s="2">
        <f>D73-D82</f>
        <v>-2</v>
      </c>
      <c r="O73" s="11">
        <f>I73-I82</f>
        <v>-57118</v>
      </c>
      <c r="R73" s="3"/>
    </row>
    <row r="74" spans="1:18" x14ac:dyDescent="0.3">
      <c r="A74" s="2" t="s">
        <v>104</v>
      </c>
      <c r="B74" s="2" t="s">
        <v>50</v>
      </c>
      <c r="C74" s="2" t="s">
        <v>305</v>
      </c>
      <c r="D74" s="2">
        <v>32</v>
      </c>
      <c r="E74" s="2" t="s">
        <v>17</v>
      </c>
      <c r="F74" s="2" t="s">
        <v>153</v>
      </c>
      <c r="G74" s="2" t="s">
        <v>51</v>
      </c>
      <c r="H74" s="2"/>
      <c r="I74" s="2">
        <v>107083</v>
      </c>
      <c r="J74" s="8" t="s">
        <v>140</v>
      </c>
      <c r="K74" s="2" t="s">
        <v>15</v>
      </c>
      <c r="M74" s="2"/>
      <c r="N74" s="2"/>
      <c r="O74" s="2"/>
      <c r="R74" s="2" t="s">
        <v>52</v>
      </c>
    </row>
    <row r="75" spans="1:18" x14ac:dyDescent="0.3">
      <c r="A75" s="2" t="s">
        <v>104</v>
      </c>
      <c r="B75" s="2" t="s">
        <v>53</v>
      </c>
      <c r="C75" s="2" t="s">
        <v>322</v>
      </c>
      <c r="D75" s="2">
        <v>32</v>
      </c>
      <c r="E75" s="2" t="s">
        <v>17</v>
      </c>
      <c r="F75" s="2" t="s">
        <v>163</v>
      </c>
      <c r="G75" s="2" t="s">
        <v>54</v>
      </c>
      <c r="H75" s="2"/>
      <c r="I75" s="2">
        <v>39220</v>
      </c>
      <c r="J75" s="8" t="s">
        <v>141</v>
      </c>
      <c r="K75" s="2" t="s">
        <v>15</v>
      </c>
      <c r="M75" s="2"/>
      <c r="N75" s="2"/>
      <c r="O75" s="2"/>
      <c r="R75" s="2" t="s">
        <v>55</v>
      </c>
    </row>
    <row r="76" spans="1:18" x14ac:dyDescent="0.3">
      <c r="A76" s="2" t="s">
        <v>104</v>
      </c>
      <c r="B76" s="2" t="s">
        <v>56</v>
      </c>
      <c r="C76" s="2" t="s">
        <v>112</v>
      </c>
      <c r="D76" s="2">
        <v>29</v>
      </c>
      <c r="E76" s="2" t="s">
        <v>17</v>
      </c>
      <c r="F76" s="2" t="s">
        <v>112</v>
      </c>
      <c r="G76" s="2" t="s">
        <v>57</v>
      </c>
      <c r="H76" s="2"/>
      <c r="I76" s="2">
        <v>40935</v>
      </c>
      <c r="J76" s="8" t="s">
        <v>142</v>
      </c>
      <c r="K76" s="2" t="s">
        <v>15</v>
      </c>
      <c r="M76" s="2"/>
      <c r="N76" s="2"/>
      <c r="O76" s="2"/>
      <c r="R76" s="2" t="s">
        <v>58</v>
      </c>
    </row>
    <row r="77" spans="1:18" x14ac:dyDescent="0.3">
      <c r="A77" s="2" t="s">
        <v>104</v>
      </c>
      <c r="B77" s="2" t="s">
        <v>244</v>
      </c>
      <c r="C77" s="2" t="s">
        <v>326</v>
      </c>
      <c r="D77" s="2">
        <v>30</v>
      </c>
      <c r="E77" s="2" t="s">
        <v>12</v>
      </c>
      <c r="F77" s="2" t="s">
        <v>153</v>
      </c>
      <c r="G77" s="2" t="s">
        <v>59</v>
      </c>
      <c r="H77" s="2"/>
      <c r="I77" s="2">
        <v>67125</v>
      </c>
      <c r="J77" s="8" t="s">
        <v>143</v>
      </c>
      <c r="K77" s="2" t="s">
        <v>15</v>
      </c>
      <c r="M77" s="2"/>
      <c r="N77" s="2"/>
      <c r="O77" s="2"/>
      <c r="R77" s="2" t="s">
        <v>60</v>
      </c>
    </row>
    <row r="78" spans="1:18" x14ac:dyDescent="0.3">
      <c r="A78" s="2" t="s">
        <v>104</v>
      </c>
      <c r="B78" s="2" t="s">
        <v>61</v>
      </c>
      <c r="C78" s="2" t="s">
        <v>327</v>
      </c>
      <c r="D78" s="2">
        <v>34</v>
      </c>
      <c r="E78" s="2" t="s">
        <v>17</v>
      </c>
      <c r="F78" s="2" t="s">
        <v>153</v>
      </c>
      <c r="G78" s="2" t="s">
        <v>62</v>
      </c>
      <c r="H78" s="2"/>
      <c r="I78" s="2">
        <v>92131</v>
      </c>
      <c r="J78" s="8" t="s">
        <v>144</v>
      </c>
      <c r="K78" s="2" t="s">
        <v>15</v>
      </c>
      <c r="M78" s="2"/>
      <c r="N78" s="2"/>
      <c r="O78" s="2"/>
      <c r="R78" s="2" t="s">
        <v>399</v>
      </c>
    </row>
    <row r="79" spans="1:18" x14ac:dyDescent="0.3">
      <c r="A79" s="2" t="s">
        <v>104</v>
      </c>
      <c r="B79" s="2" t="s">
        <v>63</v>
      </c>
      <c r="C79" s="2" t="s">
        <v>330</v>
      </c>
      <c r="D79" s="2">
        <v>31</v>
      </c>
      <c r="E79" s="2" t="s">
        <v>12</v>
      </c>
      <c r="F79" s="2" t="s">
        <v>112</v>
      </c>
      <c r="G79" s="2" t="s">
        <v>64</v>
      </c>
      <c r="H79" s="2"/>
      <c r="I79" s="2">
        <v>116717</v>
      </c>
      <c r="J79" s="8" t="s">
        <v>145</v>
      </c>
      <c r="K79" s="2" t="s">
        <v>15</v>
      </c>
      <c r="M79" s="2"/>
      <c r="N79" s="2"/>
      <c r="O79" s="2"/>
      <c r="R79" s="2" t="s">
        <v>65</v>
      </c>
    </row>
    <row r="80" spans="1:18" x14ac:dyDescent="0.3">
      <c r="A80" s="2" t="s">
        <v>104</v>
      </c>
      <c r="B80" s="2" t="s">
        <v>66</v>
      </c>
      <c r="C80" s="2" t="s">
        <v>325</v>
      </c>
      <c r="D80" s="2">
        <v>30</v>
      </c>
      <c r="E80" s="2" t="s">
        <v>12</v>
      </c>
      <c r="F80" s="2" t="s">
        <v>153</v>
      </c>
      <c r="G80" s="2" t="s">
        <v>67</v>
      </c>
      <c r="H80" s="2"/>
      <c r="I80" s="2">
        <v>33627</v>
      </c>
      <c r="J80" s="8" t="s">
        <v>146</v>
      </c>
      <c r="K80" s="2" t="s">
        <v>15</v>
      </c>
      <c r="M80" s="2"/>
      <c r="N80" s="2"/>
      <c r="O80" s="2"/>
      <c r="R80" s="2" t="s">
        <v>68</v>
      </c>
    </row>
    <row r="81" spans="1:18" x14ac:dyDescent="0.3">
      <c r="A81" s="2" t="s">
        <v>104</v>
      </c>
      <c r="B81" s="2" t="s">
        <v>69</v>
      </c>
      <c r="C81" s="2" t="s">
        <v>370</v>
      </c>
      <c r="D81" s="2">
        <v>36</v>
      </c>
      <c r="E81" s="2" t="s">
        <v>12</v>
      </c>
      <c r="F81" s="2" t="s">
        <v>153</v>
      </c>
      <c r="G81" s="2" t="s">
        <v>70</v>
      </c>
      <c r="H81" s="2"/>
      <c r="I81" s="2">
        <v>74220</v>
      </c>
      <c r="J81" s="8" t="s">
        <v>147</v>
      </c>
      <c r="K81" s="2" t="s">
        <v>15</v>
      </c>
      <c r="M81" s="2"/>
      <c r="N81" s="2"/>
      <c r="O81" s="2"/>
      <c r="R81" s="2" t="s">
        <v>71</v>
      </c>
    </row>
    <row r="82" spans="1:18" x14ac:dyDescent="0.3">
      <c r="A82" s="2" t="s">
        <v>104</v>
      </c>
      <c r="B82" s="2" t="s">
        <v>49</v>
      </c>
      <c r="C82" s="2" t="s">
        <v>337</v>
      </c>
      <c r="D82" s="2">
        <v>28</v>
      </c>
      <c r="E82" s="2" t="s">
        <v>17</v>
      </c>
      <c r="F82" s="2" t="s">
        <v>153</v>
      </c>
      <c r="G82" s="2" t="s">
        <v>72</v>
      </c>
      <c r="H82" s="2"/>
      <c r="I82" s="11">
        <v>82118</v>
      </c>
      <c r="J82" s="8" t="s">
        <v>148</v>
      </c>
      <c r="K82" s="2" t="s">
        <v>8</v>
      </c>
      <c r="L82" s="2" t="s">
        <v>47</v>
      </c>
      <c r="M82" s="2"/>
      <c r="N82" s="2">
        <f>D82-D73</f>
        <v>2</v>
      </c>
      <c r="O82" s="11">
        <f>I82-I73</f>
        <v>57118</v>
      </c>
      <c r="R82" s="2" t="s">
        <v>73</v>
      </c>
    </row>
    <row r="83" spans="1:18" x14ac:dyDescent="0.3">
      <c r="A83" s="2" t="s">
        <v>104</v>
      </c>
      <c r="B83" s="2" t="s">
        <v>31</v>
      </c>
      <c r="C83" s="2" t="s">
        <v>338</v>
      </c>
      <c r="D83" s="2">
        <v>32</v>
      </c>
      <c r="E83" s="2" t="s">
        <v>12</v>
      </c>
      <c r="F83" s="2" t="s">
        <v>178</v>
      </c>
      <c r="G83" s="2" t="s">
        <v>99</v>
      </c>
      <c r="H83" s="2"/>
      <c r="I83" s="11">
        <v>116510</v>
      </c>
      <c r="J83" s="8" t="s">
        <v>149</v>
      </c>
      <c r="K83" s="2" t="s">
        <v>8</v>
      </c>
      <c r="L83" s="2" t="s">
        <v>28</v>
      </c>
      <c r="M83" s="2"/>
      <c r="N83" s="2">
        <f>D83-D67</f>
        <v>5</v>
      </c>
      <c r="O83" s="11">
        <f>I83-I67</f>
        <v>30045</v>
      </c>
      <c r="R83" s="2" t="s">
        <v>74</v>
      </c>
    </row>
    <row r="84" spans="1:18" x14ac:dyDescent="0.3">
      <c r="A84" s="2" t="s">
        <v>104</v>
      </c>
      <c r="B84" s="2" t="s">
        <v>75</v>
      </c>
      <c r="C84" s="2" t="s">
        <v>328</v>
      </c>
      <c r="D84" s="2">
        <v>34</v>
      </c>
      <c r="E84" s="2" t="s">
        <v>17</v>
      </c>
      <c r="F84" s="2" t="s">
        <v>153</v>
      </c>
      <c r="G84" s="2" t="s">
        <v>44</v>
      </c>
      <c r="H84" s="2"/>
      <c r="I84" s="2">
        <v>96218</v>
      </c>
      <c r="J84" s="8" t="s">
        <v>150</v>
      </c>
      <c r="K84" s="2" t="s">
        <v>15</v>
      </c>
      <c r="M84" s="2"/>
      <c r="N84" s="2"/>
      <c r="O84" s="2"/>
      <c r="R84" s="2" t="s">
        <v>76</v>
      </c>
    </row>
    <row r="85" spans="1:18" x14ac:dyDescent="0.3">
      <c r="A85" s="2" t="s">
        <v>104</v>
      </c>
      <c r="B85" s="2" t="s">
        <v>77</v>
      </c>
      <c r="C85" s="2" t="s">
        <v>340</v>
      </c>
      <c r="D85" s="2">
        <v>29</v>
      </c>
      <c r="E85" s="2" t="s">
        <v>12</v>
      </c>
      <c r="F85" s="2" t="s">
        <v>112</v>
      </c>
      <c r="G85" s="2" t="s">
        <v>78</v>
      </c>
      <c r="H85" s="2"/>
      <c r="I85" s="11">
        <v>81111</v>
      </c>
      <c r="J85" s="8" t="s">
        <v>151</v>
      </c>
      <c r="K85" s="2" t="s">
        <v>8</v>
      </c>
      <c r="L85" s="2" t="s">
        <v>80</v>
      </c>
      <c r="M85" s="2"/>
      <c r="N85" s="2">
        <f>D85-D87</f>
        <v>-5</v>
      </c>
      <c r="O85" s="11">
        <f>I85-I87</f>
        <v>-55501</v>
      </c>
      <c r="R85" s="2" t="s">
        <v>79</v>
      </c>
    </row>
    <row r="86" spans="1:18" x14ac:dyDescent="0.3">
      <c r="A86" s="2" t="s">
        <v>104</v>
      </c>
      <c r="B86" s="2" t="s">
        <v>81</v>
      </c>
      <c r="C86" s="2" t="s">
        <v>329</v>
      </c>
      <c r="D86" s="2">
        <v>27</v>
      </c>
      <c r="E86" s="2" t="s">
        <v>17</v>
      </c>
      <c r="F86" s="2" t="s">
        <v>111</v>
      </c>
      <c r="G86" s="2" t="s">
        <v>82</v>
      </c>
      <c r="H86" s="2"/>
      <c r="I86" s="2">
        <v>84282</v>
      </c>
      <c r="J86" s="8" t="s">
        <v>127</v>
      </c>
      <c r="K86" s="2" t="s">
        <v>15</v>
      </c>
      <c r="M86" s="2"/>
      <c r="N86" s="2"/>
      <c r="O86" s="2"/>
      <c r="R86" s="2" t="s">
        <v>83</v>
      </c>
    </row>
    <row r="87" spans="1:18" x14ac:dyDescent="0.3">
      <c r="A87" s="2" t="s">
        <v>104</v>
      </c>
      <c r="B87" s="2" t="s">
        <v>84</v>
      </c>
      <c r="C87" s="2" t="s">
        <v>335</v>
      </c>
      <c r="D87" s="2">
        <v>34</v>
      </c>
      <c r="E87" s="2" t="s">
        <v>17</v>
      </c>
      <c r="F87" s="2" t="s">
        <v>112</v>
      </c>
      <c r="G87" s="2" t="s">
        <v>85</v>
      </c>
      <c r="H87" s="2"/>
      <c r="I87" s="11">
        <v>136612</v>
      </c>
      <c r="J87" s="8" t="s">
        <v>126</v>
      </c>
      <c r="K87" s="2" t="s">
        <v>8</v>
      </c>
      <c r="L87" s="2" t="s">
        <v>77</v>
      </c>
      <c r="M87" s="2"/>
      <c r="N87" s="2">
        <f>D87-D85</f>
        <v>5</v>
      </c>
      <c r="O87" s="11">
        <f>I87-I85</f>
        <v>55501</v>
      </c>
      <c r="R87" s="2" t="s">
        <v>86</v>
      </c>
    </row>
    <row r="88" spans="1:18" x14ac:dyDescent="0.3">
      <c r="A88" s="2" t="s">
        <v>104</v>
      </c>
      <c r="B88" s="2" t="s">
        <v>87</v>
      </c>
      <c r="C88" s="2" t="s">
        <v>290</v>
      </c>
      <c r="D88" s="2">
        <v>34</v>
      </c>
      <c r="E88" s="2" t="s">
        <v>17</v>
      </c>
      <c r="F88" s="2" t="s">
        <v>153</v>
      </c>
      <c r="G88" s="2" t="s">
        <v>88</v>
      </c>
      <c r="H88" s="2"/>
      <c r="I88" s="2">
        <v>77220</v>
      </c>
      <c r="J88" s="8" t="s">
        <v>125</v>
      </c>
      <c r="K88" s="2" t="s">
        <v>15</v>
      </c>
      <c r="M88" s="2"/>
      <c r="N88" s="2"/>
      <c r="O88" s="2"/>
      <c r="R88" s="2"/>
    </row>
    <row r="89" spans="1:18" x14ac:dyDescent="0.3">
      <c r="A89" s="2" t="s">
        <v>104</v>
      </c>
      <c r="B89" s="2" t="s">
        <v>89</v>
      </c>
      <c r="C89" s="2" t="s">
        <v>319</v>
      </c>
      <c r="D89" s="2">
        <v>35</v>
      </c>
      <c r="E89" s="2" t="s">
        <v>12</v>
      </c>
      <c r="F89" s="2" t="s">
        <v>115</v>
      </c>
      <c r="G89" s="2" t="s">
        <v>90</v>
      </c>
      <c r="H89" s="2"/>
      <c r="I89" s="2">
        <v>244433</v>
      </c>
      <c r="J89" s="2" t="s">
        <v>124</v>
      </c>
      <c r="K89" s="2" t="s">
        <v>15</v>
      </c>
      <c r="M89" s="2"/>
      <c r="N89" s="2"/>
      <c r="O89" s="2"/>
      <c r="R89" s="2" t="s">
        <v>91</v>
      </c>
    </row>
    <row r="90" spans="1:18" x14ac:dyDescent="0.3">
      <c r="A90" s="2" t="s">
        <v>104</v>
      </c>
      <c r="B90" s="2" t="s">
        <v>92</v>
      </c>
      <c r="C90" s="2" t="s">
        <v>320</v>
      </c>
      <c r="D90" s="2">
        <v>29</v>
      </c>
      <c r="E90" s="2" t="s">
        <v>17</v>
      </c>
      <c r="F90" s="2" t="s">
        <v>153</v>
      </c>
      <c r="G90" s="2" t="s">
        <v>93</v>
      </c>
      <c r="H90" s="2"/>
      <c r="I90" s="2">
        <v>82203</v>
      </c>
      <c r="J90" s="9" t="s">
        <v>123</v>
      </c>
      <c r="K90" s="2" t="s">
        <v>15</v>
      </c>
      <c r="M90" s="2"/>
      <c r="N90" s="2"/>
      <c r="O90" s="2"/>
      <c r="R90" s="2" t="s">
        <v>94</v>
      </c>
    </row>
    <row r="91" spans="1:18" ht="16.2" thickBot="1" x14ac:dyDescent="0.35">
      <c r="A91" s="2" t="s">
        <v>104</v>
      </c>
      <c r="B91" s="2" t="s">
        <v>46</v>
      </c>
      <c r="C91" s="2" t="s">
        <v>315</v>
      </c>
      <c r="D91" s="2">
        <v>32</v>
      </c>
      <c r="E91" s="2" t="s">
        <v>12</v>
      </c>
      <c r="F91" s="2" t="s">
        <v>163</v>
      </c>
      <c r="G91" s="2" t="s">
        <v>95</v>
      </c>
      <c r="H91" s="2"/>
      <c r="I91" s="11">
        <v>26248</v>
      </c>
      <c r="J91" s="9" t="s">
        <v>122</v>
      </c>
      <c r="K91" s="2" t="s">
        <v>8</v>
      </c>
      <c r="L91" s="2" t="s">
        <v>43</v>
      </c>
      <c r="M91" s="2"/>
      <c r="N91" s="2">
        <f>D91-D72</f>
        <v>5</v>
      </c>
      <c r="O91" s="11">
        <f>I91-I72</f>
        <v>-69970</v>
      </c>
      <c r="R91" s="2" t="s">
        <v>96</v>
      </c>
    </row>
    <row r="92" spans="1:18" x14ac:dyDescent="0.3">
      <c r="A92" s="19" t="s">
        <v>401</v>
      </c>
      <c r="B92" s="20"/>
      <c r="C92" s="20"/>
      <c r="D92" s="20">
        <f>AVERAGE(D2:D91)</f>
        <v>30.844444444444445</v>
      </c>
      <c r="E92" s="20" t="e">
        <f t="shared" ref="E92:O92" si="0">AVERAGE(E2:E91)</f>
        <v>#DIV/0!</v>
      </c>
      <c r="F92" s="20" t="e">
        <f t="shared" si="0"/>
        <v>#DIV/0!</v>
      </c>
      <c r="G92" s="20" t="e">
        <f t="shared" si="0"/>
        <v>#DIV/0!</v>
      </c>
      <c r="H92" s="20">
        <f t="shared" si="0"/>
        <v>67</v>
      </c>
      <c r="I92" s="26">
        <f t="shared" si="0"/>
        <v>77463.8</v>
      </c>
      <c r="J92" s="20" t="e">
        <f t="shared" si="0"/>
        <v>#DIV/0!</v>
      </c>
      <c r="K92" s="20" t="e">
        <f t="shared" si="0"/>
        <v>#DIV/0!</v>
      </c>
      <c r="L92" s="20" t="e">
        <f t="shared" si="0"/>
        <v>#DIV/0!</v>
      </c>
      <c r="M92" s="20" t="e">
        <f t="shared" si="0"/>
        <v>#DIV/0!</v>
      </c>
      <c r="N92" s="20">
        <f t="shared" si="0"/>
        <v>0</v>
      </c>
      <c r="O92" s="26">
        <f t="shared" si="0"/>
        <v>-1721.1470588235295</v>
      </c>
    </row>
    <row r="93" spans="1:18" x14ac:dyDescent="0.3">
      <c r="A93" s="21" t="s">
        <v>402</v>
      </c>
      <c r="B93" s="22" t="e" cm="1">
        <f t="array" ref="B93">_xlfn.MODE.MULT(B2:B91)</f>
        <v>#N/A</v>
      </c>
      <c r="C93" s="22" t="e" cm="1">
        <f t="array" ref="C93">_xlfn.MODE.MULT(C2:C91)</f>
        <v>#N/A</v>
      </c>
      <c r="D93" s="22" cm="1">
        <f t="array" ref="D93">_xlfn.MODE.MULT(D2:D91)</f>
        <v>32</v>
      </c>
      <c r="E93" s="22" t="e" cm="1">
        <f t="array" ref="E93">_xlfn.MODE.MULT(E2:E91)</f>
        <v>#N/A</v>
      </c>
      <c r="F93" s="22" t="e" cm="1">
        <f t="array" ref="F93">_xlfn.MODE.MULT(F2:F91)</f>
        <v>#N/A</v>
      </c>
      <c r="G93" s="22" t="e" cm="1">
        <f t="array" ref="G93">_xlfn.MODE.MULT(G2:G91)</f>
        <v>#N/A</v>
      </c>
      <c r="H93" s="22" t="e" cm="1">
        <f t="array" ref="H93">_xlfn.MODE.MULT(H2:H91)</f>
        <v>#N/A</v>
      </c>
      <c r="I93" s="27" cm="1">
        <f t="array" ref="I93">_xlfn.MODE.MULT(I2:I91)</f>
        <v>68108</v>
      </c>
      <c r="J93" s="22" t="e" cm="1">
        <f t="array" ref="J93">_xlfn.MODE.MULT(J2:J91)</f>
        <v>#N/A</v>
      </c>
      <c r="K93" s="22" t="e" cm="1">
        <f t="array" ref="K93">_xlfn.MODE.MULT(K2:K91)</f>
        <v>#N/A</v>
      </c>
      <c r="L93" s="22" t="e" cm="1">
        <f t="array" ref="L93">_xlfn.MODE.MULT(L2:L91)</f>
        <v>#N/A</v>
      </c>
      <c r="M93" s="22" t="e" cm="1">
        <f t="array" ref="M93">_xlfn.MODE.MULT(M2:M91)</f>
        <v>#N/A</v>
      </c>
      <c r="N93" s="22" t="e" cm="1" vm="1">
        <f t="array" aca="1" ref="N93" ca="1">_xlfn.MODE.MULT(N2:N91)</f>
        <v>#VALUE!</v>
      </c>
      <c r="O93" s="27" t="e" cm="1">
        <f t="array" ref="O93">_xlfn.MODE.MULT(O2:O91)</f>
        <v>#N/A</v>
      </c>
    </row>
    <row r="94" spans="1:18" x14ac:dyDescent="0.3">
      <c r="A94" s="21" t="s">
        <v>403</v>
      </c>
      <c r="B94" s="22" t="e">
        <f>MEDIAN(B2:B91)</f>
        <v>#NUM!</v>
      </c>
      <c r="C94" s="22" t="e">
        <f t="shared" ref="C94:O94" si="1">MEDIAN(C2:C91)</f>
        <v>#NUM!</v>
      </c>
      <c r="D94" s="22">
        <f t="shared" si="1"/>
        <v>31</v>
      </c>
      <c r="E94" s="22" t="e">
        <f t="shared" si="1"/>
        <v>#NUM!</v>
      </c>
      <c r="F94" s="22" t="e">
        <f t="shared" si="1"/>
        <v>#NUM!</v>
      </c>
      <c r="G94" s="22" t="e">
        <f t="shared" si="1"/>
        <v>#NUM!</v>
      </c>
      <c r="H94" s="22">
        <f t="shared" si="1"/>
        <v>67</v>
      </c>
      <c r="I94" s="27">
        <f t="shared" si="1"/>
        <v>74528.5</v>
      </c>
      <c r="J94" s="22" t="e">
        <f t="shared" si="1"/>
        <v>#NUM!</v>
      </c>
      <c r="K94" s="22" t="e">
        <f t="shared" si="1"/>
        <v>#NUM!</v>
      </c>
      <c r="L94" s="22" t="e">
        <f t="shared" si="1"/>
        <v>#NUM!</v>
      </c>
      <c r="M94" s="22" t="e">
        <f t="shared" si="1"/>
        <v>#NUM!</v>
      </c>
      <c r="N94" s="22">
        <f t="shared" si="1"/>
        <v>0</v>
      </c>
      <c r="O94" s="27">
        <f t="shared" si="1"/>
        <v>-6017.5</v>
      </c>
    </row>
    <row r="95" spans="1:18" x14ac:dyDescent="0.3">
      <c r="A95" s="21" t="s">
        <v>404</v>
      </c>
      <c r="B95" s="22" t="e">
        <f>_xlfn.MODE.SNGL(B2:B91)</f>
        <v>#N/A</v>
      </c>
      <c r="C95" s="22" t="e">
        <f t="shared" ref="C95:O95" si="2">_xlfn.MODE.SNGL(C2:C91)</f>
        <v>#N/A</v>
      </c>
      <c r="D95" s="22">
        <f t="shared" si="2"/>
        <v>32</v>
      </c>
      <c r="E95" s="22" t="e">
        <f t="shared" si="2"/>
        <v>#N/A</v>
      </c>
      <c r="F95" s="22" t="e">
        <f t="shared" si="2"/>
        <v>#N/A</v>
      </c>
      <c r="G95" s="22" t="e">
        <f t="shared" si="2"/>
        <v>#N/A</v>
      </c>
      <c r="H95" s="22" t="e">
        <f t="shared" si="2"/>
        <v>#N/A</v>
      </c>
      <c r="I95" s="27">
        <f t="shared" si="2"/>
        <v>68108</v>
      </c>
      <c r="J95" s="22" t="e">
        <f t="shared" si="2"/>
        <v>#N/A</v>
      </c>
      <c r="K95" s="22" t="e">
        <f t="shared" si="2"/>
        <v>#N/A</v>
      </c>
      <c r="L95" s="22" t="e">
        <f t="shared" si="2"/>
        <v>#N/A</v>
      </c>
      <c r="M95" s="22" t="e">
        <f t="shared" si="2"/>
        <v>#N/A</v>
      </c>
      <c r="N95" s="22">
        <f t="shared" si="2"/>
        <v>-5</v>
      </c>
      <c r="O95" s="27" t="e">
        <f t="shared" si="2"/>
        <v>#N/A</v>
      </c>
    </row>
    <row r="96" spans="1:18" ht="16.2" thickBot="1" x14ac:dyDescent="0.35">
      <c r="A96" s="23"/>
      <c r="B96" s="24"/>
      <c r="C96" s="24"/>
      <c r="D96" s="24"/>
      <c r="E96" s="24"/>
      <c r="F96" s="24"/>
      <c r="G96" s="24"/>
      <c r="H96" s="24"/>
      <c r="I96" s="30"/>
      <c r="J96" s="25"/>
      <c r="K96" s="24"/>
      <c r="L96" s="25"/>
      <c r="M96" s="24"/>
      <c r="N96" s="24"/>
      <c r="O96" s="28"/>
    </row>
  </sheetData>
  <sortState xmlns:xlrd2="http://schemas.microsoft.com/office/spreadsheetml/2017/richdata2" ref="A2:O88">
    <sortCondition ref="B1:B88"/>
  </sortState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9F6F-D34B-4C4C-9387-F4EE6667C02C}">
  <dimension ref="A1:O47"/>
  <sheetViews>
    <sheetView workbookViewId="0">
      <selection activeCell="O23" sqref="O23"/>
    </sheetView>
  </sheetViews>
  <sheetFormatPr defaultRowHeight="14.4" x14ac:dyDescent="0.3"/>
  <cols>
    <col min="1" max="1" width="17.88671875" customWidth="1"/>
    <col min="2" max="2" width="15" customWidth="1"/>
    <col min="4" max="4" width="9.33203125" bestFit="1" customWidth="1"/>
    <col min="5" max="6" width="17.77734375" customWidth="1"/>
    <col min="7" max="7" width="28.5546875" customWidth="1"/>
    <col min="8" max="8" width="10.33203125" customWidth="1"/>
    <col min="9" max="9" width="20.33203125" customWidth="1"/>
    <col min="10" max="10" width="15.33203125" customWidth="1"/>
    <col min="11" max="11" width="16.109375" customWidth="1"/>
    <col min="12" max="12" width="15" customWidth="1"/>
    <col min="13" max="13" width="14.77734375" customWidth="1"/>
    <col min="14" max="14" width="12.109375" customWidth="1"/>
  </cols>
  <sheetData>
    <row r="1" spans="1:15" ht="15" customHeight="1" x14ac:dyDescent="0.3">
      <c r="A1" s="2" t="s">
        <v>103</v>
      </c>
      <c r="B1" s="2" t="s">
        <v>369</v>
      </c>
      <c r="C1" s="2" t="s">
        <v>233</v>
      </c>
      <c r="D1" s="2" t="s">
        <v>0</v>
      </c>
      <c r="E1" s="2" t="s">
        <v>11</v>
      </c>
      <c r="F1" s="2" t="s">
        <v>102</v>
      </c>
      <c r="G1" s="2" t="s">
        <v>1</v>
      </c>
      <c r="H1" s="2" t="s">
        <v>298</v>
      </c>
      <c r="I1" s="2" t="s">
        <v>97</v>
      </c>
      <c r="J1" s="2" t="s">
        <v>9</v>
      </c>
      <c r="K1" s="2" t="s">
        <v>3</v>
      </c>
      <c r="L1" s="2" t="s">
        <v>26</v>
      </c>
      <c r="M1" s="2" t="s">
        <v>4</v>
      </c>
      <c r="N1" s="2" t="s">
        <v>98</v>
      </c>
      <c r="O1" s="2" t="s">
        <v>100</v>
      </c>
    </row>
    <row r="2" spans="1:15" ht="15" customHeight="1" x14ac:dyDescent="0.3">
      <c r="A2" s="2" t="s">
        <v>232</v>
      </c>
      <c r="B2" s="2" t="s">
        <v>299</v>
      </c>
      <c r="C2" s="2" t="s">
        <v>251</v>
      </c>
      <c r="D2" s="2">
        <v>36</v>
      </c>
      <c r="E2" s="2" t="s">
        <v>12</v>
      </c>
      <c r="F2" s="2" t="s">
        <v>178</v>
      </c>
      <c r="G2" s="2" t="s">
        <v>252</v>
      </c>
      <c r="H2" s="2"/>
      <c r="I2" s="11">
        <v>92913</v>
      </c>
      <c r="J2" s="2" t="s">
        <v>385</v>
      </c>
      <c r="K2" s="2" t="s">
        <v>15</v>
      </c>
      <c r="L2" s="2"/>
      <c r="M2" s="2"/>
      <c r="N2" s="2"/>
      <c r="O2" s="2"/>
    </row>
    <row r="3" spans="1:15" ht="15" customHeight="1" x14ac:dyDescent="0.3">
      <c r="A3" s="2" t="s">
        <v>232</v>
      </c>
      <c r="B3" s="2" t="s">
        <v>249</v>
      </c>
      <c r="C3" s="2" t="s">
        <v>250</v>
      </c>
      <c r="D3" s="2">
        <v>27</v>
      </c>
      <c r="E3" s="2" t="s">
        <v>12</v>
      </c>
      <c r="F3" s="2" t="s">
        <v>153</v>
      </c>
      <c r="G3" s="2" t="s">
        <v>356</v>
      </c>
      <c r="H3" s="2"/>
      <c r="I3" s="11">
        <v>44842</v>
      </c>
      <c r="J3" s="2" t="s">
        <v>372</v>
      </c>
      <c r="K3" s="2" t="s">
        <v>8</v>
      </c>
      <c r="L3" s="2" t="s">
        <v>49</v>
      </c>
      <c r="M3" s="2" t="s">
        <v>8</v>
      </c>
      <c r="N3" s="2">
        <v>0</v>
      </c>
      <c r="O3" s="2">
        <v>-47438</v>
      </c>
    </row>
    <row r="4" spans="1:15" ht="15" customHeight="1" x14ac:dyDescent="0.3">
      <c r="A4" s="2" t="s">
        <v>232</v>
      </c>
      <c r="B4" s="2" t="s">
        <v>261</v>
      </c>
      <c r="C4" s="2" t="s">
        <v>262</v>
      </c>
      <c r="D4" s="2">
        <v>26</v>
      </c>
      <c r="E4" s="2" t="s">
        <v>12</v>
      </c>
      <c r="F4" s="2" t="s">
        <v>112</v>
      </c>
      <c r="G4" s="2" t="s">
        <v>263</v>
      </c>
      <c r="H4" s="2">
        <v>65</v>
      </c>
      <c r="I4" s="11">
        <v>75142</v>
      </c>
      <c r="J4" s="3" t="s">
        <v>388</v>
      </c>
      <c r="K4" s="2" t="s">
        <v>15</v>
      </c>
      <c r="L4" s="2"/>
      <c r="M4" s="2"/>
      <c r="N4" s="2"/>
      <c r="O4" s="2"/>
    </row>
    <row r="5" spans="1:15" ht="15" customHeight="1" x14ac:dyDescent="0.3">
      <c r="A5" s="2" t="s">
        <v>232</v>
      </c>
      <c r="B5" s="2" t="s">
        <v>158</v>
      </c>
      <c r="C5" s="2" t="s">
        <v>259</v>
      </c>
      <c r="D5" s="2">
        <v>29</v>
      </c>
      <c r="E5" s="2" t="s">
        <v>12</v>
      </c>
      <c r="F5" s="2" t="s">
        <v>163</v>
      </c>
      <c r="G5" s="2" t="s">
        <v>260</v>
      </c>
      <c r="H5" s="2"/>
      <c r="I5" s="11">
        <v>79351</v>
      </c>
      <c r="J5" s="2" t="s">
        <v>375</v>
      </c>
      <c r="K5" s="2" t="s">
        <v>15</v>
      </c>
      <c r="L5" s="2"/>
      <c r="M5" s="2"/>
      <c r="N5" s="2"/>
      <c r="O5" s="2"/>
    </row>
    <row r="6" spans="1:15" ht="15" customHeight="1" x14ac:dyDescent="0.3">
      <c r="A6" s="2" t="s">
        <v>232</v>
      </c>
      <c r="B6" s="2" t="s">
        <v>237</v>
      </c>
      <c r="C6" s="2" t="s">
        <v>238</v>
      </c>
      <c r="D6" s="2">
        <v>28</v>
      </c>
      <c r="E6" s="2" t="s">
        <v>12</v>
      </c>
      <c r="F6" s="2" t="s">
        <v>112</v>
      </c>
      <c r="G6" s="2" t="s">
        <v>355</v>
      </c>
      <c r="H6" s="2"/>
      <c r="I6" s="11">
        <v>39599</v>
      </c>
      <c r="J6" s="3" t="s">
        <v>387</v>
      </c>
      <c r="K6" s="2" t="s">
        <v>8</v>
      </c>
      <c r="L6" s="2" t="s">
        <v>267</v>
      </c>
      <c r="M6" s="2" t="s">
        <v>15</v>
      </c>
      <c r="N6" s="2">
        <v>-5</v>
      </c>
      <c r="O6" s="2">
        <v>11056</v>
      </c>
    </row>
    <row r="7" spans="1:15" ht="15" customHeight="1" x14ac:dyDescent="0.3">
      <c r="A7" s="2" t="s">
        <v>232</v>
      </c>
      <c r="B7" s="2" t="s">
        <v>256</v>
      </c>
      <c r="C7" s="2" t="s">
        <v>257</v>
      </c>
      <c r="D7" s="2">
        <v>30</v>
      </c>
      <c r="E7" s="2" t="s">
        <v>12</v>
      </c>
      <c r="F7" s="2" t="s">
        <v>112</v>
      </c>
      <c r="G7" s="2" t="s">
        <v>258</v>
      </c>
      <c r="H7" s="2"/>
      <c r="I7" s="11">
        <v>48955</v>
      </c>
      <c r="J7" s="3" t="s">
        <v>386</v>
      </c>
      <c r="K7" s="2" t="s">
        <v>15</v>
      </c>
      <c r="L7" s="2"/>
      <c r="M7" s="2"/>
      <c r="N7" s="2"/>
      <c r="O7" s="2"/>
    </row>
    <row r="8" spans="1:15" ht="15" customHeight="1" x14ac:dyDescent="0.3">
      <c r="A8" s="2" t="s">
        <v>232</v>
      </c>
      <c r="B8" s="2" t="s">
        <v>239</v>
      </c>
      <c r="C8" s="2" t="s">
        <v>240</v>
      </c>
      <c r="D8" s="2">
        <v>25</v>
      </c>
      <c r="E8" s="2" t="s">
        <v>12</v>
      </c>
      <c r="F8" s="2" t="s">
        <v>178</v>
      </c>
      <c r="G8" s="2" t="s">
        <v>354</v>
      </c>
      <c r="H8" s="2"/>
      <c r="I8" s="11">
        <v>75000</v>
      </c>
      <c r="J8" s="2" t="s">
        <v>368</v>
      </c>
      <c r="K8" s="2" t="s">
        <v>8</v>
      </c>
      <c r="L8" s="2" t="s">
        <v>400</v>
      </c>
      <c r="M8" s="2" t="s">
        <v>15</v>
      </c>
      <c r="N8" s="2">
        <v>-2</v>
      </c>
      <c r="O8" s="2">
        <v>15781</v>
      </c>
    </row>
    <row r="9" spans="1:15" ht="15" customHeight="1" x14ac:dyDescent="0.3">
      <c r="A9" s="2" t="s">
        <v>232</v>
      </c>
      <c r="B9" s="2" t="s">
        <v>352</v>
      </c>
      <c r="C9" s="2" t="s">
        <v>353</v>
      </c>
      <c r="D9" s="2">
        <v>29</v>
      </c>
      <c r="E9" s="2" t="s">
        <v>12</v>
      </c>
      <c r="F9" s="2" t="s">
        <v>112</v>
      </c>
      <c r="G9" s="2" t="s">
        <v>208</v>
      </c>
      <c r="H9" s="2"/>
      <c r="I9" s="11">
        <v>82755</v>
      </c>
      <c r="J9" s="3" t="s">
        <v>389</v>
      </c>
      <c r="K9" s="2" t="s">
        <v>15</v>
      </c>
      <c r="L9" s="2"/>
      <c r="M9" s="2"/>
      <c r="N9" s="2"/>
      <c r="O9" s="2"/>
    </row>
    <row r="10" spans="1:15" ht="15" customHeight="1" x14ac:dyDescent="0.3">
      <c r="A10" s="2" t="s">
        <v>232</v>
      </c>
      <c r="B10" s="2" t="s">
        <v>244</v>
      </c>
      <c r="C10" s="2" t="s">
        <v>245</v>
      </c>
      <c r="D10" s="2">
        <v>34</v>
      </c>
      <c r="E10" s="2" t="s">
        <v>12</v>
      </c>
      <c r="F10" s="2" t="s">
        <v>153</v>
      </c>
      <c r="G10" s="2" t="s">
        <v>246</v>
      </c>
      <c r="H10" s="2"/>
      <c r="I10" s="11">
        <v>82404</v>
      </c>
      <c r="J10" s="3" t="s">
        <v>390</v>
      </c>
      <c r="K10" s="2" t="s">
        <v>8</v>
      </c>
      <c r="L10" s="2" t="s">
        <v>269</v>
      </c>
      <c r="M10" s="2" t="s">
        <v>15</v>
      </c>
      <c r="N10" s="2">
        <v>10</v>
      </c>
      <c r="O10" s="2">
        <v>27739</v>
      </c>
    </row>
    <row r="11" spans="1:15" ht="15" customHeight="1" x14ac:dyDescent="0.3">
      <c r="A11" s="2" t="s">
        <v>232</v>
      </c>
      <c r="B11" s="2" t="s">
        <v>253</v>
      </c>
      <c r="C11" s="2" t="s">
        <v>358</v>
      </c>
      <c r="D11" s="2">
        <v>30</v>
      </c>
      <c r="E11" s="2" t="s">
        <v>12</v>
      </c>
      <c r="F11" s="2" t="s">
        <v>112</v>
      </c>
      <c r="G11" s="2" t="s">
        <v>359</v>
      </c>
      <c r="H11" s="2"/>
      <c r="I11" s="11">
        <v>62685</v>
      </c>
      <c r="J11" s="3" t="s">
        <v>397</v>
      </c>
      <c r="K11" s="2" t="s">
        <v>15</v>
      </c>
      <c r="L11" s="2"/>
      <c r="M11" s="2"/>
      <c r="N11" s="2"/>
      <c r="O11" s="2"/>
    </row>
    <row r="12" spans="1:15" ht="15" customHeight="1" x14ac:dyDescent="0.3">
      <c r="A12" s="2" t="s">
        <v>232</v>
      </c>
      <c r="B12" s="2" t="s">
        <v>234</v>
      </c>
      <c r="C12" s="2" t="s">
        <v>235</v>
      </c>
      <c r="D12" s="2">
        <v>33</v>
      </c>
      <c r="E12" s="2" t="s">
        <v>12</v>
      </c>
      <c r="F12" s="2" t="s">
        <v>153</v>
      </c>
      <c r="G12" s="2" t="s">
        <v>236</v>
      </c>
      <c r="H12" s="2"/>
      <c r="I12" s="11">
        <v>42644</v>
      </c>
      <c r="J12" s="2" t="s">
        <v>376</v>
      </c>
      <c r="K12" s="2" t="s">
        <v>8</v>
      </c>
      <c r="L12" s="2" t="s">
        <v>265</v>
      </c>
      <c r="M12" s="2" t="s">
        <v>15</v>
      </c>
      <c r="N12" s="2">
        <v>6</v>
      </c>
      <c r="O12" s="2">
        <v>-38119</v>
      </c>
    </row>
    <row r="13" spans="1:15" ht="15" customHeight="1" x14ac:dyDescent="0.3">
      <c r="A13" s="2" t="s">
        <v>232</v>
      </c>
      <c r="B13" s="2" t="s">
        <v>241</v>
      </c>
      <c r="C13" s="2" t="s">
        <v>242</v>
      </c>
      <c r="D13" s="2">
        <v>26</v>
      </c>
      <c r="E13" s="2" t="s">
        <v>12</v>
      </c>
      <c r="F13" s="2" t="s">
        <v>153</v>
      </c>
      <c r="G13" s="2" t="s">
        <v>243</v>
      </c>
      <c r="H13" s="2"/>
      <c r="I13" s="11">
        <v>53975</v>
      </c>
      <c r="J13" s="3" t="s">
        <v>395</v>
      </c>
      <c r="K13" s="2" t="s">
        <v>15</v>
      </c>
      <c r="L13" s="2"/>
      <c r="M13" s="2"/>
      <c r="N13" s="2"/>
      <c r="O13" s="2"/>
    </row>
    <row r="14" spans="1:15" ht="15" customHeight="1" x14ac:dyDescent="0.3">
      <c r="A14" s="2" t="s">
        <v>232</v>
      </c>
      <c r="B14" s="2" t="s">
        <v>241</v>
      </c>
      <c r="C14" s="2" t="s">
        <v>247</v>
      </c>
      <c r="D14" s="2">
        <v>33</v>
      </c>
      <c r="E14" s="2" t="s">
        <v>12</v>
      </c>
      <c r="F14" s="2" t="s">
        <v>112</v>
      </c>
      <c r="G14" s="2" t="s">
        <v>248</v>
      </c>
      <c r="H14" s="2"/>
      <c r="I14" s="11">
        <v>59149</v>
      </c>
      <c r="J14" s="2" t="s">
        <v>377</v>
      </c>
      <c r="K14" s="2" t="s">
        <v>8</v>
      </c>
      <c r="L14" s="2" t="s">
        <v>272</v>
      </c>
      <c r="M14" s="2" t="s">
        <v>8</v>
      </c>
      <c r="N14" s="2">
        <v>5</v>
      </c>
      <c r="O14" s="2">
        <v>-85841</v>
      </c>
    </row>
    <row r="15" spans="1:15" ht="15" customHeight="1" x14ac:dyDescent="0.3">
      <c r="A15" s="2" t="s">
        <v>232</v>
      </c>
      <c r="B15" s="2" t="s">
        <v>254</v>
      </c>
      <c r="C15" s="2" t="s">
        <v>255</v>
      </c>
      <c r="D15" s="2">
        <v>26</v>
      </c>
      <c r="E15" s="2" t="s">
        <v>12</v>
      </c>
      <c r="F15" s="2" t="s">
        <v>153</v>
      </c>
      <c r="G15" s="2" t="s">
        <v>166</v>
      </c>
      <c r="H15" s="2"/>
      <c r="I15" s="11">
        <v>68108</v>
      </c>
      <c r="J15" s="3" t="s">
        <v>392</v>
      </c>
      <c r="K15" s="2" t="s">
        <v>15</v>
      </c>
      <c r="L15" s="2"/>
      <c r="M15" s="2"/>
      <c r="N15" s="2"/>
      <c r="O15" s="2"/>
    </row>
    <row r="16" spans="1:15" ht="15" customHeight="1" x14ac:dyDescent="0.3">
      <c r="A16" s="2" t="s">
        <v>232</v>
      </c>
      <c r="B16" s="2" t="s">
        <v>264</v>
      </c>
      <c r="C16" s="2" t="s">
        <v>303</v>
      </c>
      <c r="D16" s="2">
        <v>36</v>
      </c>
      <c r="E16" s="2" t="s">
        <v>12</v>
      </c>
      <c r="F16" s="2" t="s">
        <v>153</v>
      </c>
      <c r="G16" s="2" t="s">
        <v>357</v>
      </c>
      <c r="H16" s="2"/>
      <c r="I16" s="11">
        <v>131538</v>
      </c>
      <c r="J16" s="3" t="s">
        <v>398</v>
      </c>
      <c r="K16" s="2" t="s">
        <v>15</v>
      </c>
      <c r="L16" s="2"/>
      <c r="M16" s="2"/>
      <c r="N16" s="2"/>
      <c r="O16" s="2"/>
    </row>
    <row r="17" spans="1:15" ht="15" customHeight="1" x14ac:dyDescent="0.3">
      <c r="A17" s="2" t="s">
        <v>105</v>
      </c>
      <c r="B17" s="2" t="s">
        <v>108</v>
      </c>
      <c r="C17" s="2" t="s">
        <v>309</v>
      </c>
      <c r="D17" s="2">
        <v>28</v>
      </c>
      <c r="E17" s="2" t="s">
        <v>12</v>
      </c>
      <c r="F17" s="2" t="s">
        <v>113</v>
      </c>
      <c r="G17" s="2" t="s">
        <v>109</v>
      </c>
      <c r="H17" s="2"/>
      <c r="I17" s="11">
        <v>55448</v>
      </c>
      <c r="J17" s="8" t="s">
        <v>120</v>
      </c>
      <c r="K17" s="2" t="s">
        <v>15</v>
      </c>
      <c r="L17" s="2"/>
      <c r="M17" s="2"/>
      <c r="N17" s="2"/>
      <c r="O17" s="2"/>
    </row>
    <row r="18" spans="1:15" ht="15" customHeight="1" x14ac:dyDescent="0.3">
      <c r="A18" s="2" t="s">
        <v>105</v>
      </c>
      <c r="B18" s="2" t="s">
        <v>152</v>
      </c>
      <c r="C18" s="2" t="s">
        <v>301</v>
      </c>
      <c r="D18" s="2">
        <v>31</v>
      </c>
      <c r="E18" s="2" t="s">
        <v>12</v>
      </c>
      <c r="F18" s="2" t="s">
        <v>153</v>
      </c>
      <c r="G18" s="2" t="s">
        <v>154</v>
      </c>
      <c r="H18" s="2"/>
      <c r="I18" s="11">
        <v>74102</v>
      </c>
      <c r="J18" s="8" t="s">
        <v>155</v>
      </c>
      <c r="K18" s="2" t="s">
        <v>15</v>
      </c>
      <c r="L18" s="2"/>
      <c r="M18" s="2"/>
      <c r="N18" s="2"/>
      <c r="O18" s="2"/>
    </row>
    <row r="19" spans="1:15" ht="15" customHeight="1" x14ac:dyDescent="0.3">
      <c r="A19" s="2" t="s">
        <v>105</v>
      </c>
      <c r="B19" s="2" t="s">
        <v>156</v>
      </c>
      <c r="C19" s="2" t="s">
        <v>302</v>
      </c>
      <c r="D19" s="2">
        <v>34</v>
      </c>
      <c r="E19" s="2" t="s">
        <v>12</v>
      </c>
      <c r="F19" s="2" t="s">
        <v>113</v>
      </c>
      <c r="G19" s="2" t="s">
        <v>157</v>
      </c>
      <c r="H19" s="2"/>
      <c r="I19" s="11">
        <v>50000</v>
      </c>
      <c r="J19" s="8" t="s">
        <v>209</v>
      </c>
      <c r="K19" s="2" t="s">
        <v>15</v>
      </c>
      <c r="L19" s="2"/>
      <c r="M19" s="2"/>
      <c r="N19" s="2"/>
      <c r="O19" s="2"/>
    </row>
    <row r="20" spans="1:15" ht="15" customHeight="1" x14ac:dyDescent="0.3">
      <c r="A20" s="2" t="s">
        <v>105</v>
      </c>
      <c r="B20" s="2" t="s">
        <v>158</v>
      </c>
      <c r="C20" s="2" t="s">
        <v>342</v>
      </c>
      <c r="D20" s="2">
        <v>29</v>
      </c>
      <c r="E20" s="2" t="s">
        <v>12</v>
      </c>
      <c r="F20" s="2" t="s">
        <v>153</v>
      </c>
      <c r="G20" s="2" t="s">
        <v>159</v>
      </c>
      <c r="H20" s="2"/>
      <c r="I20" s="11">
        <v>68295</v>
      </c>
      <c r="J20" s="8" t="s">
        <v>210</v>
      </c>
      <c r="K20" s="2" t="s">
        <v>8</v>
      </c>
      <c r="L20" s="2" t="s">
        <v>188</v>
      </c>
      <c r="M20" s="2" t="s">
        <v>8</v>
      </c>
      <c r="N20" s="2">
        <v>-7</v>
      </c>
      <c r="O20" s="2">
        <v>-35657</v>
      </c>
    </row>
    <row r="21" spans="1:15" ht="15" customHeight="1" x14ac:dyDescent="0.3">
      <c r="A21" s="2" t="s">
        <v>105</v>
      </c>
      <c r="B21" s="2" t="s">
        <v>160</v>
      </c>
      <c r="C21" s="2" t="s">
        <v>348</v>
      </c>
      <c r="D21" s="2">
        <v>31</v>
      </c>
      <c r="E21" s="2" t="s">
        <v>12</v>
      </c>
      <c r="F21" s="2" t="s">
        <v>115</v>
      </c>
      <c r="G21" s="2" t="s">
        <v>161</v>
      </c>
      <c r="H21" s="2"/>
      <c r="I21" s="11">
        <v>71497</v>
      </c>
      <c r="J21" s="8" t="s">
        <v>211</v>
      </c>
      <c r="K21" s="2" t="s">
        <v>8</v>
      </c>
      <c r="L21" s="2" t="s">
        <v>106</v>
      </c>
      <c r="M21" s="2" t="s">
        <v>15</v>
      </c>
      <c r="N21" s="2">
        <v>-2</v>
      </c>
      <c r="O21" s="2">
        <v>-49428</v>
      </c>
    </row>
    <row r="22" spans="1:15" ht="15" customHeight="1" x14ac:dyDescent="0.3">
      <c r="A22" s="2" t="s">
        <v>105</v>
      </c>
      <c r="B22" s="2" t="s">
        <v>165</v>
      </c>
      <c r="C22" s="2" t="s">
        <v>332</v>
      </c>
      <c r="D22" s="2">
        <v>32</v>
      </c>
      <c r="E22" s="2" t="s">
        <v>12</v>
      </c>
      <c r="F22" s="2" t="s">
        <v>153</v>
      </c>
      <c r="G22" s="2" t="s">
        <v>166</v>
      </c>
      <c r="H22" s="2"/>
      <c r="I22" s="11">
        <v>68108</v>
      </c>
      <c r="J22" s="8" t="s">
        <v>213</v>
      </c>
      <c r="K22" s="2" t="s">
        <v>15</v>
      </c>
      <c r="L22" s="2"/>
      <c r="M22" s="2"/>
      <c r="N22" s="2"/>
      <c r="O22" s="2"/>
    </row>
    <row r="23" spans="1:15" ht="15" customHeight="1" x14ac:dyDescent="0.3">
      <c r="A23" s="2" t="s">
        <v>105</v>
      </c>
      <c r="B23" s="2" t="s">
        <v>167</v>
      </c>
      <c r="C23" s="2" t="s">
        <v>350</v>
      </c>
      <c r="D23" s="2">
        <v>27</v>
      </c>
      <c r="E23" s="2" t="s">
        <v>12</v>
      </c>
      <c r="F23" s="2" t="s">
        <v>112</v>
      </c>
      <c r="G23" s="2" t="s">
        <v>168</v>
      </c>
      <c r="H23" s="2"/>
      <c r="I23" s="11">
        <v>37406</v>
      </c>
      <c r="J23" s="2"/>
      <c r="K23" s="2" t="s">
        <v>8</v>
      </c>
      <c r="L23" s="2" t="s">
        <v>171</v>
      </c>
      <c r="M23" s="2" t="s">
        <v>8</v>
      </c>
      <c r="N23" s="2">
        <v>-5</v>
      </c>
      <c r="O23" s="2">
        <v>-45349</v>
      </c>
    </row>
    <row r="24" spans="1:15" ht="15" customHeight="1" x14ac:dyDescent="0.3">
      <c r="A24" s="2" t="s">
        <v>105</v>
      </c>
      <c r="B24" s="2" t="s">
        <v>175</v>
      </c>
      <c r="C24" s="2" t="s">
        <v>308</v>
      </c>
      <c r="D24" s="2">
        <v>31</v>
      </c>
      <c r="E24" s="2" t="s">
        <v>12</v>
      </c>
      <c r="F24" s="2" t="s">
        <v>111</v>
      </c>
      <c r="G24" s="2" t="s">
        <v>176</v>
      </c>
      <c r="H24" s="2"/>
      <c r="I24" s="11">
        <v>60870</v>
      </c>
      <c r="J24" s="8" t="s">
        <v>218</v>
      </c>
      <c r="K24" s="2" t="s">
        <v>15</v>
      </c>
      <c r="L24" s="2"/>
      <c r="M24" s="2"/>
      <c r="N24" s="2"/>
      <c r="O24" s="2"/>
    </row>
    <row r="25" spans="1:15" ht="15" customHeight="1" x14ac:dyDescent="0.3">
      <c r="A25" s="2" t="s">
        <v>105</v>
      </c>
      <c r="B25" s="2" t="s">
        <v>180</v>
      </c>
      <c r="C25" s="2" t="s">
        <v>303</v>
      </c>
      <c r="D25" s="2">
        <v>32</v>
      </c>
      <c r="E25" s="2" t="s">
        <v>12</v>
      </c>
      <c r="F25" s="2" t="s">
        <v>153</v>
      </c>
      <c r="G25" s="2" t="s">
        <v>183</v>
      </c>
      <c r="H25" s="2"/>
      <c r="I25" s="11">
        <v>57004</v>
      </c>
      <c r="J25" s="8" t="s">
        <v>220</v>
      </c>
      <c r="K25" s="2" t="s">
        <v>15</v>
      </c>
      <c r="L25" s="2"/>
      <c r="M25" s="2"/>
      <c r="N25" s="2"/>
      <c r="O25" s="2"/>
    </row>
    <row r="26" spans="1:15" ht="15" customHeight="1" x14ac:dyDescent="0.3">
      <c r="A26" s="2" t="s">
        <v>105</v>
      </c>
      <c r="B26" s="2" t="s">
        <v>182</v>
      </c>
      <c r="C26" s="2" t="s">
        <v>347</v>
      </c>
      <c r="D26" s="2">
        <v>32</v>
      </c>
      <c r="E26" s="2" t="s">
        <v>12</v>
      </c>
      <c r="F26" s="2" t="s">
        <v>178</v>
      </c>
      <c r="G26" s="2" t="s">
        <v>185</v>
      </c>
      <c r="H26" s="2"/>
      <c r="I26" s="11">
        <v>68460</v>
      </c>
      <c r="J26" s="8" t="s">
        <v>222</v>
      </c>
      <c r="K26" s="2" t="s">
        <v>8</v>
      </c>
      <c r="L26" s="2" t="s">
        <v>231</v>
      </c>
      <c r="M26" s="2" t="s">
        <v>15</v>
      </c>
      <c r="N26" s="2">
        <v>1</v>
      </c>
      <c r="O26" s="2">
        <v>9043</v>
      </c>
    </row>
    <row r="27" spans="1:15" ht="15" customHeight="1" x14ac:dyDescent="0.3">
      <c r="A27" s="2" t="s">
        <v>105</v>
      </c>
      <c r="B27" s="2" t="s">
        <v>186</v>
      </c>
      <c r="C27" s="2" t="s">
        <v>344</v>
      </c>
      <c r="D27" s="2">
        <v>29</v>
      </c>
      <c r="E27" s="2" t="s">
        <v>12</v>
      </c>
      <c r="F27" s="2" t="s">
        <v>115</v>
      </c>
      <c r="G27" s="2" t="s">
        <v>187</v>
      </c>
      <c r="H27" s="2"/>
      <c r="I27" s="11">
        <v>72270</v>
      </c>
      <c r="J27" s="8" t="s">
        <v>223</v>
      </c>
      <c r="K27" s="2" t="s">
        <v>8</v>
      </c>
      <c r="L27" s="2" t="s">
        <v>198</v>
      </c>
      <c r="M27" s="2" t="s">
        <v>15</v>
      </c>
      <c r="N27" s="2">
        <v>-3</v>
      </c>
      <c r="O27" s="2">
        <v>-48655</v>
      </c>
    </row>
    <row r="28" spans="1:15" ht="15" customHeight="1" x14ac:dyDescent="0.3">
      <c r="A28" s="2" t="s">
        <v>105</v>
      </c>
      <c r="B28" s="2" t="s">
        <v>189</v>
      </c>
      <c r="C28" s="2" t="s">
        <v>306</v>
      </c>
      <c r="D28" s="2">
        <v>29</v>
      </c>
      <c r="E28" s="2" t="s">
        <v>12</v>
      </c>
      <c r="F28" s="2" t="s">
        <v>153</v>
      </c>
      <c r="G28" s="2" t="s">
        <v>190</v>
      </c>
      <c r="H28" s="2"/>
      <c r="I28" s="11">
        <v>62198</v>
      </c>
      <c r="J28" s="8" t="s">
        <v>225</v>
      </c>
      <c r="K28" s="2" t="s">
        <v>15</v>
      </c>
      <c r="L28" s="2"/>
      <c r="M28" s="2"/>
      <c r="N28" s="2"/>
      <c r="O28" s="2"/>
    </row>
    <row r="29" spans="1:15" ht="15" customHeight="1" x14ac:dyDescent="0.3">
      <c r="A29" s="2" t="s">
        <v>105</v>
      </c>
      <c r="B29" s="2" t="s">
        <v>196</v>
      </c>
      <c r="C29" s="2" t="s">
        <v>307</v>
      </c>
      <c r="D29" s="2">
        <v>32</v>
      </c>
      <c r="E29" s="2" t="s">
        <v>12</v>
      </c>
      <c r="F29" s="2" t="s">
        <v>153</v>
      </c>
      <c r="G29" s="2" t="s">
        <v>197</v>
      </c>
      <c r="H29" s="2"/>
      <c r="I29" s="11">
        <v>60697</v>
      </c>
      <c r="J29" s="8" t="s">
        <v>228</v>
      </c>
      <c r="K29" s="2" t="s">
        <v>8</v>
      </c>
      <c r="L29" s="2" t="s">
        <v>181</v>
      </c>
      <c r="M29" s="2" t="s">
        <v>15</v>
      </c>
      <c r="N29" s="2">
        <v>0</v>
      </c>
      <c r="O29" s="2">
        <v>-2992</v>
      </c>
    </row>
    <row r="30" spans="1:15" ht="15" customHeight="1" x14ac:dyDescent="0.3">
      <c r="A30" s="2" t="s">
        <v>105</v>
      </c>
      <c r="B30" s="2" t="s">
        <v>200</v>
      </c>
      <c r="C30" s="2" t="s">
        <v>323</v>
      </c>
      <c r="D30" s="2">
        <v>36</v>
      </c>
      <c r="E30" s="2" t="s">
        <v>12</v>
      </c>
      <c r="F30" s="2" t="s">
        <v>112</v>
      </c>
      <c r="G30" s="2" t="s">
        <v>201</v>
      </c>
      <c r="H30" s="2"/>
      <c r="I30" s="11">
        <v>56914</v>
      </c>
      <c r="J30" s="8" t="s">
        <v>230</v>
      </c>
      <c r="K30" s="2" t="s">
        <v>15</v>
      </c>
      <c r="L30" s="2"/>
      <c r="M30" s="2"/>
      <c r="N30" s="2"/>
      <c r="O30" s="2"/>
    </row>
    <row r="31" spans="1:15" ht="15" customHeight="1" x14ac:dyDescent="0.3">
      <c r="A31" s="2" t="s">
        <v>105</v>
      </c>
      <c r="B31" s="2" t="s">
        <v>202</v>
      </c>
      <c r="C31" s="2" t="s">
        <v>321</v>
      </c>
      <c r="D31" s="2">
        <v>30</v>
      </c>
      <c r="E31" s="2" t="s">
        <v>12</v>
      </c>
      <c r="F31" s="2" t="s">
        <v>153</v>
      </c>
      <c r="G31" s="2" t="s">
        <v>203</v>
      </c>
      <c r="H31" s="2"/>
      <c r="I31" s="11">
        <v>78866</v>
      </c>
      <c r="J31" s="8" t="s">
        <v>207</v>
      </c>
      <c r="K31" s="2" t="s">
        <v>15</v>
      </c>
      <c r="L31" s="2"/>
      <c r="M31" s="2"/>
      <c r="N31" s="2"/>
      <c r="O31" s="2"/>
    </row>
    <row r="32" spans="1:15" ht="15" customHeight="1" x14ac:dyDescent="0.3">
      <c r="A32" s="2" t="s">
        <v>104</v>
      </c>
      <c r="B32" s="2" t="s">
        <v>5</v>
      </c>
      <c r="C32" s="2" t="s">
        <v>341</v>
      </c>
      <c r="D32" s="2">
        <v>27</v>
      </c>
      <c r="E32" s="2" t="s">
        <v>12</v>
      </c>
      <c r="F32" s="2" t="s">
        <v>153</v>
      </c>
      <c r="G32" s="2" t="s">
        <v>6</v>
      </c>
      <c r="H32" s="2"/>
      <c r="I32" s="11">
        <v>135521</v>
      </c>
      <c r="J32" s="8" t="s">
        <v>128</v>
      </c>
      <c r="K32" s="2" t="s">
        <v>8</v>
      </c>
      <c r="L32" s="2" t="s">
        <v>27</v>
      </c>
      <c r="M32" s="2"/>
      <c r="N32" s="2">
        <v>-5</v>
      </c>
      <c r="O32" s="2">
        <v>68217</v>
      </c>
    </row>
    <row r="33" spans="1:15" ht="15" customHeight="1" x14ac:dyDescent="0.3">
      <c r="A33" s="2" t="s">
        <v>104</v>
      </c>
      <c r="B33" s="2" t="s">
        <v>10</v>
      </c>
      <c r="C33" s="2" t="s">
        <v>312</v>
      </c>
      <c r="D33" s="2">
        <v>31</v>
      </c>
      <c r="E33" s="2" t="s">
        <v>12</v>
      </c>
      <c r="F33" s="2" t="s">
        <v>153</v>
      </c>
      <c r="G33" s="2" t="s">
        <v>13</v>
      </c>
      <c r="H33" s="2"/>
      <c r="I33" s="11">
        <v>54558</v>
      </c>
      <c r="J33" s="8" t="s">
        <v>129</v>
      </c>
      <c r="K33" s="2" t="s">
        <v>15</v>
      </c>
      <c r="L33" s="2"/>
      <c r="M33" s="2"/>
      <c r="N33" s="2"/>
      <c r="O33" s="2"/>
    </row>
    <row r="34" spans="1:15" ht="15" customHeight="1" x14ac:dyDescent="0.3">
      <c r="A34" s="2" t="s">
        <v>104</v>
      </c>
      <c r="B34" s="2" t="s">
        <v>23</v>
      </c>
      <c r="C34" s="2" t="s">
        <v>311</v>
      </c>
      <c r="D34" s="2">
        <v>29</v>
      </c>
      <c r="E34" s="2" t="s">
        <v>12</v>
      </c>
      <c r="F34" s="2" t="s">
        <v>153</v>
      </c>
      <c r="G34" s="2" t="s">
        <v>24</v>
      </c>
      <c r="H34" s="2"/>
      <c r="I34" s="11">
        <v>81240</v>
      </c>
      <c r="J34" s="8" t="s">
        <v>132</v>
      </c>
      <c r="K34" s="2" t="s">
        <v>15</v>
      </c>
      <c r="L34" s="2"/>
      <c r="M34" s="2"/>
      <c r="N34" s="2"/>
      <c r="O34" s="2"/>
    </row>
    <row r="35" spans="1:15" ht="15" customHeight="1" x14ac:dyDescent="0.3">
      <c r="A35" s="2" t="s">
        <v>104</v>
      </c>
      <c r="B35" s="2" t="s">
        <v>32</v>
      </c>
      <c r="C35" s="2" t="s">
        <v>313</v>
      </c>
      <c r="D35" s="2">
        <v>35</v>
      </c>
      <c r="E35" s="2" t="s">
        <v>12</v>
      </c>
      <c r="F35" s="2" t="s">
        <v>112</v>
      </c>
      <c r="G35" s="2" t="s">
        <v>33</v>
      </c>
      <c r="H35" s="2"/>
      <c r="I35" s="11">
        <v>88039</v>
      </c>
      <c r="J35" s="8" t="s">
        <v>134</v>
      </c>
      <c r="K35" s="2" t="s">
        <v>15</v>
      </c>
      <c r="L35" s="2"/>
      <c r="M35" s="2"/>
      <c r="N35" s="2"/>
      <c r="O35" s="2"/>
    </row>
    <row r="36" spans="1:15" ht="15" customHeight="1" x14ac:dyDescent="0.3">
      <c r="A36" s="2" t="s">
        <v>104</v>
      </c>
      <c r="B36" s="3" t="s">
        <v>37</v>
      </c>
      <c r="C36" s="3" t="s">
        <v>317</v>
      </c>
      <c r="D36" s="2">
        <v>35</v>
      </c>
      <c r="E36" s="2" t="s">
        <v>12</v>
      </c>
      <c r="F36" s="2" t="s">
        <v>112</v>
      </c>
      <c r="G36" s="2" t="s">
        <v>38</v>
      </c>
      <c r="H36" s="2"/>
      <c r="I36" s="11">
        <v>70420</v>
      </c>
      <c r="J36" s="8" t="s">
        <v>136</v>
      </c>
      <c r="K36" s="2" t="s">
        <v>15</v>
      </c>
      <c r="L36" s="2"/>
      <c r="M36" s="2"/>
      <c r="N36" s="2"/>
      <c r="O36" s="2"/>
    </row>
    <row r="37" spans="1:15" ht="15" customHeight="1" x14ac:dyDescent="0.3">
      <c r="A37" s="2" t="s">
        <v>104</v>
      </c>
      <c r="B37" s="2" t="s">
        <v>40</v>
      </c>
      <c r="C37" s="2" t="s">
        <v>324</v>
      </c>
      <c r="D37" s="2">
        <v>27</v>
      </c>
      <c r="E37" s="2" t="s">
        <v>12</v>
      </c>
      <c r="F37" s="2" t="s">
        <v>112</v>
      </c>
      <c r="G37" s="2" t="s">
        <v>41</v>
      </c>
      <c r="H37" s="2"/>
      <c r="I37" s="11">
        <v>62367</v>
      </c>
      <c r="J37" s="8" t="s">
        <v>137</v>
      </c>
      <c r="K37" s="2" t="s">
        <v>15</v>
      </c>
      <c r="L37" s="2"/>
      <c r="M37" s="2"/>
      <c r="N37" s="2"/>
      <c r="O37" s="2"/>
    </row>
    <row r="38" spans="1:15" ht="15" customHeight="1" x14ac:dyDescent="0.3">
      <c r="A38" s="2" t="s">
        <v>104</v>
      </c>
      <c r="B38" s="2" t="s">
        <v>47</v>
      </c>
      <c r="C38" s="2" t="s">
        <v>343</v>
      </c>
      <c r="D38" s="2">
        <v>26</v>
      </c>
      <c r="E38" s="2" t="s">
        <v>12</v>
      </c>
      <c r="F38" s="2" t="s">
        <v>153</v>
      </c>
      <c r="G38" s="2" t="s">
        <v>48</v>
      </c>
      <c r="H38" s="2"/>
      <c r="I38" s="11">
        <v>25000</v>
      </c>
      <c r="J38" s="8" t="s">
        <v>139</v>
      </c>
      <c r="K38" s="2" t="s">
        <v>8</v>
      </c>
      <c r="L38" s="2" t="s">
        <v>49</v>
      </c>
      <c r="M38" s="2"/>
      <c r="N38" s="2">
        <v>-2</v>
      </c>
      <c r="O38" s="2">
        <v>-57118</v>
      </c>
    </row>
    <row r="39" spans="1:15" ht="15" customHeight="1" x14ac:dyDescent="0.3">
      <c r="A39" s="2" t="s">
        <v>104</v>
      </c>
      <c r="B39" s="2" t="s">
        <v>244</v>
      </c>
      <c r="C39" s="2" t="s">
        <v>326</v>
      </c>
      <c r="D39" s="2">
        <v>30</v>
      </c>
      <c r="E39" s="2" t="s">
        <v>12</v>
      </c>
      <c r="F39" s="2" t="s">
        <v>153</v>
      </c>
      <c r="G39" s="2" t="s">
        <v>59</v>
      </c>
      <c r="H39" s="2"/>
      <c r="I39" s="11">
        <v>67125</v>
      </c>
      <c r="J39" s="8" t="s">
        <v>143</v>
      </c>
      <c r="K39" s="2" t="s">
        <v>15</v>
      </c>
      <c r="L39" s="2"/>
      <c r="M39" s="2"/>
      <c r="N39" s="2"/>
      <c r="O39" s="2"/>
    </row>
    <row r="40" spans="1:15" ht="15" customHeight="1" x14ac:dyDescent="0.3">
      <c r="A40" s="2" t="s">
        <v>104</v>
      </c>
      <c r="B40" s="2" t="s">
        <v>63</v>
      </c>
      <c r="C40" s="2" t="s">
        <v>330</v>
      </c>
      <c r="D40" s="2">
        <v>31</v>
      </c>
      <c r="E40" s="2" t="s">
        <v>12</v>
      </c>
      <c r="F40" s="2" t="s">
        <v>112</v>
      </c>
      <c r="G40" s="2" t="s">
        <v>64</v>
      </c>
      <c r="H40" s="2"/>
      <c r="I40" s="11">
        <v>116717</v>
      </c>
      <c r="J40" s="8" t="s">
        <v>145</v>
      </c>
      <c r="K40" s="2" t="s">
        <v>15</v>
      </c>
      <c r="L40" s="2"/>
      <c r="M40" s="2"/>
      <c r="N40" s="2"/>
      <c r="O40" s="2"/>
    </row>
    <row r="41" spans="1:15" ht="15" customHeight="1" x14ac:dyDescent="0.3">
      <c r="A41" s="2" t="s">
        <v>104</v>
      </c>
      <c r="B41" s="2" t="s">
        <v>66</v>
      </c>
      <c r="C41" s="2" t="s">
        <v>325</v>
      </c>
      <c r="D41" s="2">
        <v>30</v>
      </c>
      <c r="E41" s="2" t="s">
        <v>12</v>
      </c>
      <c r="F41" s="2" t="s">
        <v>153</v>
      </c>
      <c r="G41" s="2" t="s">
        <v>67</v>
      </c>
      <c r="H41" s="2"/>
      <c r="I41" s="11">
        <v>33627</v>
      </c>
      <c r="J41" s="8" t="s">
        <v>146</v>
      </c>
      <c r="K41" s="2" t="s">
        <v>15</v>
      </c>
      <c r="L41" s="2"/>
      <c r="M41" s="2"/>
      <c r="N41" s="2"/>
      <c r="O41" s="2"/>
    </row>
    <row r="42" spans="1:15" ht="15" customHeight="1" x14ac:dyDescent="0.3">
      <c r="A42" s="2" t="s">
        <v>104</v>
      </c>
      <c r="B42" s="2" t="s">
        <v>69</v>
      </c>
      <c r="C42" s="2" t="s">
        <v>370</v>
      </c>
      <c r="D42" s="2">
        <v>36</v>
      </c>
      <c r="E42" s="2" t="s">
        <v>12</v>
      </c>
      <c r="F42" s="2" t="s">
        <v>153</v>
      </c>
      <c r="G42" s="2" t="s">
        <v>70</v>
      </c>
      <c r="H42" s="2"/>
      <c r="I42" s="11">
        <v>74220</v>
      </c>
      <c r="J42" s="8" t="s">
        <v>147</v>
      </c>
      <c r="K42" s="2" t="s">
        <v>15</v>
      </c>
      <c r="L42" s="2"/>
      <c r="M42" s="2"/>
      <c r="N42" s="2"/>
      <c r="O42" s="2"/>
    </row>
    <row r="43" spans="1:15" ht="15" customHeight="1" x14ac:dyDescent="0.3">
      <c r="A43" s="2" t="s">
        <v>104</v>
      </c>
      <c r="B43" s="2" t="s">
        <v>31</v>
      </c>
      <c r="C43" s="2" t="s">
        <v>338</v>
      </c>
      <c r="D43" s="2">
        <v>32</v>
      </c>
      <c r="E43" s="2" t="s">
        <v>12</v>
      </c>
      <c r="F43" s="2" t="s">
        <v>178</v>
      </c>
      <c r="G43" s="2" t="s">
        <v>99</v>
      </c>
      <c r="H43" s="2"/>
      <c r="I43" s="11">
        <v>116510</v>
      </c>
      <c r="J43" s="8" t="s">
        <v>149</v>
      </c>
      <c r="K43" s="2" t="s">
        <v>8</v>
      </c>
      <c r="L43" s="2" t="s">
        <v>28</v>
      </c>
      <c r="M43" s="2"/>
      <c r="N43" s="2">
        <v>5</v>
      </c>
      <c r="O43" s="2">
        <v>30045</v>
      </c>
    </row>
    <row r="44" spans="1:15" ht="15" customHeight="1" x14ac:dyDescent="0.3">
      <c r="A44" s="2" t="s">
        <v>104</v>
      </c>
      <c r="B44" s="2" t="s">
        <v>77</v>
      </c>
      <c r="C44" s="2" t="s">
        <v>340</v>
      </c>
      <c r="D44" s="2">
        <v>29</v>
      </c>
      <c r="E44" s="2" t="s">
        <v>12</v>
      </c>
      <c r="F44" s="2" t="s">
        <v>112</v>
      </c>
      <c r="G44" s="2" t="s">
        <v>78</v>
      </c>
      <c r="H44" s="2"/>
      <c r="I44" s="11">
        <v>81111</v>
      </c>
      <c r="J44" s="8" t="s">
        <v>151</v>
      </c>
      <c r="K44" s="2" t="s">
        <v>8</v>
      </c>
      <c r="L44" s="2" t="s">
        <v>80</v>
      </c>
      <c r="M44" s="2"/>
      <c r="N44" s="2">
        <v>-5</v>
      </c>
      <c r="O44" s="2">
        <v>-55501</v>
      </c>
    </row>
    <row r="45" spans="1:15" ht="15" customHeight="1" x14ac:dyDescent="0.3">
      <c r="A45" s="2" t="s">
        <v>104</v>
      </c>
      <c r="B45" s="2" t="s">
        <v>89</v>
      </c>
      <c r="C45" s="2" t="s">
        <v>319</v>
      </c>
      <c r="D45" s="2">
        <v>35</v>
      </c>
      <c r="E45" s="2" t="s">
        <v>12</v>
      </c>
      <c r="F45" s="2" t="s">
        <v>115</v>
      </c>
      <c r="G45" s="2" t="s">
        <v>90</v>
      </c>
      <c r="H45" s="2"/>
      <c r="I45" s="11">
        <v>244433</v>
      </c>
      <c r="J45" s="2" t="s">
        <v>124</v>
      </c>
      <c r="K45" s="2" t="s">
        <v>15</v>
      </c>
      <c r="L45" s="2"/>
      <c r="M45" s="2"/>
      <c r="N45" s="2"/>
      <c r="O45" s="2"/>
    </row>
    <row r="46" spans="1:15" ht="15" customHeight="1" x14ac:dyDescent="0.3">
      <c r="A46" s="2" t="s">
        <v>104</v>
      </c>
      <c r="B46" s="2" t="s">
        <v>46</v>
      </c>
      <c r="C46" s="2" t="s">
        <v>315</v>
      </c>
      <c r="D46" s="2">
        <v>32</v>
      </c>
      <c r="E46" s="2" t="s">
        <v>12</v>
      </c>
      <c r="F46" s="2" t="s">
        <v>163</v>
      </c>
      <c r="G46" s="2" t="s">
        <v>95</v>
      </c>
      <c r="H46" s="2"/>
      <c r="I46" s="11">
        <v>26248</v>
      </c>
      <c r="J46" s="9" t="s">
        <v>122</v>
      </c>
      <c r="K46" s="2" t="s">
        <v>8</v>
      </c>
      <c r="L46" s="2" t="s">
        <v>43</v>
      </c>
      <c r="M46" s="2"/>
      <c r="N46" s="2">
        <v>5</v>
      </c>
      <c r="O46" s="2">
        <v>-69970</v>
      </c>
    </row>
    <row r="47" spans="1:15" ht="15" customHeight="1" x14ac:dyDescent="0.3">
      <c r="A47" s="1"/>
      <c r="B47" s="1"/>
      <c r="C47" s="1"/>
      <c r="D47" s="10">
        <f>AVERAGE(D2:D46)</f>
        <v>30.577777777777779</v>
      </c>
      <c r="E47" s="1"/>
      <c r="F47" s="1"/>
      <c r="G47" s="1" t="e">
        <f t="shared" ref="G47:I47" si="0">AVERAGE(G2:G46)</f>
        <v>#DIV/0!</v>
      </c>
      <c r="H47" s="1">
        <f t="shared" si="0"/>
        <v>65</v>
      </c>
      <c r="I47" s="12">
        <f t="shared" si="0"/>
        <v>72407.35555555555</v>
      </c>
      <c r="J47" s="1"/>
      <c r="K47" s="1"/>
      <c r="L47" s="1"/>
      <c r="M47" s="1"/>
      <c r="N47" s="1"/>
      <c r="O47" s="1"/>
    </row>
  </sheetData>
  <autoFilter ref="A1:O47" xr:uid="{F35C9F6F-D34B-4C4C-9387-F4EE6667C0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6EDF-7A2A-4EA9-810A-A713E6D4803E}">
  <dimension ref="A1:P19"/>
  <sheetViews>
    <sheetView workbookViewId="0">
      <selection activeCell="O10" sqref="O10"/>
    </sheetView>
  </sheetViews>
  <sheetFormatPr defaultRowHeight="14.4" x14ac:dyDescent="0.3"/>
  <cols>
    <col min="1" max="1" width="12.5546875" customWidth="1"/>
    <col min="2" max="2" width="15.33203125" customWidth="1"/>
    <col min="3" max="3" width="11.44140625" customWidth="1"/>
    <col min="4" max="4" width="11" customWidth="1"/>
    <col min="5" max="5" width="13.21875" customWidth="1"/>
    <col min="6" max="6" width="32.33203125" customWidth="1"/>
    <col min="8" max="8" width="17" customWidth="1"/>
    <col min="9" max="9" width="17.33203125" customWidth="1"/>
    <col min="15" max="15" width="13.109375" bestFit="1" customWidth="1"/>
  </cols>
  <sheetData>
    <row r="1" spans="1:16" ht="15.6" x14ac:dyDescent="0.3">
      <c r="A1" s="4" t="s">
        <v>103</v>
      </c>
      <c r="B1" s="2" t="s">
        <v>369</v>
      </c>
      <c r="C1" s="2" t="s">
        <v>233</v>
      </c>
      <c r="D1" s="2" t="s">
        <v>0</v>
      </c>
      <c r="E1" s="2" t="s">
        <v>11</v>
      </c>
      <c r="F1" s="2" t="s">
        <v>102</v>
      </c>
      <c r="G1" s="2" t="s">
        <v>1</v>
      </c>
      <c r="H1" s="2" t="s">
        <v>298</v>
      </c>
      <c r="I1" s="2" t="s">
        <v>97</v>
      </c>
      <c r="J1" s="2" t="s">
        <v>9</v>
      </c>
      <c r="K1" s="2" t="s">
        <v>3</v>
      </c>
      <c r="L1" s="2" t="s">
        <v>26</v>
      </c>
      <c r="M1" s="2" t="s">
        <v>4</v>
      </c>
      <c r="N1" s="2" t="s">
        <v>98</v>
      </c>
      <c r="O1" s="2" t="s">
        <v>100</v>
      </c>
    </row>
    <row r="2" spans="1:16" ht="15.6" x14ac:dyDescent="0.3">
      <c r="A2" s="6" t="s">
        <v>232</v>
      </c>
      <c r="B2" s="2" t="s">
        <v>249</v>
      </c>
      <c r="C2" s="6" t="s">
        <v>250</v>
      </c>
      <c r="D2" s="2">
        <v>27</v>
      </c>
      <c r="E2" s="2" t="s">
        <v>12</v>
      </c>
      <c r="F2" s="2" t="s">
        <v>153</v>
      </c>
      <c r="G2" s="2" t="s">
        <v>356</v>
      </c>
      <c r="H2" s="2"/>
      <c r="I2" s="13">
        <v>44842</v>
      </c>
      <c r="J2" s="2" t="s">
        <v>372</v>
      </c>
      <c r="K2" s="2" t="s">
        <v>8</v>
      </c>
      <c r="L2" s="2" t="s">
        <v>49</v>
      </c>
      <c r="M2" s="6" t="s">
        <v>8</v>
      </c>
      <c r="N2" s="6">
        <v>0</v>
      </c>
      <c r="O2" s="13">
        <v>-47438</v>
      </c>
      <c r="P2">
        <f>O2/I2</f>
        <v>-1.0578921546764195</v>
      </c>
    </row>
    <row r="3" spans="1:16" ht="18.600000000000001" customHeight="1" x14ac:dyDescent="0.3">
      <c r="A3" s="6" t="s">
        <v>232</v>
      </c>
      <c r="B3" s="2" t="s">
        <v>237</v>
      </c>
      <c r="C3" s="6" t="s">
        <v>238</v>
      </c>
      <c r="D3" s="2">
        <v>28</v>
      </c>
      <c r="E3" s="2" t="s">
        <v>12</v>
      </c>
      <c r="F3" s="2" t="s">
        <v>112</v>
      </c>
      <c r="G3" s="2" t="s">
        <v>355</v>
      </c>
      <c r="H3" s="2"/>
      <c r="I3" s="13">
        <v>39599</v>
      </c>
      <c r="J3" s="3" t="s">
        <v>387</v>
      </c>
      <c r="K3" s="2" t="s">
        <v>8</v>
      </c>
      <c r="L3" s="2" t="s">
        <v>267</v>
      </c>
      <c r="M3" s="6" t="s">
        <v>15</v>
      </c>
      <c r="N3" s="6">
        <v>-5</v>
      </c>
      <c r="O3" s="13">
        <v>11056</v>
      </c>
      <c r="P3">
        <f t="shared" ref="P3:P18" si="0">O3/I3</f>
        <v>0.27919896967095131</v>
      </c>
    </row>
    <row r="4" spans="1:16" ht="15.6" x14ac:dyDescent="0.3">
      <c r="A4" s="6" t="s">
        <v>232</v>
      </c>
      <c r="B4" s="2" t="s">
        <v>239</v>
      </c>
      <c r="C4" s="6" t="s">
        <v>240</v>
      </c>
      <c r="D4" s="2">
        <v>25</v>
      </c>
      <c r="E4" s="2" t="s">
        <v>12</v>
      </c>
      <c r="F4" s="2" t="s">
        <v>178</v>
      </c>
      <c r="G4" s="2" t="s">
        <v>354</v>
      </c>
      <c r="H4" s="2"/>
      <c r="I4" s="13">
        <v>75000</v>
      </c>
      <c r="J4" s="2" t="s">
        <v>368</v>
      </c>
      <c r="K4" s="2" t="s">
        <v>8</v>
      </c>
      <c r="L4" s="2" t="s">
        <v>400</v>
      </c>
      <c r="M4" s="6" t="s">
        <v>15</v>
      </c>
      <c r="N4" s="6">
        <v>-2</v>
      </c>
      <c r="O4" s="13">
        <v>15781</v>
      </c>
      <c r="P4">
        <f t="shared" si="0"/>
        <v>0.21041333333333334</v>
      </c>
    </row>
    <row r="5" spans="1:16" ht="13.8" customHeight="1" x14ac:dyDescent="0.3">
      <c r="A5" s="6" t="s">
        <v>232</v>
      </c>
      <c r="B5" s="2" t="s">
        <v>244</v>
      </c>
      <c r="C5" s="6" t="s">
        <v>245</v>
      </c>
      <c r="D5" s="2">
        <v>34</v>
      </c>
      <c r="E5" s="2" t="s">
        <v>12</v>
      </c>
      <c r="F5" s="2" t="s">
        <v>153</v>
      </c>
      <c r="G5" s="2" t="s">
        <v>246</v>
      </c>
      <c r="H5" s="2"/>
      <c r="I5" s="13">
        <v>82404</v>
      </c>
      <c r="J5" s="3" t="s">
        <v>390</v>
      </c>
      <c r="K5" s="2" t="s">
        <v>8</v>
      </c>
      <c r="L5" s="2" t="s">
        <v>269</v>
      </c>
      <c r="M5" s="6" t="s">
        <v>15</v>
      </c>
      <c r="N5" s="6">
        <v>10</v>
      </c>
      <c r="O5" s="13">
        <v>27739</v>
      </c>
      <c r="P5">
        <f t="shared" si="0"/>
        <v>0.33662200864035724</v>
      </c>
    </row>
    <row r="6" spans="1:16" ht="15.6" x14ac:dyDescent="0.3">
      <c r="A6" s="6" t="s">
        <v>232</v>
      </c>
      <c r="B6" s="2" t="s">
        <v>234</v>
      </c>
      <c r="C6" s="6" t="s">
        <v>235</v>
      </c>
      <c r="D6" s="2">
        <v>33</v>
      </c>
      <c r="E6" s="2" t="s">
        <v>12</v>
      </c>
      <c r="F6" s="2" t="s">
        <v>153</v>
      </c>
      <c r="G6" s="2" t="s">
        <v>236</v>
      </c>
      <c r="H6" s="2"/>
      <c r="I6" s="13">
        <v>42644</v>
      </c>
      <c r="J6" s="2" t="s">
        <v>376</v>
      </c>
      <c r="K6" s="2" t="s">
        <v>8</v>
      </c>
      <c r="L6" s="2" t="s">
        <v>265</v>
      </c>
      <c r="M6" s="6" t="s">
        <v>15</v>
      </c>
      <c r="N6" s="6">
        <v>6</v>
      </c>
      <c r="O6" s="13">
        <v>-38119</v>
      </c>
      <c r="P6">
        <f t="shared" si="0"/>
        <v>-0.89388894099990623</v>
      </c>
    </row>
    <row r="7" spans="1:16" ht="15.6" x14ac:dyDescent="0.3">
      <c r="A7" s="6" t="s">
        <v>232</v>
      </c>
      <c r="B7" s="2" t="s">
        <v>241</v>
      </c>
      <c r="C7" s="6" t="s">
        <v>247</v>
      </c>
      <c r="D7" s="2">
        <v>33</v>
      </c>
      <c r="E7" s="2" t="s">
        <v>12</v>
      </c>
      <c r="F7" s="2" t="s">
        <v>112</v>
      </c>
      <c r="G7" s="2" t="s">
        <v>248</v>
      </c>
      <c r="H7" s="2"/>
      <c r="I7" s="13">
        <v>59149</v>
      </c>
      <c r="J7" s="2" t="s">
        <v>377</v>
      </c>
      <c r="K7" s="2" t="s">
        <v>8</v>
      </c>
      <c r="L7" s="2" t="s">
        <v>272</v>
      </c>
      <c r="M7" s="6" t="s">
        <v>8</v>
      </c>
      <c r="N7" s="6">
        <v>5</v>
      </c>
      <c r="O7" s="13">
        <v>-85841</v>
      </c>
      <c r="P7">
        <f t="shared" si="0"/>
        <v>-1.4512671389203537</v>
      </c>
    </row>
    <row r="8" spans="1:16" ht="15.6" x14ac:dyDescent="0.3">
      <c r="A8" s="4" t="s">
        <v>105</v>
      </c>
      <c r="B8" s="2" t="s">
        <v>158</v>
      </c>
      <c r="C8" s="2" t="s">
        <v>342</v>
      </c>
      <c r="D8" s="2">
        <v>29</v>
      </c>
      <c r="E8" s="2" t="s">
        <v>12</v>
      </c>
      <c r="F8" s="2" t="s">
        <v>153</v>
      </c>
      <c r="G8" s="2" t="s">
        <v>159</v>
      </c>
      <c r="H8" s="2"/>
      <c r="I8" s="11">
        <v>68295</v>
      </c>
      <c r="J8" s="5" t="s">
        <v>210</v>
      </c>
      <c r="K8" s="2" t="s">
        <v>8</v>
      </c>
      <c r="L8" s="2" t="s">
        <v>188</v>
      </c>
      <c r="M8" s="2" t="s">
        <v>8</v>
      </c>
      <c r="N8" s="2">
        <v>-7</v>
      </c>
      <c r="O8" s="11">
        <v>-35657</v>
      </c>
      <c r="P8">
        <f t="shared" si="0"/>
        <v>-0.52210264294604292</v>
      </c>
    </row>
    <row r="9" spans="1:16" ht="15.6" x14ac:dyDescent="0.3">
      <c r="A9" s="4" t="s">
        <v>105</v>
      </c>
      <c r="B9" s="2" t="s">
        <v>160</v>
      </c>
      <c r="C9" s="2" t="s">
        <v>348</v>
      </c>
      <c r="D9" s="2">
        <v>31</v>
      </c>
      <c r="E9" s="2" t="s">
        <v>12</v>
      </c>
      <c r="F9" s="2" t="s">
        <v>115</v>
      </c>
      <c r="G9" s="6" t="s">
        <v>161</v>
      </c>
      <c r="H9" s="6"/>
      <c r="I9" s="11">
        <v>71497</v>
      </c>
      <c r="J9" s="5" t="s">
        <v>211</v>
      </c>
      <c r="K9" s="2" t="s">
        <v>8</v>
      </c>
      <c r="L9" s="2" t="s">
        <v>106</v>
      </c>
      <c r="M9" s="2" t="s">
        <v>15</v>
      </c>
      <c r="N9" s="2">
        <v>-2</v>
      </c>
      <c r="O9" s="11">
        <v>-49428</v>
      </c>
      <c r="P9">
        <f t="shared" si="0"/>
        <v>-0.69132970614151645</v>
      </c>
    </row>
    <row r="10" spans="1:16" ht="15.6" x14ac:dyDescent="0.3">
      <c r="A10" s="4" t="s">
        <v>105</v>
      </c>
      <c r="B10" s="2" t="s">
        <v>167</v>
      </c>
      <c r="C10" s="2" t="s">
        <v>350</v>
      </c>
      <c r="D10" s="2">
        <v>27</v>
      </c>
      <c r="E10" s="2" t="s">
        <v>12</v>
      </c>
      <c r="F10" s="2" t="s">
        <v>112</v>
      </c>
      <c r="G10" s="2" t="s">
        <v>168</v>
      </c>
      <c r="H10" s="2"/>
      <c r="I10" s="11">
        <v>37406</v>
      </c>
      <c r="J10" s="6"/>
      <c r="K10" s="2" t="s">
        <v>8</v>
      </c>
      <c r="L10" s="2" t="s">
        <v>171</v>
      </c>
      <c r="M10" s="2" t="s">
        <v>8</v>
      </c>
      <c r="N10" s="2">
        <v>-5</v>
      </c>
      <c r="O10" s="11">
        <v>-45349</v>
      </c>
      <c r="P10">
        <f t="shared" si="0"/>
        <v>-1.2123456130032615</v>
      </c>
    </row>
    <row r="11" spans="1:16" ht="15.6" x14ac:dyDescent="0.3">
      <c r="A11" s="4" t="s">
        <v>105</v>
      </c>
      <c r="B11" s="2" t="s">
        <v>182</v>
      </c>
      <c r="C11" s="2" t="s">
        <v>347</v>
      </c>
      <c r="D11" s="2">
        <v>32</v>
      </c>
      <c r="E11" s="2" t="s">
        <v>12</v>
      </c>
      <c r="F11" s="2" t="s">
        <v>178</v>
      </c>
      <c r="G11" s="2" t="s">
        <v>185</v>
      </c>
      <c r="H11" s="2"/>
      <c r="I11" s="11">
        <v>68460</v>
      </c>
      <c r="J11" s="5" t="s">
        <v>222</v>
      </c>
      <c r="K11" s="2" t="s">
        <v>8</v>
      </c>
      <c r="L11" s="2" t="s">
        <v>231</v>
      </c>
      <c r="M11" s="2" t="s">
        <v>15</v>
      </c>
      <c r="N11" s="2">
        <v>1</v>
      </c>
      <c r="O11" s="11">
        <v>9043</v>
      </c>
      <c r="P11">
        <f t="shared" si="0"/>
        <v>0.13209173239848088</v>
      </c>
    </row>
    <row r="12" spans="1:16" ht="15.6" x14ac:dyDescent="0.3">
      <c r="A12" s="4" t="s">
        <v>105</v>
      </c>
      <c r="B12" s="2" t="s">
        <v>186</v>
      </c>
      <c r="C12" s="2" t="s">
        <v>344</v>
      </c>
      <c r="D12" s="2">
        <v>29</v>
      </c>
      <c r="E12" s="2" t="s">
        <v>12</v>
      </c>
      <c r="F12" s="2" t="s">
        <v>115</v>
      </c>
      <c r="G12" s="2" t="s">
        <v>187</v>
      </c>
      <c r="H12" s="2"/>
      <c r="I12" s="11">
        <v>72270</v>
      </c>
      <c r="J12" s="5" t="s">
        <v>223</v>
      </c>
      <c r="K12" s="2" t="s">
        <v>8</v>
      </c>
      <c r="L12" s="2" t="s">
        <v>198</v>
      </c>
      <c r="M12" s="2" t="s">
        <v>15</v>
      </c>
      <c r="N12" s="2">
        <v>-3</v>
      </c>
      <c r="O12" s="11">
        <v>-48655</v>
      </c>
      <c r="P12">
        <f t="shared" si="0"/>
        <v>-0.67323924173239247</v>
      </c>
    </row>
    <row r="13" spans="1:16" ht="15.6" x14ac:dyDescent="0.3">
      <c r="A13" s="4" t="s">
        <v>105</v>
      </c>
      <c r="B13" s="2" t="s">
        <v>196</v>
      </c>
      <c r="C13" s="2" t="s">
        <v>307</v>
      </c>
      <c r="D13" s="2">
        <v>32</v>
      </c>
      <c r="E13" s="2" t="s">
        <v>12</v>
      </c>
      <c r="F13" s="2" t="s">
        <v>153</v>
      </c>
      <c r="G13" s="2" t="s">
        <v>197</v>
      </c>
      <c r="H13" s="2"/>
      <c r="I13" s="11">
        <v>60697</v>
      </c>
      <c r="J13" s="5" t="s">
        <v>228</v>
      </c>
      <c r="K13" s="2" t="s">
        <v>8</v>
      </c>
      <c r="L13" s="2" t="s">
        <v>181</v>
      </c>
      <c r="M13" s="2" t="s">
        <v>15</v>
      </c>
      <c r="N13" s="2">
        <v>0</v>
      </c>
      <c r="O13" s="11">
        <v>-2992</v>
      </c>
      <c r="P13">
        <f t="shared" si="0"/>
        <v>-4.9294034301530551E-2</v>
      </c>
    </row>
    <row r="14" spans="1:16" ht="15.6" x14ac:dyDescent="0.3">
      <c r="A14" s="4" t="s">
        <v>104</v>
      </c>
      <c r="B14" s="2" t="s">
        <v>5</v>
      </c>
      <c r="C14" s="2" t="s">
        <v>341</v>
      </c>
      <c r="D14" s="2">
        <v>27</v>
      </c>
      <c r="E14" s="2" t="s">
        <v>12</v>
      </c>
      <c r="F14" s="2" t="s">
        <v>153</v>
      </c>
      <c r="G14" s="2" t="s">
        <v>6</v>
      </c>
      <c r="H14" s="2"/>
      <c r="I14" s="11">
        <v>135521</v>
      </c>
      <c r="J14" s="5" t="s">
        <v>128</v>
      </c>
      <c r="K14" s="2" t="s">
        <v>8</v>
      </c>
      <c r="L14" s="2" t="s">
        <v>27</v>
      </c>
      <c r="M14" s="2"/>
      <c r="N14" s="6">
        <v>-5</v>
      </c>
      <c r="O14" s="13">
        <v>68217</v>
      </c>
      <c r="P14">
        <f t="shared" si="0"/>
        <v>0.50336848163753223</v>
      </c>
    </row>
    <row r="15" spans="1:16" ht="15.6" x14ac:dyDescent="0.3">
      <c r="A15" s="4" t="s">
        <v>104</v>
      </c>
      <c r="B15" s="2" t="s">
        <v>47</v>
      </c>
      <c r="C15" s="2" t="s">
        <v>343</v>
      </c>
      <c r="D15" s="2">
        <v>26</v>
      </c>
      <c r="E15" s="2" t="s">
        <v>12</v>
      </c>
      <c r="F15" s="2" t="s">
        <v>153</v>
      </c>
      <c r="G15" s="2" t="s">
        <v>48</v>
      </c>
      <c r="H15" s="2"/>
      <c r="I15" s="11">
        <v>25000</v>
      </c>
      <c r="J15" s="5" t="s">
        <v>139</v>
      </c>
      <c r="K15" s="2" t="s">
        <v>8</v>
      </c>
      <c r="L15" s="2" t="s">
        <v>49</v>
      </c>
      <c r="M15" s="2"/>
      <c r="N15" s="2">
        <v>-2</v>
      </c>
      <c r="O15" s="11">
        <v>-57118</v>
      </c>
      <c r="P15">
        <f t="shared" si="0"/>
        <v>-2.2847200000000001</v>
      </c>
    </row>
    <row r="16" spans="1:16" ht="15.6" x14ac:dyDescent="0.3">
      <c r="A16" s="4" t="s">
        <v>104</v>
      </c>
      <c r="B16" s="2" t="s">
        <v>31</v>
      </c>
      <c r="C16" s="2" t="s">
        <v>338</v>
      </c>
      <c r="D16" s="2">
        <v>32</v>
      </c>
      <c r="E16" s="2" t="s">
        <v>12</v>
      </c>
      <c r="F16" s="2" t="s">
        <v>178</v>
      </c>
      <c r="G16" s="2" t="s">
        <v>99</v>
      </c>
      <c r="H16" s="2"/>
      <c r="I16" s="11">
        <v>116510</v>
      </c>
      <c r="J16" s="5" t="s">
        <v>149</v>
      </c>
      <c r="K16" s="2" t="s">
        <v>8</v>
      </c>
      <c r="L16" s="2" t="s">
        <v>28</v>
      </c>
      <c r="M16" s="2"/>
      <c r="N16" s="2">
        <v>5</v>
      </c>
      <c r="O16" s="11">
        <v>30045</v>
      </c>
      <c r="P16">
        <f t="shared" si="0"/>
        <v>0.25787486052699338</v>
      </c>
    </row>
    <row r="17" spans="1:16" ht="15.6" x14ac:dyDescent="0.3">
      <c r="A17" s="4" t="s">
        <v>104</v>
      </c>
      <c r="B17" s="2" t="s">
        <v>77</v>
      </c>
      <c r="C17" s="2" t="s">
        <v>340</v>
      </c>
      <c r="D17" s="2">
        <v>29</v>
      </c>
      <c r="E17" s="2" t="s">
        <v>12</v>
      </c>
      <c r="F17" s="2" t="s">
        <v>112</v>
      </c>
      <c r="G17" s="2" t="s">
        <v>78</v>
      </c>
      <c r="H17" s="2"/>
      <c r="I17" s="11">
        <v>81111</v>
      </c>
      <c r="J17" s="5" t="s">
        <v>151</v>
      </c>
      <c r="K17" s="2" t="s">
        <v>8</v>
      </c>
      <c r="L17" s="2" t="s">
        <v>80</v>
      </c>
      <c r="M17" s="2"/>
      <c r="N17" s="2">
        <v>-5</v>
      </c>
      <c r="O17" s="11">
        <v>-55501</v>
      </c>
      <c r="P17">
        <f t="shared" si="0"/>
        <v>-0.6842598414518376</v>
      </c>
    </row>
    <row r="18" spans="1:16" ht="15.6" x14ac:dyDescent="0.3">
      <c r="A18" s="4" t="s">
        <v>104</v>
      </c>
      <c r="B18" s="2" t="s">
        <v>46</v>
      </c>
      <c r="C18" s="2" t="s">
        <v>315</v>
      </c>
      <c r="D18" s="2">
        <v>32</v>
      </c>
      <c r="E18" s="2" t="s">
        <v>12</v>
      </c>
      <c r="F18" s="2" t="s">
        <v>163</v>
      </c>
      <c r="G18" s="2" t="s">
        <v>95</v>
      </c>
      <c r="H18" s="2"/>
      <c r="I18" s="11">
        <v>26248</v>
      </c>
      <c r="J18" s="7" t="s">
        <v>122</v>
      </c>
      <c r="K18" s="2" t="s">
        <v>8</v>
      </c>
      <c r="L18" s="2" t="s">
        <v>43</v>
      </c>
      <c r="M18" s="2"/>
      <c r="N18" s="2">
        <v>5</v>
      </c>
      <c r="O18" s="11">
        <v>-69970</v>
      </c>
      <c r="P18">
        <f t="shared" si="0"/>
        <v>-2.6657269125266687</v>
      </c>
    </row>
    <row r="19" spans="1:16" x14ac:dyDescent="0.3">
      <c r="D19" s="16">
        <f t="shared" ref="D19" si="1">AVERAGE(D2:D18)</f>
        <v>29.764705882352942</v>
      </c>
      <c r="I19" s="14">
        <f t="shared" ref="I19" si="2">AVERAGE(I2:I18)</f>
        <v>65097.23529411765</v>
      </c>
      <c r="N19" s="15">
        <f t="shared" ref="N19:O19" si="3">AVERAGE(N2:N18)</f>
        <v>-0.23529411764705882</v>
      </c>
      <c r="O19" s="14">
        <f t="shared" si="3"/>
        <v>-22011</v>
      </c>
    </row>
  </sheetData>
  <autoFilter ref="A1:N19" xr:uid="{F2656EDF-7A2A-4EA9-810A-A713E6D4803E}"/>
  <conditionalFormatting sqref="P2:P1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{61E2EC62-2932-442A-9ABB-9135F79ACD7B}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E2EC62-2932-442A-9ABB-9135F79ACD7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P2:P18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8D4F-1409-4A7E-866F-555A6A6735D6}">
  <dimension ref="A1:O14"/>
  <sheetViews>
    <sheetView workbookViewId="0">
      <selection activeCell="O14" sqref="O14"/>
    </sheetView>
  </sheetViews>
  <sheetFormatPr defaultRowHeight="14.4" x14ac:dyDescent="0.3"/>
  <cols>
    <col min="4" max="4" width="9.5546875" bestFit="1" customWidth="1"/>
    <col min="7" max="7" width="27" customWidth="1"/>
    <col min="8" max="8" width="15.6640625" customWidth="1"/>
    <col min="9" max="9" width="12.33203125" bestFit="1" customWidth="1"/>
    <col min="10" max="10" width="31.77734375" customWidth="1"/>
    <col min="12" max="12" width="17.33203125" customWidth="1"/>
    <col min="15" max="15" width="13.109375" bestFit="1" customWidth="1"/>
  </cols>
  <sheetData>
    <row r="1" spans="1:15" ht="15.6" x14ac:dyDescent="0.3">
      <c r="A1" s="4" t="s">
        <v>103</v>
      </c>
      <c r="B1" s="2" t="s">
        <v>369</v>
      </c>
      <c r="C1" s="2" t="s">
        <v>233</v>
      </c>
      <c r="D1" s="2" t="s">
        <v>0</v>
      </c>
      <c r="E1" s="2" t="s">
        <v>11</v>
      </c>
      <c r="F1" s="2" t="s">
        <v>102</v>
      </c>
      <c r="G1" s="2" t="s">
        <v>1</v>
      </c>
      <c r="H1" s="2" t="s">
        <v>298</v>
      </c>
      <c r="I1" s="2" t="s">
        <v>97</v>
      </c>
      <c r="J1" s="2" t="s">
        <v>9</v>
      </c>
      <c r="K1" s="2" t="s">
        <v>3</v>
      </c>
      <c r="L1" s="2" t="s">
        <v>26</v>
      </c>
      <c r="M1" s="2" t="s">
        <v>4</v>
      </c>
      <c r="N1" s="2" t="s">
        <v>98</v>
      </c>
      <c r="O1" s="2" t="s">
        <v>100</v>
      </c>
    </row>
    <row r="2" spans="1:15" ht="15.6" x14ac:dyDescent="0.3">
      <c r="A2" s="6" t="s">
        <v>232</v>
      </c>
      <c r="B2" s="2" t="s">
        <v>249</v>
      </c>
      <c r="C2" s="6" t="s">
        <v>250</v>
      </c>
      <c r="D2" s="2">
        <v>27</v>
      </c>
      <c r="E2" s="2" t="s">
        <v>12</v>
      </c>
      <c r="F2" s="2" t="s">
        <v>153</v>
      </c>
      <c r="G2" s="2" t="s">
        <v>356</v>
      </c>
      <c r="H2" s="2"/>
      <c r="I2" s="13">
        <v>44842</v>
      </c>
      <c r="J2" s="2" t="s">
        <v>372</v>
      </c>
      <c r="K2" s="2" t="s">
        <v>8</v>
      </c>
      <c r="L2" s="2" t="s">
        <v>49</v>
      </c>
      <c r="M2" s="6" t="s">
        <v>8</v>
      </c>
      <c r="N2" s="17">
        <v>0</v>
      </c>
      <c r="O2" s="13">
        <v>-47438</v>
      </c>
    </row>
    <row r="3" spans="1:15" ht="15.6" x14ac:dyDescent="0.3">
      <c r="A3" s="6" t="s">
        <v>232</v>
      </c>
      <c r="B3" s="2" t="s">
        <v>241</v>
      </c>
      <c r="C3" s="6" t="s">
        <v>247</v>
      </c>
      <c r="D3" s="2">
        <v>33</v>
      </c>
      <c r="E3" s="2" t="s">
        <v>12</v>
      </c>
      <c r="F3" s="2" t="s">
        <v>112</v>
      </c>
      <c r="G3" s="2" t="s">
        <v>248</v>
      </c>
      <c r="H3" s="2"/>
      <c r="I3" s="13">
        <v>59149</v>
      </c>
      <c r="J3" s="2" t="s">
        <v>377</v>
      </c>
      <c r="K3" s="2" t="s">
        <v>8</v>
      </c>
      <c r="L3" s="2" t="s">
        <v>272</v>
      </c>
      <c r="M3" s="6" t="s">
        <v>8</v>
      </c>
      <c r="N3" s="17">
        <v>5</v>
      </c>
      <c r="O3" s="13">
        <v>-85841</v>
      </c>
    </row>
    <row r="4" spans="1:15" ht="15.6" x14ac:dyDescent="0.3">
      <c r="A4" s="4" t="s">
        <v>105</v>
      </c>
      <c r="B4" s="2" t="s">
        <v>158</v>
      </c>
      <c r="C4" s="2" t="s">
        <v>342</v>
      </c>
      <c r="D4" s="2">
        <v>29</v>
      </c>
      <c r="E4" s="2" t="s">
        <v>12</v>
      </c>
      <c r="F4" s="2" t="s">
        <v>153</v>
      </c>
      <c r="G4" s="2" t="s">
        <v>159</v>
      </c>
      <c r="H4" s="2"/>
      <c r="I4" s="11">
        <v>68295</v>
      </c>
      <c r="J4" s="5" t="s">
        <v>210</v>
      </c>
      <c r="K4" s="2" t="s">
        <v>8</v>
      </c>
      <c r="L4" s="2" t="s">
        <v>188</v>
      </c>
      <c r="M4" s="2" t="s">
        <v>8</v>
      </c>
      <c r="N4" s="18">
        <v>-7</v>
      </c>
      <c r="O4" s="11">
        <v>-35657</v>
      </c>
    </row>
    <row r="5" spans="1:15" ht="15.6" x14ac:dyDescent="0.3">
      <c r="A5" s="4" t="s">
        <v>105</v>
      </c>
      <c r="B5" s="2" t="s">
        <v>167</v>
      </c>
      <c r="C5" s="2" t="s">
        <v>350</v>
      </c>
      <c r="D5" s="2">
        <v>27</v>
      </c>
      <c r="E5" s="2" t="s">
        <v>12</v>
      </c>
      <c r="F5" s="2" t="s">
        <v>112</v>
      </c>
      <c r="G5" s="2" t="s">
        <v>168</v>
      </c>
      <c r="H5" s="2"/>
      <c r="I5" s="11">
        <v>37406</v>
      </c>
      <c r="J5" s="6"/>
      <c r="K5" s="2" t="s">
        <v>8</v>
      </c>
      <c r="L5" s="2" t="s">
        <v>171</v>
      </c>
      <c r="M5" s="2" t="s">
        <v>8</v>
      </c>
      <c r="N5" s="18">
        <v>-5</v>
      </c>
      <c r="O5" s="11">
        <v>-45349</v>
      </c>
    </row>
    <row r="6" spans="1:15" x14ac:dyDescent="0.3">
      <c r="D6" s="16">
        <f>AVERAGE(D2:D5)</f>
        <v>29</v>
      </c>
      <c r="I6" s="14">
        <f t="shared" ref="I6:O6" si="0">AVERAGE(I2:I5)</f>
        <v>52423</v>
      </c>
      <c r="N6" s="15">
        <f t="shared" si="0"/>
        <v>-1.75</v>
      </c>
      <c r="O6" s="14">
        <f t="shared" si="0"/>
        <v>-53571.25</v>
      </c>
    </row>
    <row r="14" spans="1:15" x14ac:dyDescent="0.3">
      <c r="O14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5DBB-83E2-47DB-ADEB-B8C774C8CB56}">
  <dimension ref="A1:P47"/>
  <sheetViews>
    <sheetView topLeftCell="A11" workbookViewId="0">
      <selection activeCell="O28" sqref="O28"/>
    </sheetView>
  </sheetViews>
  <sheetFormatPr defaultRowHeight="14.4" x14ac:dyDescent="0.3"/>
  <cols>
    <col min="2" max="2" width="21" customWidth="1"/>
    <col min="6" max="6" width="24.88671875" customWidth="1"/>
    <col min="7" max="7" width="22.109375" customWidth="1"/>
    <col min="8" max="8" width="14" customWidth="1"/>
    <col min="9" max="9" width="13.5546875" bestFit="1" customWidth="1"/>
    <col min="10" max="10" width="27.6640625" customWidth="1"/>
    <col min="15" max="15" width="13.109375" bestFit="1" customWidth="1"/>
  </cols>
  <sheetData>
    <row r="1" spans="1:16" ht="15.6" x14ac:dyDescent="0.3">
      <c r="A1" s="4" t="s">
        <v>103</v>
      </c>
      <c r="B1" s="2" t="s">
        <v>369</v>
      </c>
      <c r="C1" s="2" t="s">
        <v>233</v>
      </c>
      <c r="D1" s="2" t="s">
        <v>0</v>
      </c>
      <c r="E1" s="2" t="s">
        <v>11</v>
      </c>
      <c r="F1" s="2" t="s">
        <v>102</v>
      </c>
      <c r="G1" s="2" t="s">
        <v>1</v>
      </c>
      <c r="H1" s="2" t="s">
        <v>298</v>
      </c>
      <c r="I1" s="2" t="s">
        <v>97</v>
      </c>
      <c r="J1" s="2" t="s">
        <v>9</v>
      </c>
      <c r="K1" s="2" t="s">
        <v>3</v>
      </c>
      <c r="L1" s="2" t="s">
        <v>26</v>
      </c>
      <c r="M1" s="2" t="s">
        <v>4</v>
      </c>
      <c r="N1" s="2" t="s">
        <v>98</v>
      </c>
      <c r="O1" s="2" t="s">
        <v>100</v>
      </c>
      <c r="P1" s="4"/>
    </row>
    <row r="2" spans="1:16" ht="15.6" x14ac:dyDescent="0.3">
      <c r="A2" s="6" t="s">
        <v>232</v>
      </c>
      <c r="B2" s="2" t="s">
        <v>280</v>
      </c>
      <c r="C2" s="6" t="s">
        <v>281</v>
      </c>
      <c r="D2" s="6">
        <v>30</v>
      </c>
      <c r="E2" s="2" t="s">
        <v>17</v>
      </c>
      <c r="F2" s="2" t="s">
        <v>153</v>
      </c>
      <c r="G2" s="2" t="s">
        <v>366</v>
      </c>
      <c r="H2" s="2"/>
      <c r="I2" s="13">
        <v>44157</v>
      </c>
      <c r="J2" s="2" t="s">
        <v>384</v>
      </c>
      <c r="K2" s="6" t="s">
        <v>15</v>
      </c>
      <c r="L2" s="2"/>
      <c r="M2" s="4"/>
      <c r="N2" s="4"/>
      <c r="O2" s="4"/>
      <c r="P2" s="4"/>
    </row>
    <row r="3" spans="1:16" ht="15.6" x14ac:dyDescent="0.3">
      <c r="A3" s="6" t="s">
        <v>232</v>
      </c>
      <c r="B3" s="2" t="s">
        <v>272</v>
      </c>
      <c r="C3" s="6" t="s">
        <v>273</v>
      </c>
      <c r="D3" s="6">
        <v>28</v>
      </c>
      <c r="E3" s="2" t="s">
        <v>17</v>
      </c>
      <c r="F3" s="2" t="s">
        <v>153</v>
      </c>
      <c r="G3" s="2" t="s">
        <v>274</v>
      </c>
      <c r="H3" s="2"/>
      <c r="I3" s="13">
        <v>144990</v>
      </c>
      <c r="J3" s="2" t="s">
        <v>379</v>
      </c>
      <c r="K3" s="6" t="s">
        <v>8</v>
      </c>
      <c r="L3" s="2" t="s">
        <v>241</v>
      </c>
      <c r="M3" s="6" t="s">
        <v>8</v>
      </c>
      <c r="N3" s="6">
        <v>-5</v>
      </c>
      <c r="O3" s="6">
        <v>85841</v>
      </c>
      <c r="P3" s="4"/>
    </row>
    <row r="4" spans="1:16" ht="15.6" x14ac:dyDescent="0.3">
      <c r="A4" s="6" t="s">
        <v>232</v>
      </c>
      <c r="B4" s="2" t="s">
        <v>267</v>
      </c>
      <c r="C4" s="6" t="s">
        <v>268</v>
      </c>
      <c r="D4" s="6">
        <v>34</v>
      </c>
      <c r="E4" s="2" t="s">
        <v>17</v>
      </c>
      <c r="F4" s="2" t="s">
        <v>112</v>
      </c>
      <c r="G4" s="2" t="s">
        <v>363</v>
      </c>
      <c r="H4" s="2"/>
      <c r="I4" s="13">
        <v>68295</v>
      </c>
      <c r="J4" s="2" t="s">
        <v>381</v>
      </c>
      <c r="K4" s="2" t="s">
        <v>8</v>
      </c>
      <c r="L4" s="2" t="s">
        <v>237</v>
      </c>
      <c r="M4" s="6" t="s">
        <v>15</v>
      </c>
      <c r="N4" s="6">
        <v>5</v>
      </c>
      <c r="O4" s="6">
        <v>-11056</v>
      </c>
      <c r="P4" s="4"/>
    </row>
    <row r="5" spans="1:16" ht="15.6" x14ac:dyDescent="0.3">
      <c r="A5" s="6" t="s">
        <v>232</v>
      </c>
      <c r="B5" s="2" t="s">
        <v>275</v>
      </c>
      <c r="C5" s="6" t="s">
        <v>276</v>
      </c>
      <c r="D5" s="6">
        <v>27</v>
      </c>
      <c r="E5" s="2" t="s">
        <v>17</v>
      </c>
      <c r="F5" s="2" t="s">
        <v>153</v>
      </c>
      <c r="G5" s="2" t="s">
        <v>277</v>
      </c>
      <c r="H5" s="2"/>
      <c r="I5" s="13">
        <v>59219</v>
      </c>
      <c r="J5" s="2" t="s">
        <v>382</v>
      </c>
      <c r="K5" s="6" t="s">
        <v>8</v>
      </c>
      <c r="L5" s="2" t="s">
        <v>239</v>
      </c>
      <c r="M5" s="6" t="s">
        <v>15</v>
      </c>
      <c r="N5" s="6">
        <v>2</v>
      </c>
      <c r="O5" s="6">
        <v>-15781</v>
      </c>
      <c r="P5" s="4"/>
    </row>
    <row r="6" spans="1:16" ht="15.6" x14ac:dyDescent="0.3">
      <c r="A6" s="6" t="s">
        <v>232</v>
      </c>
      <c r="B6" s="2" t="s">
        <v>287</v>
      </c>
      <c r="C6" s="6" t="s">
        <v>288</v>
      </c>
      <c r="D6" s="6">
        <v>38</v>
      </c>
      <c r="E6" s="2" t="s">
        <v>17</v>
      </c>
      <c r="F6" s="6" t="s">
        <v>153</v>
      </c>
      <c r="G6" s="2" t="s">
        <v>289</v>
      </c>
      <c r="H6" s="2"/>
      <c r="I6" s="13">
        <v>131538</v>
      </c>
      <c r="J6" s="2"/>
      <c r="K6" s="6" t="s">
        <v>15</v>
      </c>
      <c r="L6" s="2"/>
      <c r="M6" s="4"/>
      <c r="N6" s="4"/>
      <c r="O6" s="4"/>
      <c r="P6" s="4"/>
    </row>
    <row r="7" spans="1:16" ht="17.399999999999999" customHeight="1" x14ac:dyDescent="0.3">
      <c r="A7" s="6" t="s">
        <v>232</v>
      </c>
      <c r="B7" s="2" t="s">
        <v>265</v>
      </c>
      <c r="C7" s="6" t="s">
        <v>266</v>
      </c>
      <c r="D7" s="6">
        <v>27</v>
      </c>
      <c r="E7" s="2" t="s">
        <v>17</v>
      </c>
      <c r="F7" s="2" t="s">
        <v>153</v>
      </c>
      <c r="G7" s="2" t="s">
        <v>367</v>
      </c>
      <c r="H7" s="6"/>
      <c r="I7" s="13">
        <v>80763</v>
      </c>
      <c r="J7" s="3" t="s">
        <v>391</v>
      </c>
      <c r="K7" s="2" t="s">
        <v>8</v>
      </c>
      <c r="L7" s="2" t="s">
        <v>234</v>
      </c>
      <c r="M7" s="6" t="s">
        <v>15</v>
      </c>
      <c r="N7" s="6">
        <v>-6</v>
      </c>
      <c r="O7" s="6">
        <v>38119</v>
      </c>
      <c r="P7" s="4"/>
    </row>
    <row r="8" spans="1:16" ht="15.6" x14ac:dyDescent="0.3">
      <c r="A8" s="6" t="s">
        <v>232</v>
      </c>
      <c r="B8" s="2" t="s">
        <v>269</v>
      </c>
      <c r="C8" s="6" t="s">
        <v>270</v>
      </c>
      <c r="D8" s="6">
        <v>24</v>
      </c>
      <c r="E8" s="2" t="s">
        <v>17</v>
      </c>
      <c r="F8" s="2" t="s">
        <v>178</v>
      </c>
      <c r="G8" s="2" t="s">
        <v>271</v>
      </c>
      <c r="H8" s="2"/>
      <c r="I8" s="13">
        <v>54665</v>
      </c>
      <c r="J8" s="2" t="s">
        <v>380</v>
      </c>
      <c r="K8" s="6" t="s">
        <v>8</v>
      </c>
      <c r="L8" s="2" t="s">
        <v>244</v>
      </c>
      <c r="M8" s="6" t="s">
        <v>15</v>
      </c>
      <c r="N8" s="6">
        <v>-10</v>
      </c>
      <c r="O8" s="6">
        <v>-27739</v>
      </c>
      <c r="P8" s="4"/>
    </row>
    <row r="9" spans="1:16" ht="15.6" x14ac:dyDescent="0.3">
      <c r="A9" s="6" t="s">
        <v>232</v>
      </c>
      <c r="B9" s="2" t="s">
        <v>49</v>
      </c>
      <c r="C9" s="6" t="s">
        <v>278</v>
      </c>
      <c r="D9" s="6">
        <v>27</v>
      </c>
      <c r="E9" s="2" t="s">
        <v>17</v>
      </c>
      <c r="F9" s="2" t="s">
        <v>153</v>
      </c>
      <c r="G9" s="2" t="s">
        <v>279</v>
      </c>
      <c r="H9" s="2"/>
      <c r="I9" s="13">
        <v>92280</v>
      </c>
      <c r="J9" s="2" t="s">
        <v>378</v>
      </c>
      <c r="K9" s="6" t="s">
        <v>8</v>
      </c>
      <c r="L9" s="2" t="s">
        <v>249</v>
      </c>
      <c r="M9" s="6" t="s">
        <v>8</v>
      </c>
      <c r="N9" s="6">
        <v>0</v>
      </c>
      <c r="O9" s="6">
        <v>47438</v>
      </c>
      <c r="P9" s="4"/>
    </row>
    <row r="10" spans="1:16" ht="15.6" x14ac:dyDescent="0.3">
      <c r="A10" s="6" t="s">
        <v>232</v>
      </c>
      <c r="B10" s="2" t="s">
        <v>49</v>
      </c>
      <c r="C10" s="6" t="s">
        <v>296</v>
      </c>
      <c r="D10" s="2">
        <v>28</v>
      </c>
      <c r="E10" s="2" t="s">
        <v>17</v>
      </c>
      <c r="F10" s="6" t="s">
        <v>153</v>
      </c>
      <c r="G10" s="2" t="s">
        <v>297</v>
      </c>
      <c r="H10" s="2"/>
      <c r="I10" s="13">
        <v>83043</v>
      </c>
      <c r="J10" s="2" t="s">
        <v>383</v>
      </c>
      <c r="K10" s="6" t="s">
        <v>15</v>
      </c>
      <c r="L10" s="2"/>
      <c r="M10" s="4"/>
      <c r="N10" s="4"/>
      <c r="O10" s="4"/>
      <c r="P10" s="4"/>
    </row>
    <row r="11" spans="1:16" ht="15.6" x14ac:dyDescent="0.3">
      <c r="A11" s="6" t="s">
        <v>232</v>
      </c>
      <c r="B11" s="2" t="s">
        <v>360</v>
      </c>
      <c r="C11" s="6" t="s">
        <v>361</v>
      </c>
      <c r="D11" s="6">
        <v>31</v>
      </c>
      <c r="E11" s="2" t="s">
        <v>17</v>
      </c>
      <c r="F11" s="6" t="s">
        <v>153</v>
      </c>
      <c r="G11" s="2" t="s">
        <v>362</v>
      </c>
      <c r="H11" s="6"/>
      <c r="I11" s="13">
        <v>84334</v>
      </c>
      <c r="J11" s="2"/>
      <c r="K11" s="6" t="s">
        <v>15</v>
      </c>
      <c r="L11" s="2"/>
      <c r="M11" s="4"/>
      <c r="N11" s="4"/>
      <c r="O11" s="4"/>
      <c r="P11" s="4"/>
    </row>
    <row r="12" spans="1:16" ht="15.6" x14ac:dyDescent="0.3">
      <c r="A12" s="6" t="s">
        <v>232</v>
      </c>
      <c r="B12" s="2" t="s">
        <v>293</v>
      </c>
      <c r="C12" s="6" t="s">
        <v>294</v>
      </c>
      <c r="D12" s="6">
        <v>28</v>
      </c>
      <c r="E12" s="2" t="s">
        <v>17</v>
      </c>
      <c r="F12" s="6" t="s">
        <v>153</v>
      </c>
      <c r="G12" s="2" t="s">
        <v>295</v>
      </c>
      <c r="H12" s="2">
        <v>69</v>
      </c>
      <c r="I12" s="13">
        <v>115810</v>
      </c>
      <c r="J12" s="2" t="s">
        <v>373</v>
      </c>
      <c r="K12" s="6" t="s">
        <v>15</v>
      </c>
      <c r="L12" s="2"/>
      <c r="M12" s="4"/>
      <c r="N12" s="4"/>
      <c r="O12" s="4"/>
      <c r="P12" s="4"/>
    </row>
    <row r="13" spans="1:16" ht="15.6" customHeight="1" x14ac:dyDescent="0.3">
      <c r="A13" s="6" t="s">
        <v>232</v>
      </c>
      <c r="B13" s="2" t="s">
        <v>284</v>
      </c>
      <c r="C13" s="6" t="s">
        <v>285</v>
      </c>
      <c r="D13" s="6">
        <v>29</v>
      </c>
      <c r="E13" s="2" t="s">
        <v>17</v>
      </c>
      <c r="F13" s="6" t="s">
        <v>153</v>
      </c>
      <c r="G13" s="2" t="s">
        <v>286</v>
      </c>
      <c r="H13" s="2"/>
      <c r="I13" s="13">
        <v>74837</v>
      </c>
      <c r="J13" s="3" t="s">
        <v>396</v>
      </c>
      <c r="K13" s="6" t="s">
        <v>15</v>
      </c>
      <c r="L13" s="2"/>
      <c r="M13" s="4"/>
      <c r="N13" s="4"/>
      <c r="O13" s="4"/>
      <c r="P13" s="4"/>
    </row>
    <row r="14" spans="1:16" ht="19.2" customHeight="1" x14ac:dyDescent="0.3">
      <c r="A14" s="6" t="s">
        <v>232</v>
      </c>
      <c r="B14" s="2" t="s">
        <v>290</v>
      </c>
      <c r="C14" s="6" t="s">
        <v>291</v>
      </c>
      <c r="D14" s="6">
        <v>31</v>
      </c>
      <c r="E14" s="2" t="s">
        <v>17</v>
      </c>
      <c r="F14" s="6" t="s">
        <v>153</v>
      </c>
      <c r="G14" s="2" t="s">
        <v>292</v>
      </c>
      <c r="H14" s="2"/>
      <c r="I14" s="13">
        <v>92343</v>
      </c>
      <c r="J14" s="3" t="s">
        <v>393</v>
      </c>
      <c r="K14" s="6" t="s">
        <v>15</v>
      </c>
      <c r="L14" s="2"/>
      <c r="M14" s="4"/>
      <c r="N14" s="4"/>
      <c r="O14" s="4"/>
      <c r="P14" s="4"/>
    </row>
    <row r="15" spans="1:16" ht="15.6" x14ac:dyDescent="0.3">
      <c r="A15" s="6" t="s">
        <v>232</v>
      </c>
      <c r="B15" s="2" t="s">
        <v>282</v>
      </c>
      <c r="C15" s="6" t="s">
        <v>283</v>
      </c>
      <c r="D15" s="6">
        <v>29</v>
      </c>
      <c r="E15" s="6" t="s">
        <v>17</v>
      </c>
      <c r="F15" s="6" t="s">
        <v>153</v>
      </c>
      <c r="G15" s="2" t="s">
        <v>166</v>
      </c>
      <c r="H15" s="6"/>
      <c r="I15" s="13">
        <v>68108</v>
      </c>
      <c r="J15" s="2" t="s">
        <v>374</v>
      </c>
      <c r="K15" s="6" t="s">
        <v>15</v>
      </c>
      <c r="L15" s="2"/>
      <c r="M15" s="4"/>
      <c r="N15" s="4"/>
      <c r="O15" s="4"/>
      <c r="P15" s="4"/>
    </row>
    <row r="16" spans="1:16" ht="15.6" customHeight="1" x14ac:dyDescent="0.3">
      <c r="A16" s="6" t="s">
        <v>232</v>
      </c>
      <c r="B16" s="2" t="s">
        <v>364</v>
      </c>
      <c r="C16" s="6" t="s">
        <v>288</v>
      </c>
      <c r="D16" s="6">
        <v>36</v>
      </c>
      <c r="E16" s="2" t="s">
        <v>17</v>
      </c>
      <c r="F16" s="6" t="s">
        <v>112</v>
      </c>
      <c r="G16" s="2" t="s">
        <v>365</v>
      </c>
      <c r="H16" s="6"/>
      <c r="I16" s="13">
        <v>85793</v>
      </c>
      <c r="J16" s="3" t="s">
        <v>394</v>
      </c>
      <c r="K16" s="6" t="s">
        <v>15</v>
      </c>
      <c r="L16" s="2"/>
      <c r="M16" s="4"/>
      <c r="N16" s="4"/>
      <c r="O16" s="4"/>
      <c r="P16" s="4"/>
    </row>
    <row r="17" spans="1:16" ht="15.6" x14ac:dyDescent="0.3">
      <c r="A17" s="4" t="s">
        <v>105</v>
      </c>
      <c r="B17" s="2" t="s">
        <v>110</v>
      </c>
      <c r="C17" s="2" t="s">
        <v>371</v>
      </c>
      <c r="D17" s="2">
        <v>36</v>
      </c>
      <c r="E17" s="2" t="s">
        <v>17</v>
      </c>
      <c r="F17" s="2" t="s">
        <v>113</v>
      </c>
      <c r="G17" s="2" t="s">
        <v>117</v>
      </c>
      <c r="H17" s="2"/>
      <c r="I17" s="11">
        <v>78576</v>
      </c>
      <c r="J17" s="5" t="s">
        <v>119</v>
      </c>
      <c r="K17" s="2" t="s">
        <v>15</v>
      </c>
      <c r="L17" s="2"/>
      <c r="M17" s="2"/>
      <c r="N17" s="2"/>
      <c r="O17" s="2"/>
      <c r="P17" s="4"/>
    </row>
    <row r="18" spans="1:16" ht="15.6" x14ac:dyDescent="0.3">
      <c r="A18" s="4" t="s">
        <v>105</v>
      </c>
      <c r="B18" s="2" t="s">
        <v>114</v>
      </c>
      <c r="C18" s="2" t="s">
        <v>304</v>
      </c>
      <c r="D18" s="2">
        <v>32</v>
      </c>
      <c r="E18" s="2" t="s">
        <v>17</v>
      </c>
      <c r="F18" s="2" t="s">
        <v>115</v>
      </c>
      <c r="G18" s="2" t="s">
        <v>116</v>
      </c>
      <c r="H18" s="2"/>
      <c r="I18" s="11">
        <v>59516</v>
      </c>
      <c r="J18" s="5" t="s">
        <v>118</v>
      </c>
      <c r="K18" s="2" t="s">
        <v>15</v>
      </c>
      <c r="L18" s="2"/>
      <c r="M18" s="2"/>
      <c r="N18" s="2"/>
      <c r="O18" s="2"/>
      <c r="P18" s="4"/>
    </row>
    <row r="19" spans="1:16" ht="15.6" x14ac:dyDescent="0.3">
      <c r="A19" s="4" t="s">
        <v>105</v>
      </c>
      <c r="B19" s="2" t="s">
        <v>162</v>
      </c>
      <c r="C19" s="2" t="s">
        <v>334</v>
      </c>
      <c r="D19" s="2">
        <v>28</v>
      </c>
      <c r="E19" s="2" t="s">
        <v>17</v>
      </c>
      <c r="F19" s="2" t="s">
        <v>163</v>
      </c>
      <c r="G19" s="2" t="s">
        <v>164</v>
      </c>
      <c r="H19" s="2"/>
      <c r="I19" s="11">
        <v>98063</v>
      </c>
      <c r="J19" s="5" t="s">
        <v>212</v>
      </c>
      <c r="K19" s="2" t="s">
        <v>15</v>
      </c>
      <c r="L19" s="2"/>
      <c r="M19" s="2"/>
      <c r="N19" s="2"/>
      <c r="O19" s="2"/>
      <c r="P19" s="4"/>
    </row>
    <row r="20" spans="1:16" ht="15.6" x14ac:dyDescent="0.3">
      <c r="A20" s="4" t="s">
        <v>105</v>
      </c>
      <c r="B20" s="2" t="s">
        <v>171</v>
      </c>
      <c r="C20" s="2" t="s">
        <v>351</v>
      </c>
      <c r="D20" s="2">
        <v>32</v>
      </c>
      <c r="E20" s="2" t="s">
        <v>17</v>
      </c>
      <c r="F20" s="2" t="s">
        <v>112</v>
      </c>
      <c r="G20" s="2" t="s">
        <v>208</v>
      </c>
      <c r="H20" s="2"/>
      <c r="I20" s="11">
        <v>82755</v>
      </c>
      <c r="J20" s="5" t="s">
        <v>215</v>
      </c>
      <c r="K20" s="2" t="s">
        <v>8</v>
      </c>
      <c r="L20" s="2" t="s">
        <v>167</v>
      </c>
      <c r="M20" s="2" t="s">
        <v>8</v>
      </c>
      <c r="N20" s="2">
        <v>5</v>
      </c>
      <c r="O20" s="2">
        <v>14647</v>
      </c>
      <c r="P20" s="4"/>
    </row>
    <row r="21" spans="1:16" ht="15.6" x14ac:dyDescent="0.3">
      <c r="A21" s="4" t="s">
        <v>105</v>
      </c>
      <c r="B21" s="2" t="s">
        <v>172</v>
      </c>
      <c r="C21" s="2" t="s">
        <v>333</v>
      </c>
      <c r="D21" s="2">
        <v>31</v>
      </c>
      <c r="E21" s="2" t="s">
        <v>17</v>
      </c>
      <c r="F21" s="2" t="s">
        <v>153</v>
      </c>
      <c r="G21" s="2" t="s">
        <v>95</v>
      </c>
      <c r="H21" s="2"/>
      <c r="I21" s="11">
        <v>26253</v>
      </c>
      <c r="J21" s="5" t="s">
        <v>216</v>
      </c>
      <c r="K21" s="2" t="s">
        <v>15</v>
      </c>
      <c r="L21" s="2"/>
      <c r="M21" s="2"/>
      <c r="N21" s="2"/>
      <c r="O21" s="2"/>
      <c r="P21" s="4"/>
    </row>
    <row r="22" spans="1:16" ht="15.6" x14ac:dyDescent="0.3">
      <c r="A22" s="4" t="s">
        <v>105</v>
      </c>
      <c r="B22" s="2" t="s">
        <v>173</v>
      </c>
      <c r="C22" s="2" t="s">
        <v>316</v>
      </c>
      <c r="D22" s="2">
        <v>36</v>
      </c>
      <c r="E22" s="2" t="s">
        <v>17</v>
      </c>
      <c r="F22" s="2" t="s">
        <v>153</v>
      </c>
      <c r="G22" s="2" t="s">
        <v>174</v>
      </c>
      <c r="H22" s="2"/>
      <c r="I22" s="11">
        <v>83043</v>
      </c>
      <c r="J22" s="5" t="s">
        <v>217</v>
      </c>
      <c r="K22" s="2" t="s">
        <v>15</v>
      </c>
      <c r="L22" s="2"/>
      <c r="M22" s="2"/>
      <c r="N22" s="2"/>
      <c r="O22" s="2"/>
      <c r="P22" s="4"/>
    </row>
    <row r="23" spans="1:16" ht="15.6" x14ac:dyDescent="0.3">
      <c r="A23" s="4" t="s">
        <v>105</v>
      </c>
      <c r="B23" s="2" t="s">
        <v>169</v>
      </c>
      <c r="C23" s="2" t="s">
        <v>310</v>
      </c>
      <c r="D23" s="2">
        <v>30</v>
      </c>
      <c r="E23" s="2" t="s">
        <v>17</v>
      </c>
      <c r="F23" s="2" t="s">
        <v>153</v>
      </c>
      <c r="G23" s="2" t="s">
        <v>170</v>
      </c>
      <c r="H23" s="2"/>
      <c r="I23" s="11">
        <v>71204</v>
      </c>
      <c r="J23" s="5" t="s">
        <v>214</v>
      </c>
      <c r="K23" s="2" t="s">
        <v>15</v>
      </c>
      <c r="L23" s="2"/>
      <c r="M23" s="2"/>
      <c r="N23" s="2"/>
      <c r="O23" s="2"/>
      <c r="P23" s="4"/>
    </row>
    <row r="24" spans="1:16" ht="15.6" x14ac:dyDescent="0.3">
      <c r="A24" s="4" t="s">
        <v>105</v>
      </c>
      <c r="B24" s="2" t="s">
        <v>177</v>
      </c>
      <c r="C24" s="2" t="s">
        <v>314</v>
      </c>
      <c r="D24" s="2">
        <v>39</v>
      </c>
      <c r="E24" s="2" t="s">
        <v>17</v>
      </c>
      <c r="F24" s="2" t="s">
        <v>178</v>
      </c>
      <c r="G24" s="2" t="s">
        <v>179</v>
      </c>
      <c r="H24" s="2"/>
      <c r="I24" s="11">
        <v>66831</v>
      </c>
      <c r="J24" s="5" t="s">
        <v>219</v>
      </c>
      <c r="K24" s="2" t="s">
        <v>15</v>
      </c>
      <c r="L24" s="2"/>
      <c r="M24" s="2"/>
      <c r="N24" s="2"/>
      <c r="O24" s="2"/>
      <c r="P24" s="4"/>
    </row>
    <row r="25" spans="1:16" ht="15.6" x14ac:dyDescent="0.3">
      <c r="A25" s="4" t="s">
        <v>105</v>
      </c>
      <c r="B25" s="2" t="s">
        <v>181</v>
      </c>
      <c r="C25" s="2" t="s">
        <v>330</v>
      </c>
      <c r="D25" s="2">
        <v>32</v>
      </c>
      <c r="E25" s="2" t="s">
        <v>17</v>
      </c>
      <c r="F25" s="2" t="s">
        <v>178</v>
      </c>
      <c r="G25" s="2" t="s">
        <v>184</v>
      </c>
      <c r="H25" s="2"/>
      <c r="I25" s="11">
        <v>63689</v>
      </c>
      <c r="J25" s="5" t="s">
        <v>221</v>
      </c>
      <c r="K25" s="2" t="s">
        <v>8</v>
      </c>
      <c r="L25" s="2" t="s">
        <v>196</v>
      </c>
      <c r="M25" s="2" t="s">
        <v>15</v>
      </c>
      <c r="N25" s="2">
        <v>0</v>
      </c>
      <c r="O25" s="2">
        <v>2992</v>
      </c>
      <c r="P25" s="4"/>
    </row>
    <row r="26" spans="1:16" ht="15.6" x14ac:dyDescent="0.3">
      <c r="A26" s="4" t="s">
        <v>105</v>
      </c>
      <c r="B26" s="2" t="s">
        <v>188</v>
      </c>
      <c r="C26" s="2" t="s">
        <v>349</v>
      </c>
      <c r="D26" s="2">
        <v>36</v>
      </c>
      <c r="E26" s="2" t="s">
        <v>17</v>
      </c>
      <c r="F26" s="2" t="s">
        <v>153</v>
      </c>
      <c r="G26" s="2" t="s">
        <v>191</v>
      </c>
      <c r="H26" s="2"/>
      <c r="I26" s="11">
        <v>103952</v>
      </c>
      <c r="J26" s="5" t="s">
        <v>224</v>
      </c>
      <c r="K26" s="2" t="s">
        <v>8</v>
      </c>
      <c r="L26" s="2" t="s">
        <v>158</v>
      </c>
      <c r="M26" s="2" t="s">
        <v>8</v>
      </c>
      <c r="N26" s="2">
        <v>7</v>
      </c>
      <c r="O26" s="2">
        <v>35657</v>
      </c>
      <c r="P26" s="4"/>
    </row>
    <row r="27" spans="1:16" ht="15.6" x14ac:dyDescent="0.3">
      <c r="A27" s="4" t="s">
        <v>105</v>
      </c>
      <c r="B27" s="2" t="s">
        <v>192</v>
      </c>
      <c r="C27" s="2" t="s">
        <v>288</v>
      </c>
      <c r="D27" s="2">
        <v>30</v>
      </c>
      <c r="E27" s="2" t="s">
        <v>17</v>
      </c>
      <c r="F27" s="2" t="s">
        <v>112</v>
      </c>
      <c r="G27" s="2" t="s">
        <v>193</v>
      </c>
      <c r="H27" s="2"/>
      <c r="I27" s="11">
        <v>82787</v>
      </c>
      <c r="J27" s="5" t="s">
        <v>226</v>
      </c>
      <c r="K27" s="2" t="s">
        <v>15</v>
      </c>
      <c r="L27" s="2"/>
      <c r="M27" s="2"/>
      <c r="N27" s="2"/>
      <c r="O27" s="2"/>
      <c r="P27" s="4"/>
    </row>
    <row r="28" spans="1:16" ht="15.6" x14ac:dyDescent="0.3">
      <c r="A28" s="4" t="s">
        <v>105</v>
      </c>
      <c r="B28" s="2" t="s">
        <v>194</v>
      </c>
      <c r="C28" s="2" t="s">
        <v>346</v>
      </c>
      <c r="D28" s="2">
        <v>31</v>
      </c>
      <c r="E28" s="2" t="s">
        <v>17</v>
      </c>
      <c r="F28" s="2" t="s">
        <v>178</v>
      </c>
      <c r="G28" s="2" t="s">
        <v>195</v>
      </c>
      <c r="H28" s="2"/>
      <c r="I28" s="11">
        <v>59417</v>
      </c>
      <c r="J28" s="6" t="s">
        <v>227</v>
      </c>
      <c r="K28" s="2" t="s">
        <v>8</v>
      </c>
      <c r="L28" s="2" t="s">
        <v>182</v>
      </c>
      <c r="M28" s="2" t="s">
        <v>15</v>
      </c>
      <c r="N28" s="2">
        <v>-1</v>
      </c>
      <c r="O28" s="11">
        <v>-9043</v>
      </c>
      <c r="P28" s="4"/>
    </row>
    <row r="29" spans="1:16" ht="15.6" x14ac:dyDescent="0.3">
      <c r="A29" s="4" t="s">
        <v>105</v>
      </c>
      <c r="B29" s="2" t="s">
        <v>106</v>
      </c>
      <c r="C29" s="2" t="s">
        <v>345</v>
      </c>
      <c r="D29" s="2">
        <v>33</v>
      </c>
      <c r="E29" s="2" t="s">
        <v>17</v>
      </c>
      <c r="F29" s="2" t="s">
        <v>111</v>
      </c>
      <c r="G29" s="2" t="s">
        <v>107</v>
      </c>
      <c r="H29" s="2"/>
      <c r="I29" s="11">
        <v>120925</v>
      </c>
      <c r="J29" s="5" t="s">
        <v>121</v>
      </c>
      <c r="K29" s="2" t="s">
        <v>8</v>
      </c>
      <c r="L29" s="2" t="s">
        <v>160</v>
      </c>
      <c r="M29" s="2" t="s">
        <v>15</v>
      </c>
      <c r="N29" s="2">
        <v>2</v>
      </c>
      <c r="O29" s="2">
        <v>49428</v>
      </c>
      <c r="P29" s="4"/>
    </row>
    <row r="30" spans="1:16" ht="15.6" x14ac:dyDescent="0.3">
      <c r="A30" s="4" t="s">
        <v>105</v>
      </c>
      <c r="B30" s="2" t="s">
        <v>198</v>
      </c>
      <c r="C30" s="2" t="s">
        <v>318</v>
      </c>
      <c r="D30" s="2">
        <v>32</v>
      </c>
      <c r="E30" s="2" t="s">
        <v>17</v>
      </c>
      <c r="F30" s="2" t="s">
        <v>153</v>
      </c>
      <c r="G30" s="2" t="s">
        <v>199</v>
      </c>
      <c r="H30" s="2"/>
      <c r="I30" s="11">
        <v>94088</v>
      </c>
      <c r="J30" s="5" t="s">
        <v>229</v>
      </c>
      <c r="K30" s="2" t="s">
        <v>8</v>
      </c>
      <c r="L30" s="2" t="s">
        <v>186</v>
      </c>
      <c r="M30" s="2" t="s">
        <v>15</v>
      </c>
      <c r="N30" s="2">
        <v>3</v>
      </c>
      <c r="O30" s="2">
        <v>-9864</v>
      </c>
      <c r="P30" s="4"/>
    </row>
    <row r="31" spans="1:16" ht="15.6" x14ac:dyDescent="0.3">
      <c r="A31" s="4" t="s">
        <v>105</v>
      </c>
      <c r="B31" s="2" t="s">
        <v>204</v>
      </c>
      <c r="C31" s="2" t="s">
        <v>300</v>
      </c>
      <c r="D31" s="2">
        <v>33</v>
      </c>
      <c r="E31" s="2" t="s">
        <v>17</v>
      </c>
      <c r="F31" s="2" t="s">
        <v>153</v>
      </c>
      <c r="G31" s="2" t="s">
        <v>205</v>
      </c>
      <c r="H31" s="2"/>
      <c r="I31" s="11">
        <v>70000</v>
      </c>
      <c r="J31" s="2" t="s">
        <v>206</v>
      </c>
      <c r="K31" s="2" t="s">
        <v>15</v>
      </c>
      <c r="L31" s="2"/>
      <c r="M31" s="2"/>
      <c r="N31" s="2"/>
      <c r="O31" s="2"/>
      <c r="P31" s="4"/>
    </row>
    <row r="32" spans="1:16" ht="15.6" x14ac:dyDescent="0.3">
      <c r="A32" s="4" t="s">
        <v>104</v>
      </c>
      <c r="B32" s="2" t="s">
        <v>16</v>
      </c>
      <c r="C32" s="2" t="s">
        <v>331</v>
      </c>
      <c r="D32" s="2">
        <v>30</v>
      </c>
      <c r="E32" s="2" t="s">
        <v>17</v>
      </c>
      <c r="F32" s="2" t="s">
        <v>115</v>
      </c>
      <c r="G32" s="2" t="s">
        <v>18</v>
      </c>
      <c r="H32" s="2"/>
      <c r="I32" s="11">
        <v>91800</v>
      </c>
      <c r="J32" s="5" t="s">
        <v>130</v>
      </c>
      <c r="K32" s="2" t="s">
        <v>15</v>
      </c>
      <c r="L32" s="2"/>
      <c r="M32" s="2"/>
      <c r="N32" s="2"/>
      <c r="O32" s="2"/>
      <c r="P32" s="4"/>
    </row>
    <row r="33" spans="1:16" ht="15.6" x14ac:dyDescent="0.3">
      <c r="A33" s="4" t="s">
        <v>104</v>
      </c>
      <c r="B33" s="2" t="s">
        <v>20</v>
      </c>
      <c r="C33" s="2" t="s">
        <v>131</v>
      </c>
      <c r="D33" s="2">
        <v>33</v>
      </c>
      <c r="E33" s="2" t="s">
        <v>17</v>
      </c>
      <c r="F33" s="2" t="s">
        <v>153</v>
      </c>
      <c r="G33" s="2" t="s">
        <v>21</v>
      </c>
      <c r="H33" s="2"/>
      <c r="I33" s="11">
        <v>92328</v>
      </c>
      <c r="J33" s="5" t="s">
        <v>131</v>
      </c>
      <c r="K33" s="2" t="s">
        <v>15</v>
      </c>
      <c r="L33" s="2"/>
      <c r="M33" s="2"/>
      <c r="N33" s="2"/>
      <c r="O33" s="2"/>
      <c r="P33" s="4"/>
    </row>
    <row r="34" spans="1:16" ht="15.6" x14ac:dyDescent="0.3">
      <c r="A34" s="4" t="s">
        <v>104</v>
      </c>
      <c r="B34" s="2" t="s">
        <v>28</v>
      </c>
      <c r="C34" s="2" t="s">
        <v>339</v>
      </c>
      <c r="D34" s="2">
        <v>27</v>
      </c>
      <c r="E34" s="2" t="s">
        <v>17</v>
      </c>
      <c r="F34" s="2" t="s">
        <v>112</v>
      </c>
      <c r="G34" s="2" t="s">
        <v>29</v>
      </c>
      <c r="H34" s="2"/>
      <c r="I34" s="11">
        <v>86465</v>
      </c>
      <c r="J34" s="5" t="s">
        <v>133</v>
      </c>
      <c r="K34" s="2" t="s">
        <v>8</v>
      </c>
      <c r="L34" s="2" t="s">
        <v>31</v>
      </c>
      <c r="M34" s="2"/>
      <c r="N34" s="2">
        <v>-5</v>
      </c>
      <c r="O34" s="2">
        <v>-30045</v>
      </c>
      <c r="P34" s="4"/>
    </row>
    <row r="35" spans="1:16" ht="15.6" x14ac:dyDescent="0.3">
      <c r="A35" s="4" t="s">
        <v>104</v>
      </c>
      <c r="B35" s="2" t="s">
        <v>27</v>
      </c>
      <c r="C35" s="2" t="s">
        <v>336</v>
      </c>
      <c r="D35" s="2">
        <v>32</v>
      </c>
      <c r="E35" s="2" t="s">
        <v>17</v>
      </c>
      <c r="F35" s="2" t="s">
        <v>153</v>
      </c>
      <c r="G35" s="2" t="s">
        <v>35</v>
      </c>
      <c r="H35" s="2"/>
      <c r="I35" s="11">
        <v>67304</v>
      </c>
      <c r="J35" s="5" t="s">
        <v>135</v>
      </c>
      <c r="K35" s="2" t="s">
        <v>8</v>
      </c>
      <c r="L35" s="2" t="s">
        <v>5</v>
      </c>
      <c r="M35" s="2"/>
      <c r="N35" s="2">
        <v>5</v>
      </c>
      <c r="O35" s="2">
        <v>-68217</v>
      </c>
      <c r="P35" s="4"/>
    </row>
    <row r="36" spans="1:16" ht="15.6" x14ac:dyDescent="0.3">
      <c r="A36" s="4" t="s">
        <v>104</v>
      </c>
      <c r="B36" s="2" t="s">
        <v>43</v>
      </c>
      <c r="C36" s="2" t="s">
        <v>278</v>
      </c>
      <c r="D36" s="2">
        <v>27</v>
      </c>
      <c r="E36" s="2" t="s">
        <v>17</v>
      </c>
      <c r="F36" s="2" t="s">
        <v>153</v>
      </c>
      <c r="G36" s="2" t="s">
        <v>44</v>
      </c>
      <c r="H36" s="2"/>
      <c r="I36" s="11">
        <v>96218</v>
      </c>
      <c r="J36" s="5" t="s">
        <v>138</v>
      </c>
      <c r="K36" s="2" t="s">
        <v>8</v>
      </c>
      <c r="L36" s="2" t="s">
        <v>46</v>
      </c>
      <c r="M36" s="4"/>
      <c r="N36" s="2">
        <v>-5</v>
      </c>
      <c r="O36" s="2">
        <v>69970</v>
      </c>
      <c r="P36" s="4"/>
    </row>
    <row r="37" spans="1:16" ht="15.6" x14ac:dyDescent="0.3">
      <c r="A37" s="4" t="s">
        <v>104</v>
      </c>
      <c r="B37" s="2" t="s">
        <v>50</v>
      </c>
      <c r="C37" s="2" t="s">
        <v>305</v>
      </c>
      <c r="D37" s="2">
        <v>32</v>
      </c>
      <c r="E37" s="2" t="s">
        <v>17</v>
      </c>
      <c r="F37" s="2" t="s">
        <v>153</v>
      </c>
      <c r="G37" s="2" t="s">
        <v>51</v>
      </c>
      <c r="H37" s="2"/>
      <c r="I37" s="11">
        <v>107083</v>
      </c>
      <c r="J37" s="5" t="s">
        <v>140</v>
      </c>
      <c r="K37" s="2" t="s">
        <v>15</v>
      </c>
      <c r="L37" s="2"/>
      <c r="M37" s="2"/>
      <c r="N37" s="2"/>
      <c r="O37" s="2"/>
      <c r="P37" s="4"/>
    </row>
    <row r="38" spans="1:16" ht="15.6" x14ac:dyDescent="0.3">
      <c r="A38" s="4" t="s">
        <v>104</v>
      </c>
      <c r="B38" s="2" t="s">
        <v>53</v>
      </c>
      <c r="C38" s="2" t="s">
        <v>322</v>
      </c>
      <c r="D38" s="2">
        <v>32</v>
      </c>
      <c r="E38" s="2" t="s">
        <v>17</v>
      </c>
      <c r="F38" s="2" t="s">
        <v>163</v>
      </c>
      <c r="G38" s="2" t="s">
        <v>54</v>
      </c>
      <c r="H38" s="2"/>
      <c r="I38" s="11">
        <v>39220</v>
      </c>
      <c r="J38" s="5" t="s">
        <v>141</v>
      </c>
      <c r="K38" s="2" t="s">
        <v>15</v>
      </c>
      <c r="L38" s="2"/>
      <c r="M38" s="2"/>
      <c r="N38" s="2"/>
      <c r="O38" s="2"/>
      <c r="P38" s="4"/>
    </row>
    <row r="39" spans="1:16" ht="15.6" x14ac:dyDescent="0.3">
      <c r="A39" s="4" t="s">
        <v>104</v>
      </c>
      <c r="B39" s="2" t="s">
        <v>56</v>
      </c>
      <c r="C39" s="2" t="s">
        <v>112</v>
      </c>
      <c r="D39" s="2">
        <v>29</v>
      </c>
      <c r="E39" s="2" t="s">
        <v>17</v>
      </c>
      <c r="F39" s="2" t="s">
        <v>112</v>
      </c>
      <c r="G39" s="2" t="s">
        <v>57</v>
      </c>
      <c r="H39" s="2"/>
      <c r="I39" s="11">
        <v>40935</v>
      </c>
      <c r="J39" s="5" t="s">
        <v>142</v>
      </c>
      <c r="K39" s="2" t="s">
        <v>15</v>
      </c>
      <c r="L39" s="2"/>
      <c r="M39" s="2"/>
      <c r="N39" s="2"/>
      <c r="O39" s="2"/>
      <c r="P39" s="4"/>
    </row>
    <row r="40" spans="1:16" ht="15.6" x14ac:dyDescent="0.3">
      <c r="A40" s="4" t="s">
        <v>104</v>
      </c>
      <c r="B40" s="2" t="s">
        <v>61</v>
      </c>
      <c r="C40" s="2" t="s">
        <v>327</v>
      </c>
      <c r="D40" s="2">
        <v>34</v>
      </c>
      <c r="E40" s="2" t="s">
        <v>17</v>
      </c>
      <c r="F40" s="2" t="s">
        <v>153</v>
      </c>
      <c r="G40" s="2" t="s">
        <v>62</v>
      </c>
      <c r="H40" s="2"/>
      <c r="I40" s="11">
        <v>92131</v>
      </c>
      <c r="J40" s="5" t="s">
        <v>144</v>
      </c>
      <c r="K40" s="2" t="s">
        <v>15</v>
      </c>
      <c r="L40" s="2"/>
      <c r="M40" s="2"/>
      <c r="N40" s="2"/>
      <c r="O40" s="2"/>
      <c r="P40" s="4"/>
    </row>
    <row r="41" spans="1:16" ht="15.6" x14ac:dyDescent="0.3">
      <c r="A41" s="4" t="s">
        <v>104</v>
      </c>
      <c r="B41" s="2" t="s">
        <v>49</v>
      </c>
      <c r="C41" s="2" t="s">
        <v>337</v>
      </c>
      <c r="D41" s="2">
        <v>28</v>
      </c>
      <c r="E41" s="2" t="s">
        <v>17</v>
      </c>
      <c r="F41" s="2" t="s">
        <v>153</v>
      </c>
      <c r="G41" s="2" t="s">
        <v>72</v>
      </c>
      <c r="H41" s="2"/>
      <c r="I41" s="11">
        <v>82118</v>
      </c>
      <c r="J41" s="5" t="s">
        <v>148</v>
      </c>
      <c r="K41" s="2" t="s">
        <v>8</v>
      </c>
      <c r="L41" s="2" t="s">
        <v>47</v>
      </c>
      <c r="M41" s="2"/>
      <c r="N41" s="2">
        <v>2</v>
      </c>
      <c r="O41" s="2">
        <v>57118</v>
      </c>
      <c r="P41" s="4"/>
    </row>
    <row r="42" spans="1:16" ht="15.6" x14ac:dyDescent="0.3">
      <c r="A42" s="4" t="s">
        <v>104</v>
      </c>
      <c r="B42" s="2" t="s">
        <v>75</v>
      </c>
      <c r="C42" s="2" t="s">
        <v>328</v>
      </c>
      <c r="D42" s="2">
        <v>34</v>
      </c>
      <c r="E42" s="2" t="s">
        <v>17</v>
      </c>
      <c r="F42" s="2" t="s">
        <v>153</v>
      </c>
      <c r="G42" s="2" t="s">
        <v>44</v>
      </c>
      <c r="H42" s="2"/>
      <c r="I42" s="11">
        <v>96218</v>
      </c>
      <c r="J42" s="5" t="s">
        <v>150</v>
      </c>
      <c r="K42" s="2" t="s">
        <v>15</v>
      </c>
      <c r="L42" s="2"/>
      <c r="M42" s="2"/>
      <c r="N42" s="2"/>
      <c r="O42" s="2"/>
      <c r="P42" s="4"/>
    </row>
    <row r="43" spans="1:16" ht="15.6" x14ac:dyDescent="0.3">
      <c r="A43" s="4" t="s">
        <v>104</v>
      </c>
      <c r="B43" s="2" t="s">
        <v>81</v>
      </c>
      <c r="C43" s="2" t="s">
        <v>329</v>
      </c>
      <c r="D43" s="2">
        <v>27</v>
      </c>
      <c r="E43" s="2" t="s">
        <v>17</v>
      </c>
      <c r="F43" s="2" t="s">
        <v>111</v>
      </c>
      <c r="G43" s="2" t="s">
        <v>82</v>
      </c>
      <c r="H43" s="2"/>
      <c r="I43" s="11">
        <v>84282</v>
      </c>
      <c r="J43" s="5" t="s">
        <v>127</v>
      </c>
      <c r="K43" s="2" t="s">
        <v>15</v>
      </c>
      <c r="L43" s="2"/>
      <c r="M43" s="2"/>
      <c r="N43" s="2"/>
      <c r="O43" s="2"/>
      <c r="P43" s="4"/>
    </row>
    <row r="44" spans="1:16" ht="15.6" x14ac:dyDescent="0.3">
      <c r="A44" s="4" t="s">
        <v>104</v>
      </c>
      <c r="B44" s="2" t="s">
        <v>84</v>
      </c>
      <c r="C44" s="2" t="s">
        <v>335</v>
      </c>
      <c r="D44" s="2">
        <v>34</v>
      </c>
      <c r="E44" s="2" t="s">
        <v>17</v>
      </c>
      <c r="F44" s="2" t="s">
        <v>112</v>
      </c>
      <c r="G44" s="2" t="s">
        <v>85</v>
      </c>
      <c r="H44" s="2"/>
      <c r="I44" s="11">
        <v>136612</v>
      </c>
      <c r="J44" s="5" t="s">
        <v>126</v>
      </c>
      <c r="K44" s="2" t="s">
        <v>8</v>
      </c>
      <c r="L44" s="2" t="s">
        <v>77</v>
      </c>
      <c r="M44" s="2"/>
      <c r="N44" s="2">
        <v>5</v>
      </c>
      <c r="O44" s="2">
        <v>55501</v>
      </c>
      <c r="P44" s="4"/>
    </row>
    <row r="45" spans="1:16" ht="15.6" x14ac:dyDescent="0.3">
      <c r="A45" s="4" t="s">
        <v>104</v>
      </c>
      <c r="B45" s="2" t="s">
        <v>87</v>
      </c>
      <c r="C45" s="2" t="s">
        <v>290</v>
      </c>
      <c r="D45" s="2">
        <v>34</v>
      </c>
      <c r="E45" s="2" t="s">
        <v>17</v>
      </c>
      <c r="F45" s="2" t="s">
        <v>153</v>
      </c>
      <c r="G45" s="2" t="s">
        <v>88</v>
      </c>
      <c r="H45" s="2"/>
      <c r="I45" s="11">
        <v>77220</v>
      </c>
      <c r="J45" s="5" t="s">
        <v>125</v>
      </c>
      <c r="K45" s="2" t="s">
        <v>15</v>
      </c>
      <c r="L45" s="2"/>
      <c r="M45" s="2"/>
      <c r="N45" s="2"/>
      <c r="O45" s="2"/>
      <c r="P45" s="4"/>
    </row>
    <row r="46" spans="1:16" ht="15.6" x14ac:dyDescent="0.3">
      <c r="A46" s="4" t="s">
        <v>104</v>
      </c>
      <c r="B46" s="2" t="s">
        <v>92</v>
      </c>
      <c r="C46" s="2" t="s">
        <v>320</v>
      </c>
      <c r="D46" s="2">
        <v>29</v>
      </c>
      <c r="E46" s="2" t="s">
        <v>17</v>
      </c>
      <c r="F46" s="2" t="s">
        <v>153</v>
      </c>
      <c r="G46" s="2" t="s">
        <v>93</v>
      </c>
      <c r="H46" s="2"/>
      <c r="I46" s="11">
        <v>82203</v>
      </c>
      <c r="J46" s="7" t="s">
        <v>123</v>
      </c>
      <c r="K46" s="2" t="s">
        <v>15</v>
      </c>
      <c r="L46" s="2"/>
      <c r="M46" s="2"/>
      <c r="N46" s="2"/>
      <c r="O46" s="2"/>
      <c r="P46" s="4"/>
    </row>
    <row r="47" spans="1:16" x14ac:dyDescent="0.3">
      <c r="D47" s="16">
        <f>AVERAGE(D2:D46)</f>
        <v>31.111111111111111</v>
      </c>
      <c r="H47" s="16">
        <f t="shared" ref="H47:I47" si="0">AVERAGE(H2:H46)</f>
        <v>69</v>
      </c>
      <c r="I47" s="14">
        <f t="shared" si="0"/>
        <v>82520.244444444441</v>
      </c>
    </row>
  </sheetData>
  <autoFilter ref="A1:N47" xr:uid="{97235DBB-83E2-47DB-ADEB-B8C774C8CB5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05F0-CD34-4F8F-B1F2-2A195A200290}">
  <dimension ref="A1:P19"/>
  <sheetViews>
    <sheetView workbookViewId="0">
      <selection activeCell="P2" sqref="P2:P18"/>
    </sheetView>
  </sheetViews>
  <sheetFormatPr defaultRowHeight="14.4" x14ac:dyDescent="0.3"/>
  <cols>
    <col min="1" max="1" width="15" customWidth="1"/>
    <col min="2" max="2" width="20.44140625" customWidth="1"/>
    <col min="3" max="3" width="14.109375" customWidth="1"/>
    <col min="4" max="4" width="10.109375" customWidth="1"/>
    <col min="7" max="7" width="32.44140625" customWidth="1"/>
    <col min="9" max="9" width="13.5546875" bestFit="1" customWidth="1"/>
    <col min="11" max="11" width="14.21875" customWidth="1"/>
    <col min="15" max="15" width="13.109375" bestFit="1" customWidth="1"/>
  </cols>
  <sheetData>
    <row r="1" spans="1:16" ht="15.6" x14ac:dyDescent="0.3">
      <c r="A1" s="4" t="s">
        <v>103</v>
      </c>
      <c r="B1" s="2" t="s">
        <v>369</v>
      </c>
      <c r="C1" s="2" t="s">
        <v>233</v>
      </c>
      <c r="D1" s="2" t="s">
        <v>0</v>
      </c>
      <c r="E1" s="2" t="s">
        <v>11</v>
      </c>
      <c r="F1" s="2" t="s">
        <v>102</v>
      </c>
      <c r="G1" s="2" t="s">
        <v>1</v>
      </c>
      <c r="H1" s="2" t="s">
        <v>298</v>
      </c>
      <c r="I1" s="2" t="s">
        <v>97</v>
      </c>
      <c r="J1" s="2" t="s">
        <v>9</v>
      </c>
      <c r="K1" s="2" t="s">
        <v>3</v>
      </c>
      <c r="L1" s="2" t="s">
        <v>26</v>
      </c>
      <c r="M1" s="2" t="s">
        <v>4</v>
      </c>
      <c r="N1" s="2" t="s">
        <v>98</v>
      </c>
      <c r="O1" s="2" t="s">
        <v>100</v>
      </c>
    </row>
    <row r="2" spans="1:16" ht="15.6" x14ac:dyDescent="0.3">
      <c r="A2" s="2" t="s">
        <v>232</v>
      </c>
      <c r="B2" s="2" t="s">
        <v>272</v>
      </c>
      <c r="C2" s="2" t="s">
        <v>273</v>
      </c>
      <c r="D2" s="2">
        <v>28</v>
      </c>
      <c r="E2" s="2" t="s">
        <v>17</v>
      </c>
      <c r="F2" s="2" t="s">
        <v>153</v>
      </c>
      <c r="G2" s="2" t="s">
        <v>274</v>
      </c>
      <c r="H2" s="2"/>
      <c r="I2" s="11">
        <v>144990</v>
      </c>
      <c r="J2" s="2" t="s">
        <v>379</v>
      </c>
      <c r="K2" s="2" t="s">
        <v>8</v>
      </c>
      <c r="L2" s="2" t="s">
        <v>241</v>
      </c>
      <c r="M2" s="2" t="s">
        <v>8</v>
      </c>
      <c r="N2" s="2">
        <v>-5</v>
      </c>
      <c r="O2" s="11">
        <v>85841</v>
      </c>
      <c r="P2">
        <f>O2/I2</f>
        <v>0.59204772742947787</v>
      </c>
    </row>
    <row r="3" spans="1:16" ht="15.6" x14ac:dyDescent="0.3">
      <c r="A3" s="2" t="s">
        <v>232</v>
      </c>
      <c r="B3" s="2" t="s">
        <v>267</v>
      </c>
      <c r="C3" s="2" t="s">
        <v>268</v>
      </c>
      <c r="D3" s="2">
        <v>34</v>
      </c>
      <c r="E3" s="2" t="s">
        <v>17</v>
      </c>
      <c r="F3" s="2" t="s">
        <v>112</v>
      </c>
      <c r="G3" s="2" t="s">
        <v>363</v>
      </c>
      <c r="H3" s="2"/>
      <c r="I3" s="11">
        <v>68295</v>
      </c>
      <c r="J3" s="2" t="s">
        <v>381</v>
      </c>
      <c r="K3" s="2" t="s">
        <v>8</v>
      </c>
      <c r="L3" s="2" t="s">
        <v>237</v>
      </c>
      <c r="M3" s="2" t="s">
        <v>15</v>
      </c>
      <c r="N3" s="2">
        <v>5</v>
      </c>
      <c r="O3" s="11">
        <v>-11056</v>
      </c>
      <c r="P3">
        <f t="shared" ref="P3:P18" si="0">O3/I3</f>
        <v>-0.16188593601288528</v>
      </c>
    </row>
    <row r="4" spans="1:16" ht="15.6" x14ac:dyDescent="0.3">
      <c r="A4" s="2" t="s">
        <v>232</v>
      </c>
      <c r="B4" s="2" t="s">
        <v>275</v>
      </c>
      <c r="C4" s="2" t="s">
        <v>276</v>
      </c>
      <c r="D4" s="2">
        <v>27</v>
      </c>
      <c r="E4" s="2" t="s">
        <v>17</v>
      </c>
      <c r="F4" s="2" t="s">
        <v>153</v>
      </c>
      <c r="G4" s="2" t="s">
        <v>277</v>
      </c>
      <c r="H4" s="2"/>
      <c r="I4" s="11">
        <v>59219</v>
      </c>
      <c r="J4" s="2" t="s">
        <v>382</v>
      </c>
      <c r="K4" s="2" t="s">
        <v>8</v>
      </c>
      <c r="L4" s="2" t="s">
        <v>239</v>
      </c>
      <c r="M4" s="2" t="s">
        <v>15</v>
      </c>
      <c r="N4" s="2">
        <v>2</v>
      </c>
      <c r="O4" s="11">
        <v>-15781</v>
      </c>
      <c r="P4">
        <f t="shared" si="0"/>
        <v>-0.26648541853121466</v>
      </c>
    </row>
    <row r="5" spans="1:16" ht="15.6" customHeight="1" x14ac:dyDescent="0.3">
      <c r="A5" s="2" t="s">
        <v>232</v>
      </c>
      <c r="B5" s="2" t="s">
        <v>265</v>
      </c>
      <c r="C5" s="2" t="s">
        <v>266</v>
      </c>
      <c r="D5" s="2">
        <v>27</v>
      </c>
      <c r="E5" s="2" t="s">
        <v>17</v>
      </c>
      <c r="F5" s="2" t="s">
        <v>153</v>
      </c>
      <c r="G5" s="2" t="s">
        <v>367</v>
      </c>
      <c r="H5" s="2"/>
      <c r="I5" s="11">
        <v>80763</v>
      </c>
      <c r="J5" s="3" t="s">
        <v>391</v>
      </c>
      <c r="K5" s="2" t="s">
        <v>8</v>
      </c>
      <c r="L5" s="2" t="s">
        <v>234</v>
      </c>
      <c r="M5" s="2" t="s">
        <v>15</v>
      </c>
      <c r="N5" s="2">
        <v>-6</v>
      </c>
      <c r="O5" s="11">
        <v>38119</v>
      </c>
      <c r="P5">
        <f t="shared" si="0"/>
        <v>0.4719859341530156</v>
      </c>
    </row>
    <row r="6" spans="1:16" ht="15.6" x14ac:dyDescent="0.3">
      <c r="A6" s="2" t="s">
        <v>232</v>
      </c>
      <c r="B6" s="2" t="s">
        <v>269</v>
      </c>
      <c r="C6" s="2" t="s">
        <v>270</v>
      </c>
      <c r="D6" s="2">
        <v>24</v>
      </c>
      <c r="E6" s="2" t="s">
        <v>17</v>
      </c>
      <c r="F6" s="2" t="s">
        <v>178</v>
      </c>
      <c r="G6" s="2" t="s">
        <v>271</v>
      </c>
      <c r="H6" s="2"/>
      <c r="I6" s="11">
        <v>54665</v>
      </c>
      <c r="J6" s="2" t="s">
        <v>380</v>
      </c>
      <c r="K6" s="2" t="s">
        <v>8</v>
      </c>
      <c r="L6" s="2" t="s">
        <v>244</v>
      </c>
      <c r="M6" s="2" t="s">
        <v>15</v>
      </c>
      <c r="N6" s="2">
        <v>-10</v>
      </c>
      <c r="O6" s="11">
        <v>-27739</v>
      </c>
      <c r="P6">
        <f t="shared" si="0"/>
        <v>-0.5074362023232416</v>
      </c>
    </row>
    <row r="7" spans="1:16" ht="15.6" x14ac:dyDescent="0.3">
      <c r="A7" s="2" t="s">
        <v>232</v>
      </c>
      <c r="B7" s="2" t="s">
        <v>49</v>
      </c>
      <c r="C7" s="2" t="s">
        <v>278</v>
      </c>
      <c r="D7" s="2">
        <v>27</v>
      </c>
      <c r="E7" s="2" t="s">
        <v>17</v>
      </c>
      <c r="F7" s="2" t="s">
        <v>153</v>
      </c>
      <c r="G7" s="2" t="s">
        <v>279</v>
      </c>
      <c r="H7" s="2"/>
      <c r="I7" s="11">
        <v>92280</v>
      </c>
      <c r="J7" s="2" t="s">
        <v>378</v>
      </c>
      <c r="K7" s="2" t="s">
        <v>8</v>
      </c>
      <c r="L7" s="2" t="s">
        <v>249</v>
      </c>
      <c r="M7" s="2" t="s">
        <v>8</v>
      </c>
      <c r="N7" s="2">
        <v>0</v>
      </c>
      <c r="O7" s="11">
        <v>47438</v>
      </c>
      <c r="P7">
        <f t="shared" si="0"/>
        <v>0.51406588643259643</v>
      </c>
    </row>
    <row r="8" spans="1:16" ht="15.6" x14ac:dyDescent="0.3">
      <c r="A8" s="2" t="s">
        <v>105</v>
      </c>
      <c r="B8" s="2" t="s">
        <v>171</v>
      </c>
      <c r="C8" s="2" t="s">
        <v>351</v>
      </c>
      <c r="D8" s="2">
        <v>32</v>
      </c>
      <c r="E8" s="2" t="s">
        <v>17</v>
      </c>
      <c r="F8" s="2" t="s">
        <v>112</v>
      </c>
      <c r="G8" s="2" t="s">
        <v>208</v>
      </c>
      <c r="H8" s="2"/>
      <c r="I8" s="11">
        <v>82755</v>
      </c>
      <c r="J8" s="8" t="s">
        <v>215</v>
      </c>
      <c r="K8" s="2" t="s">
        <v>8</v>
      </c>
      <c r="L8" s="2" t="s">
        <v>167</v>
      </c>
      <c r="M8" s="2" t="s">
        <v>8</v>
      </c>
      <c r="N8" s="2">
        <v>5</v>
      </c>
      <c r="O8" s="11">
        <v>14647</v>
      </c>
      <c r="P8">
        <f t="shared" si="0"/>
        <v>0.17699232674762855</v>
      </c>
    </row>
    <row r="9" spans="1:16" ht="15.6" x14ac:dyDescent="0.3">
      <c r="A9" s="2" t="s">
        <v>105</v>
      </c>
      <c r="B9" s="2" t="s">
        <v>181</v>
      </c>
      <c r="C9" s="2" t="s">
        <v>330</v>
      </c>
      <c r="D9" s="2">
        <v>32</v>
      </c>
      <c r="E9" s="2" t="s">
        <v>17</v>
      </c>
      <c r="F9" s="2" t="s">
        <v>178</v>
      </c>
      <c r="G9" s="2" t="s">
        <v>184</v>
      </c>
      <c r="H9" s="2"/>
      <c r="I9" s="11">
        <v>63689</v>
      </c>
      <c r="J9" s="8" t="s">
        <v>221</v>
      </c>
      <c r="K9" s="2" t="s">
        <v>8</v>
      </c>
      <c r="L9" s="2" t="s">
        <v>196</v>
      </c>
      <c r="M9" s="2" t="s">
        <v>15</v>
      </c>
      <c r="N9" s="2">
        <v>0</v>
      </c>
      <c r="O9" s="11">
        <v>2992</v>
      </c>
      <c r="P9">
        <f t="shared" si="0"/>
        <v>4.6978285104178112E-2</v>
      </c>
    </row>
    <row r="10" spans="1:16" ht="15.6" x14ac:dyDescent="0.3">
      <c r="A10" s="2" t="s">
        <v>105</v>
      </c>
      <c r="B10" s="2" t="s">
        <v>188</v>
      </c>
      <c r="C10" s="2" t="s">
        <v>349</v>
      </c>
      <c r="D10" s="2">
        <v>36</v>
      </c>
      <c r="E10" s="2" t="s">
        <v>17</v>
      </c>
      <c r="F10" s="2" t="s">
        <v>153</v>
      </c>
      <c r="G10" s="2" t="s">
        <v>191</v>
      </c>
      <c r="H10" s="2"/>
      <c r="I10" s="11">
        <v>103952</v>
      </c>
      <c r="J10" s="8" t="s">
        <v>224</v>
      </c>
      <c r="K10" s="2" t="s">
        <v>8</v>
      </c>
      <c r="L10" s="2" t="s">
        <v>158</v>
      </c>
      <c r="M10" s="2" t="s">
        <v>8</v>
      </c>
      <c r="N10" s="2">
        <v>7</v>
      </c>
      <c r="O10" s="11">
        <v>35657</v>
      </c>
      <c r="P10">
        <f t="shared" si="0"/>
        <v>0.34301408342311834</v>
      </c>
    </row>
    <row r="11" spans="1:16" ht="15.6" x14ac:dyDescent="0.3">
      <c r="A11" s="2" t="s">
        <v>105</v>
      </c>
      <c r="B11" s="2" t="s">
        <v>194</v>
      </c>
      <c r="C11" s="2" t="s">
        <v>346</v>
      </c>
      <c r="D11" s="2">
        <v>31</v>
      </c>
      <c r="E11" s="2" t="s">
        <v>17</v>
      </c>
      <c r="F11" s="2" t="s">
        <v>178</v>
      </c>
      <c r="G11" s="2" t="s">
        <v>195</v>
      </c>
      <c r="H11" s="2"/>
      <c r="I11" s="11">
        <v>59417</v>
      </c>
      <c r="J11" s="2" t="s">
        <v>227</v>
      </c>
      <c r="K11" s="2" t="s">
        <v>8</v>
      </c>
      <c r="L11" s="2" t="s">
        <v>182</v>
      </c>
      <c r="M11" s="2" t="s">
        <v>15</v>
      </c>
      <c r="N11" s="2">
        <v>-1</v>
      </c>
      <c r="O11" s="11">
        <v>-9043</v>
      </c>
      <c r="P11">
        <f t="shared" si="0"/>
        <v>-0.1521954996044903</v>
      </c>
    </row>
    <row r="12" spans="1:16" ht="15.6" x14ac:dyDescent="0.3">
      <c r="A12" s="2" t="s">
        <v>105</v>
      </c>
      <c r="B12" s="2" t="s">
        <v>106</v>
      </c>
      <c r="C12" s="2" t="s">
        <v>345</v>
      </c>
      <c r="D12" s="2">
        <v>33</v>
      </c>
      <c r="E12" s="2" t="s">
        <v>17</v>
      </c>
      <c r="F12" s="2" t="s">
        <v>111</v>
      </c>
      <c r="G12" s="2" t="s">
        <v>107</v>
      </c>
      <c r="H12" s="2"/>
      <c r="I12" s="11">
        <v>120925</v>
      </c>
      <c r="J12" s="8" t="s">
        <v>121</v>
      </c>
      <c r="K12" s="2" t="s">
        <v>8</v>
      </c>
      <c r="L12" s="2" t="s">
        <v>160</v>
      </c>
      <c r="M12" s="2" t="s">
        <v>15</v>
      </c>
      <c r="N12" s="2">
        <v>2</v>
      </c>
      <c r="O12" s="11">
        <v>49428</v>
      </c>
      <c r="P12">
        <f t="shared" si="0"/>
        <v>0.40874922472606989</v>
      </c>
    </row>
    <row r="13" spans="1:16" ht="15.6" x14ac:dyDescent="0.3">
      <c r="A13" s="2" t="s">
        <v>105</v>
      </c>
      <c r="B13" s="2" t="s">
        <v>198</v>
      </c>
      <c r="C13" s="2" t="s">
        <v>318</v>
      </c>
      <c r="D13" s="2">
        <v>32</v>
      </c>
      <c r="E13" s="2" t="s">
        <v>17</v>
      </c>
      <c r="F13" s="2" t="s">
        <v>153</v>
      </c>
      <c r="G13" s="2" t="s">
        <v>199</v>
      </c>
      <c r="H13" s="2"/>
      <c r="I13" s="11">
        <v>94088</v>
      </c>
      <c r="J13" s="8" t="s">
        <v>229</v>
      </c>
      <c r="K13" s="2" t="s">
        <v>8</v>
      </c>
      <c r="L13" s="2" t="s">
        <v>186</v>
      </c>
      <c r="M13" s="2" t="s">
        <v>15</v>
      </c>
      <c r="N13" s="2">
        <v>3</v>
      </c>
      <c r="O13" s="11">
        <v>-9864</v>
      </c>
      <c r="P13">
        <f t="shared" si="0"/>
        <v>-0.10483802397755293</v>
      </c>
    </row>
    <row r="14" spans="1:16" ht="15.6" x14ac:dyDescent="0.3">
      <c r="A14" s="2" t="s">
        <v>104</v>
      </c>
      <c r="B14" s="2" t="s">
        <v>28</v>
      </c>
      <c r="C14" s="2" t="s">
        <v>339</v>
      </c>
      <c r="D14" s="2">
        <v>27</v>
      </c>
      <c r="E14" s="2" t="s">
        <v>17</v>
      </c>
      <c r="F14" s="2" t="s">
        <v>112</v>
      </c>
      <c r="G14" s="2" t="s">
        <v>29</v>
      </c>
      <c r="H14" s="2"/>
      <c r="I14" s="11">
        <v>86465</v>
      </c>
      <c r="J14" s="8" t="s">
        <v>133</v>
      </c>
      <c r="K14" s="2" t="s">
        <v>8</v>
      </c>
      <c r="L14" s="2" t="s">
        <v>31</v>
      </c>
      <c r="M14" s="2"/>
      <c r="N14" s="2">
        <v>-5</v>
      </c>
      <c r="O14" s="11">
        <v>-30045</v>
      </c>
      <c r="P14">
        <f t="shared" si="0"/>
        <v>-0.34748163996993003</v>
      </c>
    </row>
    <row r="15" spans="1:16" ht="15.6" x14ac:dyDescent="0.3">
      <c r="A15" s="2" t="s">
        <v>104</v>
      </c>
      <c r="B15" s="2" t="s">
        <v>27</v>
      </c>
      <c r="C15" s="2" t="s">
        <v>336</v>
      </c>
      <c r="D15" s="2">
        <v>32</v>
      </c>
      <c r="E15" s="2" t="s">
        <v>17</v>
      </c>
      <c r="F15" s="2" t="s">
        <v>153</v>
      </c>
      <c r="G15" s="2" t="s">
        <v>35</v>
      </c>
      <c r="H15" s="2"/>
      <c r="I15" s="11">
        <v>67304</v>
      </c>
      <c r="J15" s="8" t="s">
        <v>135</v>
      </c>
      <c r="K15" s="2" t="s">
        <v>8</v>
      </c>
      <c r="L15" s="2" t="s">
        <v>5</v>
      </c>
      <c r="M15" s="2"/>
      <c r="N15" s="2">
        <v>5</v>
      </c>
      <c r="O15" s="11">
        <v>-68217</v>
      </c>
      <c r="P15">
        <f t="shared" si="0"/>
        <v>-1.0135653155830262</v>
      </c>
    </row>
    <row r="16" spans="1:16" ht="15.6" x14ac:dyDescent="0.3">
      <c r="A16" s="2" t="s">
        <v>104</v>
      </c>
      <c r="B16" s="2" t="s">
        <v>43</v>
      </c>
      <c r="C16" s="2" t="s">
        <v>278</v>
      </c>
      <c r="D16" s="2">
        <v>27</v>
      </c>
      <c r="E16" s="2" t="s">
        <v>17</v>
      </c>
      <c r="F16" s="2" t="s">
        <v>153</v>
      </c>
      <c r="G16" s="2" t="s">
        <v>44</v>
      </c>
      <c r="H16" s="2"/>
      <c r="I16" s="11">
        <v>96218</v>
      </c>
      <c r="J16" s="8" t="s">
        <v>138</v>
      </c>
      <c r="K16" s="2" t="s">
        <v>8</v>
      </c>
      <c r="L16" s="2" t="s">
        <v>46</v>
      </c>
      <c r="M16" s="2"/>
      <c r="N16" s="2">
        <v>-5</v>
      </c>
      <c r="O16" s="11">
        <v>69970</v>
      </c>
      <c r="P16">
        <f t="shared" si="0"/>
        <v>0.72720281028497791</v>
      </c>
    </row>
    <row r="17" spans="1:16" ht="15.6" x14ac:dyDescent="0.3">
      <c r="A17" s="2" t="s">
        <v>104</v>
      </c>
      <c r="B17" s="2" t="s">
        <v>49</v>
      </c>
      <c r="C17" s="2" t="s">
        <v>337</v>
      </c>
      <c r="D17" s="2">
        <v>28</v>
      </c>
      <c r="E17" s="2" t="s">
        <v>17</v>
      </c>
      <c r="F17" s="2" t="s">
        <v>153</v>
      </c>
      <c r="G17" s="2" t="s">
        <v>72</v>
      </c>
      <c r="H17" s="2"/>
      <c r="I17" s="11">
        <v>82118</v>
      </c>
      <c r="J17" s="8" t="s">
        <v>148</v>
      </c>
      <c r="K17" s="2" t="s">
        <v>8</v>
      </c>
      <c r="L17" s="2" t="s">
        <v>47</v>
      </c>
      <c r="M17" s="2"/>
      <c r="N17" s="2">
        <v>2</v>
      </c>
      <c r="O17" s="11">
        <v>57118</v>
      </c>
      <c r="P17">
        <f t="shared" si="0"/>
        <v>0.69556004773618452</v>
      </c>
    </row>
    <row r="18" spans="1:16" ht="15.6" x14ac:dyDescent="0.3">
      <c r="A18" s="2" t="s">
        <v>104</v>
      </c>
      <c r="B18" s="2" t="s">
        <v>84</v>
      </c>
      <c r="C18" s="2" t="s">
        <v>335</v>
      </c>
      <c r="D18" s="2">
        <v>34</v>
      </c>
      <c r="E18" s="2" t="s">
        <v>17</v>
      </c>
      <c r="F18" s="2" t="s">
        <v>112</v>
      </c>
      <c r="G18" s="2" t="s">
        <v>85</v>
      </c>
      <c r="H18" s="2"/>
      <c r="I18" s="11">
        <v>136612</v>
      </c>
      <c r="J18" s="8" t="s">
        <v>126</v>
      </c>
      <c r="K18" s="2" t="s">
        <v>8</v>
      </c>
      <c r="L18" s="2" t="s">
        <v>77</v>
      </c>
      <c r="M18" s="2"/>
      <c r="N18" s="2">
        <v>5</v>
      </c>
      <c r="O18" s="11">
        <v>55501</v>
      </c>
      <c r="P18">
        <f t="shared" si="0"/>
        <v>0.40626738500278159</v>
      </c>
    </row>
    <row r="19" spans="1:16" x14ac:dyDescent="0.3">
      <c r="D19" s="16">
        <f>AVERAGE(D2:D18)</f>
        <v>30.058823529411764</v>
      </c>
      <c r="I19" s="14">
        <f t="shared" ref="I19:O19" si="1">AVERAGE(I2:I18)</f>
        <v>87867.941176470587</v>
      </c>
      <c r="N19" s="15">
        <f t="shared" si="1"/>
        <v>0.23529411764705882</v>
      </c>
      <c r="O19" s="14">
        <f t="shared" si="1"/>
        <v>16762.705882352941</v>
      </c>
    </row>
  </sheetData>
  <autoFilter ref="A1:N19" xr:uid="{B78D05F0-CD34-4F8F-B1F2-2A195A200290}"/>
  <conditionalFormatting sqref="O2:O18">
    <cfRule type="cellIs" dxfId="1" priority="3" operator="greaterThan">
      <formula>8812</formula>
    </cfRule>
    <cfRule type="cellIs" dxfId="0" priority="4" operator="greaterThan">
      <formula>0</formula>
    </cfRule>
  </conditionalFormatting>
  <conditionalFormatting sqref="P2:P1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{B7D560AC-A6B6-4067-AC3F-756149C7AA29}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D560AC-A6B6-4067-AC3F-756149C7AA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P2:P18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8759-E2E4-430C-BE13-2AAEBED0881D}">
  <dimension ref="A1:O6"/>
  <sheetViews>
    <sheetView workbookViewId="0">
      <selection activeCell="M19" sqref="M19"/>
    </sheetView>
  </sheetViews>
  <sheetFormatPr defaultRowHeight="14.4" x14ac:dyDescent="0.3"/>
  <cols>
    <col min="1" max="1" width="14.109375" customWidth="1"/>
    <col min="2" max="2" width="13.88671875" customWidth="1"/>
    <col min="7" max="7" width="29.44140625" customWidth="1"/>
    <col min="8" max="8" width="13.44140625" customWidth="1"/>
    <col min="9" max="9" width="13.5546875" bestFit="1" customWidth="1"/>
    <col min="10" max="10" width="31.5546875" customWidth="1"/>
    <col min="15" max="15" width="12.33203125" bestFit="1" customWidth="1"/>
  </cols>
  <sheetData>
    <row r="1" spans="1:15" ht="15.6" x14ac:dyDescent="0.3">
      <c r="A1" s="4" t="s">
        <v>103</v>
      </c>
      <c r="B1" s="2" t="s">
        <v>369</v>
      </c>
      <c r="C1" s="2" t="s">
        <v>233</v>
      </c>
      <c r="D1" s="2" t="s">
        <v>0</v>
      </c>
      <c r="E1" s="2" t="s">
        <v>11</v>
      </c>
      <c r="F1" s="2" t="s">
        <v>102</v>
      </c>
      <c r="G1" s="2" t="s">
        <v>1</v>
      </c>
      <c r="H1" s="2" t="s">
        <v>298</v>
      </c>
      <c r="I1" s="2" t="s">
        <v>97</v>
      </c>
      <c r="J1" s="2" t="s">
        <v>9</v>
      </c>
      <c r="K1" s="2" t="s">
        <v>3</v>
      </c>
      <c r="L1" s="2" t="s">
        <v>26</v>
      </c>
      <c r="M1" s="2" t="s">
        <v>4</v>
      </c>
      <c r="N1" s="2" t="s">
        <v>98</v>
      </c>
      <c r="O1" s="2" t="s">
        <v>100</v>
      </c>
    </row>
    <row r="2" spans="1:15" ht="15.6" x14ac:dyDescent="0.3">
      <c r="A2" s="2" t="s">
        <v>232</v>
      </c>
      <c r="B2" s="2" t="s">
        <v>272</v>
      </c>
      <c r="C2" s="2" t="s">
        <v>273</v>
      </c>
      <c r="D2" s="2">
        <v>28</v>
      </c>
      <c r="E2" s="2" t="s">
        <v>17</v>
      </c>
      <c r="F2" s="2" t="s">
        <v>153</v>
      </c>
      <c r="G2" s="2" t="s">
        <v>274</v>
      </c>
      <c r="H2" s="2"/>
      <c r="I2" s="11">
        <v>144990</v>
      </c>
      <c r="J2" s="2" t="s">
        <v>379</v>
      </c>
      <c r="K2" s="2" t="s">
        <v>8</v>
      </c>
      <c r="L2" s="2" t="s">
        <v>241</v>
      </c>
      <c r="M2" s="2" t="s">
        <v>8</v>
      </c>
      <c r="N2" s="2">
        <v>-5</v>
      </c>
      <c r="O2" s="11">
        <v>85841</v>
      </c>
    </row>
    <row r="3" spans="1:15" ht="15.6" x14ac:dyDescent="0.3">
      <c r="A3" s="2" t="s">
        <v>232</v>
      </c>
      <c r="B3" s="2" t="s">
        <v>49</v>
      </c>
      <c r="C3" s="2" t="s">
        <v>278</v>
      </c>
      <c r="D3" s="2">
        <v>27</v>
      </c>
      <c r="E3" s="2" t="s">
        <v>17</v>
      </c>
      <c r="F3" s="2" t="s">
        <v>153</v>
      </c>
      <c r="G3" s="2" t="s">
        <v>279</v>
      </c>
      <c r="H3" s="2"/>
      <c r="I3" s="11">
        <v>92280</v>
      </c>
      <c r="J3" s="2" t="s">
        <v>378</v>
      </c>
      <c r="K3" s="2" t="s">
        <v>8</v>
      </c>
      <c r="L3" s="2" t="s">
        <v>249</v>
      </c>
      <c r="M3" s="2" t="s">
        <v>8</v>
      </c>
      <c r="N3" s="2">
        <v>0</v>
      </c>
      <c r="O3" s="11">
        <v>47438</v>
      </c>
    </row>
    <row r="4" spans="1:15" ht="15.6" x14ac:dyDescent="0.3">
      <c r="A4" s="2" t="s">
        <v>105</v>
      </c>
      <c r="B4" s="2" t="s">
        <v>171</v>
      </c>
      <c r="C4" s="2" t="s">
        <v>351</v>
      </c>
      <c r="D4" s="2">
        <v>32</v>
      </c>
      <c r="E4" s="2" t="s">
        <v>17</v>
      </c>
      <c r="F4" s="2" t="s">
        <v>112</v>
      </c>
      <c r="G4" s="2" t="s">
        <v>208</v>
      </c>
      <c r="H4" s="2"/>
      <c r="I4" s="11">
        <v>82755</v>
      </c>
      <c r="J4" s="8" t="s">
        <v>215</v>
      </c>
      <c r="K4" s="2" t="s">
        <v>8</v>
      </c>
      <c r="L4" s="2" t="s">
        <v>167</v>
      </c>
      <c r="M4" s="2" t="s">
        <v>8</v>
      </c>
      <c r="N4" s="2">
        <v>5</v>
      </c>
      <c r="O4" s="11">
        <v>14647</v>
      </c>
    </row>
    <row r="5" spans="1:15" ht="15.6" x14ac:dyDescent="0.3">
      <c r="A5" s="2" t="s">
        <v>105</v>
      </c>
      <c r="B5" s="2" t="s">
        <v>188</v>
      </c>
      <c r="C5" s="2" t="s">
        <v>349</v>
      </c>
      <c r="D5" s="2">
        <v>36</v>
      </c>
      <c r="E5" s="2" t="s">
        <v>17</v>
      </c>
      <c r="F5" s="2" t="s">
        <v>153</v>
      </c>
      <c r="G5" s="2" t="s">
        <v>191</v>
      </c>
      <c r="H5" s="2"/>
      <c r="I5" s="11">
        <v>103952</v>
      </c>
      <c r="J5" s="8" t="s">
        <v>224</v>
      </c>
      <c r="K5" s="2" t="s">
        <v>8</v>
      </c>
      <c r="L5" s="2" t="s">
        <v>158</v>
      </c>
      <c r="M5" s="2" t="s">
        <v>8</v>
      </c>
      <c r="N5" s="2">
        <v>7</v>
      </c>
      <c r="O5" s="11">
        <v>35657</v>
      </c>
    </row>
    <row r="6" spans="1:15" x14ac:dyDescent="0.3">
      <c r="D6">
        <f>AVERAGE(D2:D5)</f>
        <v>30.75</v>
      </c>
      <c r="I6" s="14">
        <f>AVERAGE(I2:I5)</f>
        <v>105994.25</v>
      </c>
      <c r="N6">
        <f t="shared" ref="N6:O6" si="0">AVERAGE(N2:N5)</f>
        <v>1.75</v>
      </c>
      <c r="O6" s="14">
        <f t="shared" si="0"/>
        <v>45895.75</v>
      </c>
    </row>
  </sheetData>
  <autoFilter ref="A1:O5" xr:uid="{9B868759-E2E4-430C-BE13-2AAEBED0881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6DFF-C99B-4A87-82A3-1AC5FB666684}">
  <sheetPr filterMode="1"/>
  <dimension ref="A1:R41"/>
  <sheetViews>
    <sheetView workbookViewId="0">
      <selection activeCell="L44" sqref="L44"/>
    </sheetView>
  </sheetViews>
  <sheetFormatPr defaultRowHeight="14.4" x14ac:dyDescent="0.3"/>
  <cols>
    <col min="1" max="1" width="12.5546875" customWidth="1"/>
    <col min="2" max="2" width="16" customWidth="1"/>
    <col min="5" max="8" width="8.88671875" customWidth="1"/>
    <col min="9" max="9" width="35.21875" customWidth="1"/>
    <col min="10" max="10" width="13.6640625" customWidth="1"/>
    <col min="11" max="11" width="23.109375" customWidth="1"/>
    <col min="12" max="12" width="69" customWidth="1"/>
  </cols>
  <sheetData>
    <row r="1" spans="1:18" ht="15.6" x14ac:dyDescent="0.3">
      <c r="A1" s="4" t="s">
        <v>103</v>
      </c>
      <c r="B1" s="2" t="s">
        <v>369</v>
      </c>
      <c r="C1" s="2" t="s">
        <v>233</v>
      </c>
      <c r="D1" s="2" t="s">
        <v>0</v>
      </c>
      <c r="E1" s="2" t="s">
        <v>11</v>
      </c>
      <c r="F1" s="2"/>
      <c r="G1" s="2"/>
      <c r="H1" s="2"/>
      <c r="I1" s="2" t="s">
        <v>102</v>
      </c>
      <c r="J1" s="2" t="s">
        <v>1</v>
      </c>
      <c r="K1" s="2" t="s">
        <v>298</v>
      </c>
      <c r="L1" s="2" t="s">
        <v>97</v>
      </c>
      <c r="M1" s="2" t="s">
        <v>9</v>
      </c>
      <c r="N1" s="2" t="s">
        <v>3</v>
      </c>
      <c r="O1" s="2" t="s">
        <v>26</v>
      </c>
      <c r="P1" s="2" t="s">
        <v>4</v>
      </c>
      <c r="Q1" s="2" t="s">
        <v>98</v>
      </c>
      <c r="R1" s="2" t="s">
        <v>100</v>
      </c>
    </row>
    <row r="2" spans="1:18" ht="15.6" x14ac:dyDescent="0.3">
      <c r="A2" s="6" t="s">
        <v>232</v>
      </c>
      <c r="B2" s="2" t="s">
        <v>249</v>
      </c>
      <c r="C2" s="6" t="s">
        <v>250</v>
      </c>
      <c r="D2" s="2">
        <v>27</v>
      </c>
      <c r="E2" s="2" t="s">
        <v>12</v>
      </c>
      <c r="F2" s="2"/>
      <c r="G2" s="2"/>
      <c r="H2" s="2"/>
      <c r="I2" s="2" t="s">
        <v>153</v>
      </c>
      <c r="J2" s="2" t="s">
        <v>356</v>
      </c>
      <c r="K2" s="2"/>
      <c r="L2" s="6">
        <v>44842</v>
      </c>
      <c r="M2" s="2" t="s">
        <v>372</v>
      </c>
      <c r="N2" s="2" t="s">
        <v>8</v>
      </c>
      <c r="O2" s="2" t="s">
        <v>49</v>
      </c>
      <c r="P2" s="6" t="s">
        <v>8</v>
      </c>
      <c r="Q2" s="6">
        <v>0</v>
      </c>
      <c r="R2" s="6">
        <v>-47438</v>
      </c>
    </row>
    <row r="3" spans="1:18" ht="15.6" x14ac:dyDescent="0.3">
      <c r="A3" s="6" t="s">
        <v>232</v>
      </c>
      <c r="B3" s="2" t="s">
        <v>272</v>
      </c>
      <c r="C3" s="6" t="s">
        <v>273</v>
      </c>
      <c r="D3" s="6">
        <v>28</v>
      </c>
      <c r="E3" s="2" t="s">
        <v>17</v>
      </c>
      <c r="F3" s="2"/>
      <c r="G3" s="2"/>
      <c r="H3" s="2"/>
      <c r="I3" s="2" t="s">
        <v>153</v>
      </c>
      <c r="J3" s="2" t="s">
        <v>274</v>
      </c>
      <c r="K3" s="2"/>
      <c r="L3" s="6">
        <v>144990</v>
      </c>
      <c r="M3" s="2" t="s">
        <v>379</v>
      </c>
      <c r="N3" s="6" t="s">
        <v>8</v>
      </c>
      <c r="O3" s="2" t="s">
        <v>241</v>
      </c>
      <c r="P3" s="6" t="s">
        <v>8</v>
      </c>
      <c r="Q3" s="6">
        <v>-5</v>
      </c>
      <c r="R3" s="6">
        <v>85841</v>
      </c>
    </row>
    <row r="4" spans="1:18" ht="15.6" hidden="1" x14ac:dyDescent="0.3">
      <c r="A4" s="6" t="s">
        <v>232</v>
      </c>
      <c r="B4" s="2" t="s">
        <v>267</v>
      </c>
      <c r="C4" s="6" t="s">
        <v>268</v>
      </c>
      <c r="D4" s="6">
        <v>34</v>
      </c>
      <c r="E4" s="2" t="s">
        <v>17</v>
      </c>
      <c r="F4" s="2"/>
      <c r="G4" s="2"/>
      <c r="H4" s="2"/>
      <c r="I4" s="2" t="s">
        <v>112</v>
      </c>
      <c r="J4" s="2" t="s">
        <v>363</v>
      </c>
      <c r="K4" s="2"/>
      <c r="L4" s="6">
        <v>68295</v>
      </c>
      <c r="M4" s="2" t="s">
        <v>381</v>
      </c>
      <c r="N4" s="2" t="s">
        <v>8</v>
      </c>
      <c r="O4" s="2" t="s">
        <v>237</v>
      </c>
      <c r="P4" s="6" t="s">
        <v>15</v>
      </c>
      <c r="Q4" s="6">
        <v>5</v>
      </c>
      <c r="R4" s="6">
        <v>-11056</v>
      </c>
    </row>
    <row r="5" spans="1:18" ht="15.6" hidden="1" x14ac:dyDescent="0.3">
      <c r="A5" s="6" t="s">
        <v>232</v>
      </c>
      <c r="B5" s="2" t="s">
        <v>275</v>
      </c>
      <c r="C5" s="6" t="s">
        <v>276</v>
      </c>
      <c r="D5" s="6">
        <v>27</v>
      </c>
      <c r="E5" s="2" t="s">
        <v>17</v>
      </c>
      <c r="F5" s="2"/>
      <c r="G5" s="2"/>
      <c r="H5" s="2"/>
      <c r="I5" s="2" t="s">
        <v>153</v>
      </c>
      <c r="J5" s="2" t="s">
        <v>277</v>
      </c>
      <c r="K5" s="2"/>
      <c r="L5" s="6">
        <v>59219</v>
      </c>
      <c r="M5" s="2" t="s">
        <v>382</v>
      </c>
      <c r="N5" s="6" t="s">
        <v>8</v>
      </c>
      <c r="O5" s="2" t="s">
        <v>239</v>
      </c>
      <c r="P5" s="6" t="s">
        <v>15</v>
      </c>
      <c r="Q5" s="6">
        <v>2</v>
      </c>
      <c r="R5" s="6">
        <v>-15781</v>
      </c>
    </row>
    <row r="6" spans="1:18" ht="46.8" hidden="1" x14ac:dyDescent="0.3">
      <c r="A6" s="6" t="s">
        <v>232</v>
      </c>
      <c r="B6" s="2" t="s">
        <v>237</v>
      </c>
      <c r="C6" s="6" t="s">
        <v>238</v>
      </c>
      <c r="D6" s="2">
        <v>28</v>
      </c>
      <c r="E6" s="2" t="s">
        <v>12</v>
      </c>
      <c r="F6" s="2"/>
      <c r="G6" s="2"/>
      <c r="H6" s="2"/>
      <c r="I6" s="2" t="s">
        <v>112</v>
      </c>
      <c r="J6" s="2" t="s">
        <v>355</v>
      </c>
      <c r="K6" s="2"/>
      <c r="L6" s="6">
        <v>39599</v>
      </c>
      <c r="M6" s="3" t="s">
        <v>387</v>
      </c>
      <c r="N6" s="2" t="s">
        <v>8</v>
      </c>
      <c r="O6" s="2" t="s">
        <v>267</v>
      </c>
      <c r="P6" s="6" t="s">
        <v>15</v>
      </c>
      <c r="Q6" s="6">
        <v>-5</v>
      </c>
      <c r="R6" s="6">
        <v>11056</v>
      </c>
    </row>
    <row r="7" spans="1:18" ht="15.6" hidden="1" x14ac:dyDescent="0.3">
      <c r="A7" s="6" t="s">
        <v>232</v>
      </c>
      <c r="B7" s="2" t="s">
        <v>239</v>
      </c>
      <c r="C7" s="6" t="s">
        <v>240</v>
      </c>
      <c r="D7" s="2">
        <v>25</v>
      </c>
      <c r="E7" s="2" t="s">
        <v>12</v>
      </c>
      <c r="F7" s="2"/>
      <c r="G7" s="2"/>
      <c r="H7" s="2"/>
      <c r="I7" s="2" t="s">
        <v>178</v>
      </c>
      <c r="J7" s="2" t="s">
        <v>354</v>
      </c>
      <c r="K7" s="2"/>
      <c r="L7" s="6">
        <v>75000</v>
      </c>
      <c r="M7" s="2" t="s">
        <v>368</v>
      </c>
      <c r="N7" s="2" t="s">
        <v>8</v>
      </c>
      <c r="O7" s="2" t="s">
        <v>400</v>
      </c>
      <c r="P7" s="6" t="s">
        <v>15</v>
      </c>
      <c r="Q7" s="6">
        <v>-2</v>
      </c>
      <c r="R7" s="6">
        <v>15781</v>
      </c>
    </row>
    <row r="8" spans="1:18" ht="31.2" hidden="1" x14ac:dyDescent="0.3">
      <c r="A8" s="6" t="s">
        <v>232</v>
      </c>
      <c r="B8" s="2" t="s">
        <v>244</v>
      </c>
      <c r="C8" s="6" t="s">
        <v>245</v>
      </c>
      <c r="D8" s="2">
        <v>34</v>
      </c>
      <c r="E8" s="2" t="s">
        <v>12</v>
      </c>
      <c r="F8" s="2"/>
      <c r="G8" s="2"/>
      <c r="H8" s="2"/>
      <c r="I8" s="2" t="s">
        <v>153</v>
      </c>
      <c r="J8" s="2" t="s">
        <v>246</v>
      </c>
      <c r="K8" s="2"/>
      <c r="L8" s="6">
        <v>82404</v>
      </c>
      <c r="M8" s="3" t="s">
        <v>390</v>
      </c>
      <c r="N8" s="2" t="s">
        <v>8</v>
      </c>
      <c r="O8" s="2" t="s">
        <v>269</v>
      </c>
      <c r="P8" s="6" t="s">
        <v>15</v>
      </c>
      <c r="Q8" s="6">
        <v>10</v>
      </c>
      <c r="R8" s="6">
        <v>27739</v>
      </c>
    </row>
    <row r="9" spans="1:18" ht="15.6" hidden="1" x14ac:dyDescent="0.3">
      <c r="A9" s="6" t="s">
        <v>232</v>
      </c>
      <c r="B9" s="2" t="s">
        <v>234</v>
      </c>
      <c r="C9" s="6" t="s">
        <v>235</v>
      </c>
      <c r="D9" s="2">
        <v>33</v>
      </c>
      <c r="E9" s="2" t="s">
        <v>12</v>
      </c>
      <c r="F9" s="2"/>
      <c r="G9" s="2"/>
      <c r="H9" s="2"/>
      <c r="I9" s="2" t="s">
        <v>153</v>
      </c>
      <c r="J9" s="2" t="s">
        <v>236</v>
      </c>
      <c r="K9" s="2"/>
      <c r="L9" s="6">
        <v>42644</v>
      </c>
      <c r="M9" s="2" t="s">
        <v>376</v>
      </c>
      <c r="N9" s="2" t="s">
        <v>8</v>
      </c>
      <c r="O9" s="2" t="s">
        <v>265</v>
      </c>
      <c r="P9" s="6" t="s">
        <v>15</v>
      </c>
      <c r="Q9" s="6">
        <v>6</v>
      </c>
      <c r="R9" s="6">
        <v>-38119</v>
      </c>
    </row>
    <row r="10" spans="1:18" ht="31.2" hidden="1" x14ac:dyDescent="0.3">
      <c r="A10" s="6" t="s">
        <v>232</v>
      </c>
      <c r="B10" s="2" t="s">
        <v>265</v>
      </c>
      <c r="C10" s="6" t="s">
        <v>266</v>
      </c>
      <c r="D10" s="6">
        <v>27</v>
      </c>
      <c r="E10" s="2" t="s">
        <v>17</v>
      </c>
      <c r="F10" s="2"/>
      <c r="G10" s="2"/>
      <c r="H10" s="2"/>
      <c r="I10" s="2" t="s">
        <v>153</v>
      </c>
      <c r="J10" s="2" t="s">
        <v>367</v>
      </c>
      <c r="K10" s="6"/>
      <c r="L10" s="6">
        <v>80763</v>
      </c>
      <c r="M10" s="3" t="s">
        <v>391</v>
      </c>
      <c r="N10" s="2" t="s">
        <v>8</v>
      </c>
      <c r="O10" s="2" t="s">
        <v>234</v>
      </c>
      <c r="P10" s="6" t="s">
        <v>15</v>
      </c>
      <c r="Q10" s="6">
        <v>-6</v>
      </c>
      <c r="R10" s="6">
        <v>38119</v>
      </c>
    </row>
    <row r="11" spans="1:18" ht="15.6" x14ac:dyDescent="0.3">
      <c r="A11" s="6" t="s">
        <v>232</v>
      </c>
      <c r="B11" s="2" t="s">
        <v>241</v>
      </c>
      <c r="C11" s="6" t="s">
        <v>247</v>
      </c>
      <c r="D11" s="2">
        <v>33</v>
      </c>
      <c r="E11" s="2" t="s">
        <v>12</v>
      </c>
      <c r="F11" s="2"/>
      <c r="G11" s="2"/>
      <c r="H11" s="2"/>
      <c r="I11" s="2" t="s">
        <v>112</v>
      </c>
      <c r="J11" s="2" t="s">
        <v>248</v>
      </c>
      <c r="K11" s="2"/>
      <c r="L11" s="6">
        <v>59149</v>
      </c>
      <c r="M11" s="2" t="s">
        <v>377</v>
      </c>
      <c r="N11" s="2" t="s">
        <v>8</v>
      </c>
      <c r="O11" s="2" t="s">
        <v>272</v>
      </c>
      <c r="P11" s="6" t="s">
        <v>8</v>
      </c>
      <c r="Q11" s="6">
        <v>5</v>
      </c>
      <c r="R11" s="6">
        <v>-85841</v>
      </c>
    </row>
    <row r="12" spans="1:18" ht="15.6" hidden="1" x14ac:dyDescent="0.3">
      <c r="A12" s="6" t="s">
        <v>232</v>
      </c>
      <c r="B12" s="2" t="s">
        <v>269</v>
      </c>
      <c r="C12" s="6" t="s">
        <v>270</v>
      </c>
      <c r="D12" s="6">
        <v>24</v>
      </c>
      <c r="E12" s="2" t="s">
        <v>17</v>
      </c>
      <c r="F12" s="2"/>
      <c r="G12" s="2"/>
      <c r="H12" s="2"/>
      <c r="I12" s="2" t="s">
        <v>178</v>
      </c>
      <c r="J12" s="2" t="s">
        <v>271</v>
      </c>
      <c r="K12" s="2"/>
      <c r="L12" s="6">
        <v>54665</v>
      </c>
      <c r="M12" s="2" t="s">
        <v>380</v>
      </c>
      <c r="N12" s="6" t="s">
        <v>8</v>
      </c>
      <c r="O12" s="2" t="s">
        <v>244</v>
      </c>
      <c r="P12" s="6" t="s">
        <v>15</v>
      </c>
      <c r="Q12" s="6">
        <v>-10</v>
      </c>
      <c r="R12" s="6">
        <v>-27739</v>
      </c>
    </row>
    <row r="13" spans="1:18" ht="15.6" x14ac:dyDescent="0.3">
      <c r="A13" s="6" t="s">
        <v>232</v>
      </c>
      <c r="B13" s="2" t="s">
        <v>49</v>
      </c>
      <c r="C13" s="6" t="s">
        <v>278</v>
      </c>
      <c r="D13" s="6">
        <v>27</v>
      </c>
      <c r="E13" s="2" t="s">
        <v>17</v>
      </c>
      <c r="F13" s="2"/>
      <c r="G13" s="2"/>
      <c r="H13" s="2"/>
      <c r="I13" s="2" t="s">
        <v>153</v>
      </c>
      <c r="J13" s="2" t="s">
        <v>279</v>
      </c>
      <c r="K13" s="2"/>
      <c r="L13" s="6">
        <v>92280</v>
      </c>
      <c r="M13" s="2" t="s">
        <v>378</v>
      </c>
      <c r="N13" s="6" t="s">
        <v>8</v>
      </c>
      <c r="O13" s="2" t="s">
        <v>249</v>
      </c>
      <c r="P13" s="6" t="s">
        <v>8</v>
      </c>
      <c r="Q13" s="6">
        <v>0</v>
      </c>
      <c r="R13" s="6">
        <v>47438</v>
      </c>
    </row>
    <row r="14" spans="1:18" ht="15.6" x14ac:dyDescent="0.3">
      <c r="A14" s="6" t="s">
        <v>105</v>
      </c>
      <c r="B14" s="2" t="s">
        <v>158</v>
      </c>
      <c r="C14" s="2" t="s">
        <v>342</v>
      </c>
      <c r="D14" s="2">
        <v>29</v>
      </c>
      <c r="E14" s="2" t="s">
        <v>12</v>
      </c>
      <c r="F14" s="2"/>
      <c r="G14" s="2"/>
      <c r="H14" s="2"/>
      <c r="I14" s="2" t="s">
        <v>153</v>
      </c>
      <c r="J14" s="2" t="s">
        <v>159</v>
      </c>
      <c r="K14" s="2"/>
      <c r="L14" s="2">
        <v>68295</v>
      </c>
      <c r="M14" s="5" t="s">
        <v>210</v>
      </c>
      <c r="N14" s="2" t="s">
        <v>8</v>
      </c>
      <c r="O14" s="2" t="s">
        <v>188</v>
      </c>
      <c r="P14" s="2" t="s">
        <v>8</v>
      </c>
      <c r="Q14" s="2">
        <v>-7</v>
      </c>
      <c r="R14" s="2">
        <v>-35657</v>
      </c>
    </row>
    <row r="15" spans="1:18" ht="15.6" hidden="1" x14ac:dyDescent="0.3">
      <c r="A15" s="4" t="s">
        <v>105</v>
      </c>
      <c r="B15" s="2" t="s">
        <v>160</v>
      </c>
      <c r="C15" s="2" t="s">
        <v>348</v>
      </c>
      <c r="D15" s="2">
        <v>31</v>
      </c>
      <c r="E15" s="2" t="s">
        <v>12</v>
      </c>
      <c r="F15" s="2"/>
      <c r="G15" s="2"/>
      <c r="H15" s="2"/>
      <c r="I15" s="2" t="s">
        <v>115</v>
      </c>
      <c r="J15" s="6" t="s">
        <v>161</v>
      </c>
      <c r="K15" s="6"/>
      <c r="L15" s="2">
        <v>71497</v>
      </c>
      <c r="M15" s="5" t="s">
        <v>211</v>
      </c>
      <c r="N15" s="2" t="s">
        <v>8</v>
      </c>
      <c r="O15" s="2" t="s">
        <v>106</v>
      </c>
      <c r="P15" s="2" t="s">
        <v>15</v>
      </c>
      <c r="Q15" s="2">
        <v>-2</v>
      </c>
      <c r="R15" s="2">
        <v>-49428</v>
      </c>
    </row>
    <row r="16" spans="1:18" ht="15.6" x14ac:dyDescent="0.3">
      <c r="A16" s="6" t="s">
        <v>105</v>
      </c>
      <c r="B16" s="2" t="s">
        <v>167</v>
      </c>
      <c r="C16" s="2" t="s">
        <v>350</v>
      </c>
      <c r="D16" s="2">
        <v>27</v>
      </c>
      <c r="E16" s="2" t="s">
        <v>12</v>
      </c>
      <c r="F16" s="2"/>
      <c r="G16" s="2"/>
      <c r="H16" s="2"/>
      <c r="I16" s="2" t="s">
        <v>112</v>
      </c>
      <c r="J16" s="2" t="s">
        <v>168</v>
      </c>
      <c r="K16" s="2"/>
      <c r="L16" s="2">
        <v>37406</v>
      </c>
      <c r="M16" s="6"/>
      <c r="N16" s="2" t="s">
        <v>8</v>
      </c>
      <c r="O16" s="2" t="s">
        <v>171</v>
      </c>
      <c r="P16" s="2" t="s">
        <v>8</v>
      </c>
      <c r="Q16" s="2">
        <v>-5</v>
      </c>
      <c r="R16" s="2">
        <v>11153</v>
      </c>
    </row>
    <row r="17" spans="1:18" ht="15.6" x14ac:dyDescent="0.3">
      <c r="A17" s="6" t="s">
        <v>105</v>
      </c>
      <c r="B17" s="2" t="s">
        <v>171</v>
      </c>
      <c r="C17" s="2" t="s">
        <v>351</v>
      </c>
      <c r="D17" s="2">
        <v>32</v>
      </c>
      <c r="E17" s="2" t="s">
        <v>17</v>
      </c>
      <c r="F17" s="2"/>
      <c r="G17" s="2"/>
      <c r="H17" s="2"/>
      <c r="I17" s="2" t="s">
        <v>112</v>
      </c>
      <c r="J17" s="2" t="s">
        <v>208</v>
      </c>
      <c r="K17" s="2"/>
      <c r="L17" s="2">
        <v>82755</v>
      </c>
      <c r="M17" s="5" t="s">
        <v>215</v>
      </c>
      <c r="N17" s="2" t="s">
        <v>8</v>
      </c>
      <c r="O17" s="2" t="s">
        <v>167</v>
      </c>
      <c r="P17" s="2" t="s">
        <v>8</v>
      </c>
      <c r="Q17" s="2">
        <v>5</v>
      </c>
      <c r="R17" s="2">
        <v>14647</v>
      </c>
    </row>
    <row r="18" spans="1:18" ht="15.6" hidden="1" x14ac:dyDescent="0.3">
      <c r="A18" s="4" t="s">
        <v>105</v>
      </c>
      <c r="B18" s="2" t="s">
        <v>181</v>
      </c>
      <c r="C18" s="2" t="s">
        <v>330</v>
      </c>
      <c r="D18" s="2">
        <v>32</v>
      </c>
      <c r="E18" s="2" t="s">
        <v>17</v>
      </c>
      <c r="F18" s="2"/>
      <c r="G18" s="2"/>
      <c r="H18" s="2"/>
      <c r="I18" s="2" t="s">
        <v>178</v>
      </c>
      <c r="J18" s="2" t="s">
        <v>184</v>
      </c>
      <c r="K18" s="2"/>
      <c r="L18" s="2">
        <v>63689</v>
      </c>
      <c r="M18" s="5" t="s">
        <v>221</v>
      </c>
      <c r="N18" s="2" t="s">
        <v>8</v>
      </c>
      <c r="O18" s="2" t="s">
        <v>196</v>
      </c>
      <c r="P18" s="2" t="s">
        <v>15</v>
      </c>
      <c r="Q18" s="2">
        <v>0</v>
      </c>
      <c r="R18" s="2">
        <v>2992</v>
      </c>
    </row>
    <row r="19" spans="1:18" ht="15.6" hidden="1" x14ac:dyDescent="0.3">
      <c r="A19" s="4" t="s">
        <v>105</v>
      </c>
      <c r="B19" s="2" t="s">
        <v>182</v>
      </c>
      <c r="C19" s="2" t="s">
        <v>347</v>
      </c>
      <c r="D19" s="2">
        <v>32</v>
      </c>
      <c r="E19" s="2" t="s">
        <v>12</v>
      </c>
      <c r="F19" s="2"/>
      <c r="G19" s="2"/>
      <c r="H19" s="2"/>
      <c r="I19" s="2" t="s">
        <v>178</v>
      </c>
      <c r="J19" s="2" t="s">
        <v>185</v>
      </c>
      <c r="K19" s="2"/>
      <c r="L19" s="2">
        <v>68460</v>
      </c>
      <c r="M19" s="5" t="s">
        <v>222</v>
      </c>
      <c r="N19" s="2" t="s">
        <v>8</v>
      </c>
      <c r="O19" s="2" t="s">
        <v>231</v>
      </c>
      <c r="P19" s="2" t="s">
        <v>15</v>
      </c>
      <c r="Q19" s="2">
        <v>1</v>
      </c>
      <c r="R19" s="2">
        <v>9043</v>
      </c>
    </row>
    <row r="20" spans="1:18" ht="15.6" hidden="1" x14ac:dyDescent="0.3">
      <c r="A20" s="4" t="s">
        <v>105</v>
      </c>
      <c r="B20" s="2" t="s">
        <v>186</v>
      </c>
      <c r="C20" s="2" t="s">
        <v>344</v>
      </c>
      <c r="D20" s="2">
        <v>29</v>
      </c>
      <c r="E20" s="2" t="s">
        <v>12</v>
      </c>
      <c r="F20" s="2"/>
      <c r="G20" s="2"/>
      <c r="H20" s="2"/>
      <c r="I20" s="2" t="s">
        <v>115</v>
      </c>
      <c r="J20" s="2" t="s">
        <v>187</v>
      </c>
      <c r="K20" s="2"/>
      <c r="L20" s="2">
        <v>72270</v>
      </c>
      <c r="M20" s="5" t="s">
        <v>223</v>
      </c>
      <c r="N20" s="2" t="s">
        <v>8</v>
      </c>
      <c r="O20" s="2" t="s">
        <v>198</v>
      </c>
      <c r="P20" s="2" t="s">
        <v>15</v>
      </c>
      <c r="Q20" s="2">
        <v>-3</v>
      </c>
      <c r="R20" s="2">
        <v>-48655</v>
      </c>
    </row>
    <row r="21" spans="1:18" ht="15.6" x14ac:dyDescent="0.3">
      <c r="A21" s="6" t="s">
        <v>105</v>
      </c>
      <c r="B21" s="2" t="s">
        <v>188</v>
      </c>
      <c r="C21" s="2" t="s">
        <v>349</v>
      </c>
      <c r="D21" s="2">
        <v>36</v>
      </c>
      <c r="E21" s="2" t="s">
        <v>17</v>
      </c>
      <c r="F21" s="2"/>
      <c r="G21" s="2"/>
      <c r="H21" s="2"/>
      <c r="I21" s="2" t="s">
        <v>153</v>
      </c>
      <c r="J21" s="2" t="s">
        <v>191</v>
      </c>
      <c r="K21" s="2"/>
      <c r="L21" s="2">
        <v>103952</v>
      </c>
      <c r="M21" s="5" t="s">
        <v>224</v>
      </c>
      <c r="N21" s="2" t="s">
        <v>8</v>
      </c>
      <c r="O21" s="2" t="s">
        <v>158</v>
      </c>
      <c r="P21" s="2" t="s">
        <v>8</v>
      </c>
      <c r="Q21" s="2">
        <v>7</v>
      </c>
      <c r="R21" s="2">
        <v>35657</v>
      </c>
    </row>
    <row r="22" spans="1:18" ht="15.6" hidden="1" x14ac:dyDescent="0.3">
      <c r="A22" s="4" t="s">
        <v>105</v>
      </c>
      <c r="B22" s="2" t="s">
        <v>194</v>
      </c>
      <c r="C22" s="2" t="s">
        <v>346</v>
      </c>
      <c r="D22" s="2">
        <v>31</v>
      </c>
      <c r="E22" s="2" t="s">
        <v>17</v>
      </c>
      <c r="F22" s="2"/>
      <c r="G22" s="2"/>
      <c r="H22" s="2"/>
      <c r="I22" s="2" t="s">
        <v>178</v>
      </c>
      <c r="J22" s="2" t="s">
        <v>195</v>
      </c>
      <c r="K22" s="2"/>
      <c r="L22" s="2">
        <v>59417</v>
      </c>
      <c r="M22" s="6" t="s">
        <v>227</v>
      </c>
      <c r="N22" s="2" t="s">
        <v>8</v>
      </c>
      <c r="O22" s="2" t="s">
        <v>182</v>
      </c>
      <c r="P22" s="2" t="s">
        <v>15</v>
      </c>
      <c r="Q22" s="2"/>
      <c r="R22" s="2"/>
    </row>
    <row r="23" spans="1:18" ht="15.6" hidden="1" x14ac:dyDescent="0.3">
      <c r="A23" s="4" t="s">
        <v>105</v>
      </c>
      <c r="B23" s="2" t="s">
        <v>196</v>
      </c>
      <c r="C23" s="2" t="s">
        <v>307</v>
      </c>
      <c r="D23" s="2">
        <v>32</v>
      </c>
      <c r="E23" s="2" t="s">
        <v>12</v>
      </c>
      <c r="F23" s="2"/>
      <c r="G23" s="2"/>
      <c r="H23" s="2"/>
      <c r="I23" s="2" t="s">
        <v>153</v>
      </c>
      <c r="J23" s="2" t="s">
        <v>197</v>
      </c>
      <c r="K23" s="2"/>
      <c r="L23" s="2">
        <v>60697</v>
      </c>
      <c r="M23" s="5" t="s">
        <v>228</v>
      </c>
      <c r="N23" s="2" t="s">
        <v>8</v>
      </c>
      <c r="O23" s="2" t="s">
        <v>181</v>
      </c>
      <c r="P23" s="2" t="s">
        <v>15</v>
      </c>
      <c r="Q23" s="2">
        <v>0</v>
      </c>
      <c r="R23" s="2">
        <v>-2992</v>
      </c>
    </row>
    <row r="24" spans="1:18" ht="15.6" hidden="1" x14ac:dyDescent="0.3">
      <c r="A24" s="4" t="s">
        <v>105</v>
      </c>
      <c r="B24" s="2" t="s">
        <v>106</v>
      </c>
      <c r="C24" s="2" t="s">
        <v>345</v>
      </c>
      <c r="D24" s="2">
        <v>33</v>
      </c>
      <c r="E24" s="2" t="s">
        <v>17</v>
      </c>
      <c r="F24" s="2"/>
      <c r="G24" s="2"/>
      <c r="H24" s="2"/>
      <c r="I24" s="2" t="s">
        <v>111</v>
      </c>
      <c r="J24" s="2" t="s">
        <v>107</v>
      </c>
      <c r="K24" s="2"/>
      <c r="L24" s="2">
        <v>120925</v>
      </c>
      <c r="M24" s="5" t="s">
        <v>121</v>
      </c>
      <c r="N24" s="2" t="s">
        <v>8</v>
      </c>
      <c r="O24" s="2" t="s">
        <v>160</v>
      </c>
      <c r="P24" s="2" t="s">
        <v>15</v>
      </c>
      <c r="Q24" s="2">
        <v>2</v>
      </c>
      <c r="R24" s="2">
        <v>49428</v>
      </c>
    </row>
    <row r="25" spans="1:18" ht="15.6" hidden="1" x14ac:dyDescent="0.3">
      <c r="A25" s="4" t="s">
        <v>105</v>
      </c>
      <c r="B25" s="2" t="s">
        <v>198</v>
      </c>
      <c r="C25" s="2" t="s">
        <v>318</v>
      </c>
      <c r="D25" s="2">
        <v>32</v>
      </c>
      <c r="E25" s="2" t="s">
        <v>17</v>
      </c>
      <c r="F25" s="2"/>
      <c r="G25" s="2"/>
      <c r="H25" s="2"/>
      <c r="I25" s="2" t="s">
        <v>153</v>
      </c>
      <c r="J25" s="2" t="s">
        <v>199</v>
      </c>
      <c r="K25" s="2"/>
      <c r="L25" s="2">
        <v>94088</v>
      </c>
      <c r="M25" s="5" t="s">
        <v>229</v>
      </c>
      <c r="N25" s="2" t="s">
        <v>8</v>
      </c>
      <c r="O25" s="2" t="s">
        <v>186</v>
      </c>
      <c r="P25" s="2" t="s">
        <v>15</v>
      </c>
      <c r="Q25" s="2">
        <v>3</v>
      </c>
      <c r="R25" s="2">
        <v>-9864</v>
      </c>
    </row>
    <row r="26" spans="1:18" ht="15.6" hidden="1" x14ac:dyDescent="0.3">
      <c r="A26" s="4" t="s">
        <v>104</v>
      </c>
      <c r="B26" s="2" t="s">
        <v>5</v>
      </c>
      <c r="C26" s="2" t="s">
        <v>341</v>
      </c>
      <c r="D26" s="2">
        <v>27</v>
      </c>
      <c r="E26" s="2" t="s">
        <v>12</v>
      </c>
      <c r="F26" s="2"/>
      <c r="G26" s="2"/>
      <c r="H26" s="2"/>
      <c r="I26" s="2" t="s">
        <v>153</v>
      </c>
      <c r="J26" s="2" t="s">
        <v>6</v>
      </c>
      <c r="K26" s="2"/>
      <c r="L26" s="2">
        <v>135521</v>
      </c>
      <c r="M26" s="5" t="s">
        <v>128</v>
      </c>
      <c r="N26" s="2" t="s">
        <v>8</v>
      </c>
      <c r="O26" s="2" t="s">
        <v>27</v>
      </c>
      <c r="P26" s="2"/>
      <c r="Q26" s="6">
        <v>-5</v>
      </c>
      <c r="R26" s="6">
        <v>68217</v>
      </c>
    </row>
    <row r="27" spans="1:18" ht="15.6" hidden="1" x14ac:dyDescent="0.3">
      <c r="A27" s="4" t="s">
        <v>104</v>
      </c>
      <c r="B27" s="2" t="s">
        <v>28</v>
      </c>
      <c r="C27" s="2" t="s">
        <v>339</v>
      </c>
      <c r="D27" s="2">
        <v>27</v>
      </c>
      <c r="E27" s="2" t="s">
        <v>17</v>
      </c>
      <c r="F27" s="2"/>
      <c r="G27" s="2"/>
      <c r="H27" s="2"/>
      <c r="I27" s="2" t="s">
        <v>112</v>
      </c>
      <c r="J27" s="2" t="s">
        <v>29</v>
      </c>
      <c r="K27" s="2"/>
      <c r="L27" s="2">
        <v>86465</v>
      </c>
      <c r="M27" s="5" t="s">
        <v>133</v>
      </c>
      <c r="N27" s="2" t="s">
        <v>8</v>
      </c>
      <c r="O27" s="2" t="s">
        <v>31</v>
      </c>
      <c r="P27" s="2"/>
      <c r="Q27" s="2">
        <v>-5</v>
      </c>
      <c r="R27" s="2">
        <v>-30045</v>
      </c>
    </row>
    <row r="28" spans="1:18" ht="15.6" hidden="1" x14ac:dyDescent="0.3">
      <c r="A28" s="4" t="s">
        <v>104</v>
      </c>
      <c r="B28" s="2" t="s">
        <v>27</v>
      </c>
      <c r="C28" s="2" t="s">
        <v>336</v>
      </c>
      <c r="D28" s="2">
        <v>32</v>
      </c>
      <c r="E28" s="2" t="s">
        <v>17</v>
      </c>
      <c r="F28" s="2"/>
      <c r="G28" s="2"/>
      <c r="H28" s="2"/>
      <c r="I28" s="2" t="s">
        <v>153</v>
      </c>
      <c r="J28" s="2" t="s">
        <v>35</v>
      </c>
      <c r="K28" s="2"/>
      <c r="L28" s="2">
        <v>67304</v>
      </c>
      <c r="M28" s="5" t="s">
        <v>135</v>
      </c>
      <c r="N28" s="2" t="s">
        <v>8</v>
      </c>
      <c r="O28" s="2" t="s">
        <v>5</v>
      </c>
      <c r="P28" s="2"/>
      <c r="Q28" s="2">
        <v>5</v>
      </c>
      <c r="R28" s="2">
        <v>-68217</v>
      </c>
    </row>
    <row r="29" spans="1:18" ht="15.6" hidden="1" x14ac:dyDescent="0.3">
      <c r="A29" s="4" t="s">
        <v>104</v>
      </c>
      <c r="B29" s="2" t="s">
        <v>43</v>
      </c>
      <c r="C29" s="2" t="s">
        <v>278</v>
      </c>
      <c r="D29" s="2">
        <v>27</v>
      </c>
      <c r="E29" s="2" t="s">
        <v>17</v>
      </c>
      <c r="F29" s="2"/>
      <c r="G29" s="2"/>
      <c r="H29" s="2"/>
      <c r="I29" s="2" t="s">
        <v>153</v>
      </c>
      <c r="J29" s="2" t="s">
        <v>44</v>
      </c>
      <c r="K29" s="2"/>
      <c r="L29" s="2">
        <v>96218</v>
      </c>
      <c r="M29" s="5" t="s">
        <v>138</v>
      </c>
      <c r="N29" s="2" t="s">
        <v>8</v>
      </c>
      <c r="O29" s="2" t="s">
        <v>46</v>
      </c>
      <c r="P29" s="4"/>
      <c r="Q29" s="2">
        <v>-5</v>
      </c>
      <c r="R29" s="2">
        <v>69970</v>
      </c>
    </row>
    <row r="30" spans="1:18" ht="15.6" hidden="1" x14ac:dyDescent="0.3">
      <c r="A30" s="4" t="s">
        <v>104</v>
      </c>
      <c r="B30" s="2" t="s">
        <v>47</v>
      </c>
      <c r="C30" s="2" t="s">
        <v>343</v>
      </c>
      <c r="D30" s="2">
        <v>26</v>
      </c>
      <c r="E30" s="2" t="s">
        <v>12</v>
      </c>
      <c r="F30" s="2"/>
      <c r="G30" s="2"/>
      <c r="H30" s="2"/>
      <c r="I30" s="2" t="s">
        <v>153</v>
      </c>
      <c r="J30" s="2" t="s">
        <v>48</v>
      </c>
      <c r="K30" s="2"/>
      <c r="L30" s="2">
        <v>25000</v>
      </c>
      <c r="M30" s="5" t="s">
        <v>139</v>
      </c>
      <c r="N30" s="2" t="s">
        <v>8</v>
      </c>
      <c r="O30" s="2" t="s">
        <v>49</v>
      </c>
      <c r="P30" s="2"/>
      <c r="Q30" s="2">
        <v>-2</v>
      </c>
      <c r="R30" s="2">
        <v>-57118</v>
      </c>
    </row>
    <row r="31" spans="1:18" ht="15.6" hidden="1" x14ac:dyDescent="0.3">
      <c r="A31" s="4" t="s">
        <v>104</v>
      </c>
      <c r="B31" s="2" t="s">
        <v>49</v>
      </c>
      <c r="C31" s="2" t="s">
        <v>337</v>
      </c>
      <c r="D31" s="2">
        <v>28</v>
      </c>
      <c r="E31" s="2" t="s">
        <v>17</v>
      </c>
      <c r="F31" s="2"/>
      <c r="G31" s="2"/>
      <c r="H31" s="2"/>
      <c r="I31" s="2" t="s">
        <v>153</v>
      </c>
      <c r="J31" s="2" t="s">
        <v>72</v>
      </c>
      <c r="K31" s="2"/>
      <c r="L31" s="2">
        <v>82118</v>
      </c>
      <c r="M31" s="5" t="s">
        <v>148</v>
      </c>
      <c r="N31" s="2" t="s">
        <v>8</v>
      </c>
      <c r="O31" s="2" t="s">
        <v>47</v>
      </c>
      <c r="P31" s="2"/>
      <c r="Q31" s="2">
        <v>2</v>
      </c>
      <c r="R31" s="2">
        <v>57118</v>
      </c>
    </row>
    <row r="32" spans="1:18" ht="15.6" hidden="1" x14ac:dyDescent="0.3">
      <c r="A32" s="4" t="s">
        <v>104</v>
      </c>
      <c r="B32" s="2" t="s">
        <v>31</v>
      </c>
      <c r="C32" s="2" t="s">
        <v>338</v>
      </c>
      <c r="D32" s="2">
        <v>32</v>
      </c>
      <c r="E32" s="2" t="s">
        <v>12</v>
      </c>
      <c r="F32" s="2"/>
      <c r="G32" s="2"/>
      <c r="H32" s="2"/>
      <c r="I32" s="2" t="s">
        <v>178</v>
      </c>
      <c r="J32" s="2" t="s">
        <v>99</v>
      </c>
      <c r="K32" s="2"/>
      <c r="L32" s="2">
        <v>116510</v>
      </c>
      <c r="M32" s="5" t="s">
        <v>149</v>
      </c>
      <c r="N32" s="2" t="s">
        <v>8</v>
      </c>
      <c r="O32" s="2" t="s">
        <v>28</v>
      </c>
      <c r="P32" s="2"/>
      <c r="Q32" s="2">
        <v>5</v>
      </c>
      <c r="R32" s="2">
        <v>30045</v>
      </c>
    </row>
    <row r="33" spans="1:18" ht="15.6" hidden="1" x14ac:dyDescent="0.3">
      <c r="A33" s="4" t="s">
        <v>104</v>
      </c>
      <c r="B33" s="2" t="s">
        <v>77</v>
      </c>
      <c r="C33" s="2" t="s">
        <v>340</v>
      </c>
      <c r="D33" s="2">
        <v>29</v>
      </c>
      <c r="E33" s="2" t="s">
        <v>12</v>
      </c>
      <c r="F33" s="2"/>
      <c r="G33" s="2"/>
      <c r="H33" s="2"/>
      <c r="I33" s="2" t="s">
        <v>112</v>
      </c>
      <c r="J33" s="2" t="s">
        <v>78</v>
      </c>
      <c r="K33" s="2"/>
      <c r="L33" s="2">
        <v>81111</v>
      </c>
      <c r="M33" s="5" t="s">
        <v>151</v>
      </c>
      <c r="N33" s="2" t="s">
        <v>8</v>
      </c>
      <c r="O33" s="2" t="s">
        <v>80</v>
      </c>
      <c r="P33" s="2"/>
      <c r="Q33" s="2">
        <v>-5</v>
      </c>
      <c r="R33" s="2">
        <v>-55501</v>
      </c>
    </row>
    <row r="34" spans="1:18" ht="15.6" hidden="1" x14ac:dyDescent="0.3">
      <c r="A34" s="4" t="s">
        <v>104</v>
      </c>
      <c r="B34" s="2" t="s">
        <v>84</v>
      </c>
      <c r="C34" s="2" t="s">
        <v>335</v>
      </c>
      <c r="D34" s="2">
        <v>34</v>
      </c>
      <c r="E34" s="2" t="s">
        <v>17</v>
      </c>
      <c r="F34" s="2"/>
      <c r="G34" s="2"/>
      <c r="H34" s="2"/>
      <c r="I34" s="2" t="s">
        <v>112</v>
      </c>
      <c r="J34" s="2" t="s">
        <v>85</v>
      </c>
      <c r="K34" s="2"/>
      <c r="L34" s="2">
        <v>136612</v>
      </c>
      <c r="M34" s="5" t="s">
        <v>126</v>
      </c>
      <c r="N34" s="2" t="s">
        <v>8</v>
      </c>
      <c r="O34" s="2" t="s">
        <v>77</v>
      </c>
      <c r="P34" s="2"/>
      <c r="Q34" s="2">
        <v>5</v>
      </c>
      <c r="R34" s="2">
        <v>55501</v>
      </c>
    </row>
    <row r="35" spans="1:18" ht="15.6" hidden="1" x14ac:dyDescent="0.3">
      <c r="A35" s="4" t="s">
        <v>104</v>
      </c>
      <c r="B35" s="2" t="s">
        <v>46</v>
      </c>
      <c r="C35" s="2" t="s">
        <v>315</v>
      </c>
      <c r="D35" s="2">
        <v>32</v>
      </c>
      <c r="E35" s="2" t="s">
        <v>12</v>
      </c>
      <c r="F35" s="2"/>
      <c r="G35" s="2"/>
      <c r="H35" s="2"/>
      <c r="I35" s="2" t="s">
        <v>163</v>
      </c>
      <c r="J35" s="2" t="s">
        <v>95</v>
      </c>
      <c r="K35" s="2"/>
      <c r="L35" s="2">
        <v>26248</v>
      </c>
      <c r="M35" s="7" t="s">
        <v>122</v>
      </c>
      <c r="N35" s="2" t="s">
        <v>8</v>
      </c>
      <c r="O35" s="2" t="s">
        <v>43</v>
      </c>
      <c r="P35" s="2"/>
      <c r="Q35" s="2">
        <v>5</v>
      </c>
      <c r="R35" s="2">
        <v>-69970</v>
      </c>
    </row>
    <row r="41" spans="1:18" x14ac:dyDescent="0.3">
      <c r="E41" t="s">
        <v>101</v>
      </c>
    </row>
  </sheetData>
  <autoFilter ref="A1:Q35" xr:uid="{58A26DFF-C99B-4A87-82A3-1AC5FB666684}">
    <filterColumn colId="15">
      <filters>
        <filter val="Yes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7C3D-2292-4A11-8869-AE3FEC097AC1}">
  <dimension ref="A1"/>
  <sheetViews>
    <sheetView workbookViewId="0">
      <selection activeCell="N44" sqref="N4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Female</vt:lpstr>
      <vt:lpstr>Female-Eng</vt:lpstr>
      <vt:lpstr>Female-Mar</vt:lpstr>
      <vt:lpstr>Male</vt:lpstr>
      <vt:lpstr>Male-Eng</vt:lpstr>
      <vt:lpstr>Male-Mar</vt:lpstr>
      <vt:lpstr>All-Eng</vt:lpstr>
      <vt:lpstr>All-Mar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Woodbridge</dc:creator>
  <cp:lastModifiedBy>Zachariah Woodbridge</cp:lastModifiedBy>
  <dcterms:created xsi:type="dcterms:W3CDTF">2022-11-02T23:45:44Z</dcterms:created>
  <dcterms:modified xsi:type="dcterms:W3CDTF">2022-11-09T07:39:31Z</dcterms:modified>
</cp:coreProperties>
</file>