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C:\Users\ag5\Documents\2023\Courses\CEE4211\CEE4211\Water Resources Systems - CEE4211\Homework2\"/>
    </mc:Choice>
  </mc:AlternateContent>
  <xr:revisionPtr revIDLastSave="0" documentId="13_ncr:1_{44805486-FD04-4D7F-8CF7-897886872F3F}" xr6:coauthVersionLast="36" xr6:coauthVersionMax="36" xr10:uidLastSave="{00000000-0000-0000-0000-000000000000}"/>
  <bookViews>
    <workbookView xWindow="0" yWindow="0" windowWidth="21930" windowHeight="10290" xr2:uid="{00000000-000D-0000-FFFF-FFFF00000000}"/>
  </bookViews>
  <sheets>
    <sheet name="UIF, Net Evap Data" sheetId="1" r:id="rId1"/>
    <sheet name="DemandFunction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9" i="2" l="1"/>
  <c r="L9" i="2"/>
  <c r="M8" i="2"/>
  <c r="L8" i="2"/>
  <c r="M7" i="2"/>
  <c r="L7" i="2"/>
</calcChain>
</file>

<file path=xl/sharedStrings.xml><?xml version="1.0" encoding="utf-8"?>
<sst xmlns="http://schemas.openxmlformats.org/spreadsheetml/2006/main" count="11" uniqueCount="8">
  <si>
    <t>Annual Avg Flow (cfs)</t>
  </si>
  <si>
    <t>Year</t>
  </si>
  <si>
    <t>Net Evap (inches/yr)</t>
  </si>
  <si>
    <t>Municipal Water Supply Value Function</t>
  </si>
  <si>
    <t>Irrigation Value Function</t>
  </si>
  <si>
    <t>cfs</t>
  </si>
  <si>
    <t>$/acre-ft</t>
  </si>
  <si>
    <t>UIF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</si>
</sst>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Lucida Sans"/>
      <family val="2"/>
    </font>
    <font>
      <sz val="10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3" fontId="0" fillId="0" borderId="0" xfId="0" applyNumberFormat="1" applyFont="1"/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Natural</a:t>
            </a:r>
            <a:r>
              <a:rPr lang="en-US" baseline="0"/>
              <a:t> Inflow Record</a:t>
            </a:r>
            <a:endParaRPr lang="en-US"/>
          </a:p>
        </c:rich>
      </c:tx>
      <c:layout>
        <c:manualLayout>
          <c:xMode val="edge"/>
          <c:yMode val="edge"/>
          <c:x val="0.37092001849283407"/>
          <c:y val="2.31749710312862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'UIF, Net Evap Data'!$B$4:$B$73</c:f>
              <c:numCache>
                <c:formatCode>General</c:formatCode>
                <c:ptCount val="70"/>
                <c:pt idx="0">
                  <c:v>1939</c:v>
                </c:pt>
                <c:pt idx="1">
                  <c:v>1940</c:v>
                </c:pt>
                <c:pt idx="2">
                  <c:v>1941</c:v>
                </c:pt>
                <c:pt idx="3">
                  <c:v>1942</c:v>
                </c:pt>
                <c:pt idx="4">
                  <c:v>1943</c:v>
                </c:pt>
                <c:pt idx="5">
                  <c:v>1944</c:v>
                </c:pt>
                <c:pt idx="6">
                  <c:v>1945</c:v>
                </c:pt>
                <c:pt idx="7">
                  <c:v>1946</c:v>
                </c:pt>
                <c:pt idx="8">
                  <c:v>1947</c:v>
                </c:pt>
                <c:pt idx="9">
                  <c:v>1948</c:v>
                </c:pt>
                <c:pt idx="10">
                  <c:v>1949</c:v>
                </c:pt>
                <c:pt idx="11">
                  <c:v>1950</c:v>
                </c:pt>
                <c:pt idx="12">
                  <c:v>1951</c:v>
                </c:pt>
                <c:pt idx="13">
                  <c:v>1952</c:v>
                </c:pt>
                <c:pt idx="14">
                  <c:v>1953</c:v>
                </c:pt>
                <c:pt idx="15">
                  <c:v>1954</c:v>
                </c:pt>
                <c:pt idx="16">
                  <c:v>1955</c:v>
                </c:pt>
                <c:pt idx="17">
                  <c:v>1956</c:v>
                </c:pt>
                <c:pt idx="18">
                  <c:v>1957</c:v>
                </c:pt>
                <c:pt idx="19">
                  <c:v>1958</c:v>
                </c:pt>
                <c:pt idx="20">
                  <c:v>1959</c:v>
                </c:pt>
                <c:pt idx="21">
                  <c:v>1960</c:v>
                </c:pt>
                <c:pt idx="22">
                  <c:v>1961</c:v>
                </c:pt>
                <c:pt idx="23">
                  <c:v>1962</c:v>
                </c:pt>
                <c:pt idx="24">
                  <c:v>1963</c:v>
                </c:pt>
                <c:pt idx="25">
                  <c:v>1964</c:v>
                </c:pt>
                <c:pt idx="26">
                  <c:v>1965</c:v>
                </c:pt>
                <c:pt idx="27">
                  <c:v>1966</c:v>
                </c:pt>
                <c:pt idx="28">
                  <c:v>1967</c:v>
                </c:pt>
                <c:pt idx="29">
                  <c:v>1968</c:v>
                </c:pt>
                <c:pt idx="30">
                  <c:v>1969</c:v>
                </c:pt>
                <c:pt idx="31">
                  <c:v>1970</c:v>
                </c:pt>
                <c:pt idx="32">
                  <c:v>1971</c:v>
                </c:pt>
                <c:pt idx="33">
                  <c:v>1972</c:v>
                </c:pt>
                <c:pt idx="34">
                  <c:v>1973</c:v>
                </c:pt>
                <c:pt idx="35">
                  <c:v>1974</c:v>
                </c:pt>
                <c:pt idx="36">
                  <c:v>1975</c:v>
                </c:pt>
                <c:pt idx="37">
                  <c:v>1976</c:v>
                </c:pt>
                <c:pt idx="38">
                  <c:v>1977</c:v>
                </c:pt>
                <c:pt idx="39">
                  <c:v>1978</c:v>
                </c:pt>
                <c:pt idx="40">
                  <c:v>1979</c:v>
                </c:pt>
                <c:pt idx="41">
                  <c:v>1980</c:v>
                </c:pt>
                <c:pt idx="42">
                  <c:v>1981</c:v>
                </c:pt>
                <c:pt idx="43">
                  <c:v>1982</c:v>
                </c:pt>
                <c:pt idx="44">
                  <c:v>1983</c:v>
                </c:pt>
                <c:pt idx="45">
                  <c:v>1984</c:v>
                </c:pt>
                <c:pt idx="46">
                  <c:v>1985</c:v>
                </c:pt>
                <c:pt idx="47">
                  <c:v>1986</c:v>
                </c:pt>
                <c:pt idx="48">
                  <c:v>1987</c:v>
                </c:pt>
                <c:pt idx="49">
                  <c:v>1988</c:v>
                </c:pt>
                <c:pt idx="50">
                  <c:v>1989</c:v>
                </c:pt>
                <c:pt idx="51">
                  <c:v>1990</c:v>
                </c:pt>
                <c:pt idx="52">
                  <c:v>1991</c:v>
                </c:pt>
                <c:pt idx="53">
                  <c:v>1992</c:v>
                </c:pt>
                <c:pt idx="54">
                  <c:v>1993</c:v>
                </c:pt>
                <c:pt idx="55">
                  <c:v>1994</c:v>
                </c:pt>
                <c:pt idx="56">
                  <c:v>1995</c:v>
                </c:pt>
                <c:pt idx="57">
                  <c:v>1996</c:v>
                </c:pt>
                <c:pt idx="58">
                  <c:v>1997</c:v>
                </c:pt>
                <c:pt idx="59">
                  <c:v>1998</c:v>
                </c:pt>
                <c:pt idx="60">
                  <c:v>1999</c:v>
                </c:pt>
                <c:pt idx="61">
                  <c:v>2000</c:v>
                </c:pt>
                <c:pt idx="62">
                  <c:v>2001</c:v>
                </c:pt>
                <c:pt idx="63">
                  <c:v>2002</c:v>
                </c:pt>
                <c:pt idx="64">
                  <c:v>2003</c:v>
                </c:pt>
                <c:pt idx="65">
                  <c:v>2004</c:v>
                </c:pt>
                <c:pt idx="66">
                  <c:v>2005</c:v>
                </c:pt>
                <c:pt idx="67">
                  <c:v>2006</c:v>
                </c:pt>
                <c:pt idx="68">
                  <c:v>2007</c:v>
                </c:pt>
                <c:pt idx="69">
                  <c:v>2008</c:v>
                </c:pt>
              </c:numCache>
            </c:numRef>
          </c:xVal>
          <c:yVal>
            <c:numRef>
              <c:f>'UIF, Net Evap Data'!$C$4:$C$73</c:f>
              <c:numCache>
                <c:formatCode>General</c:formatCode>
                <c:ptCount val="70"/>
                <c:pt idx="0">
                  <c:v>1991.3780821917808</c:v>
                </c:pt>
                <c:pt idx="1">
                  <c:v>1473.1092896174864</c:v>
                </c:pt>
                <c:pt idx="2">
                  <c:v>1146.5260273972603</c:v>
                </c:pt>
                <c:pt idx="3">
                  <c:v>1778.8465753424657</c:v>
                </c:pt>
                <c:pt idx="4">
                  <c:v>2221.6438356164385</c:v>
                </c:pt>
                <c:pt idx="5">
                  <c:v>2181.3797814207651</c:v>
                </c:pt>
                <c:pt idx="6">
                  <c:v>1895.7095890410958</c:v>
                </c:pt>
                <c:pt idx="7">
                  <c:v>3022.7287671232875</c:v>
                </c:pt>
                <c:pt idx="8">
                  <c:v>1836.7369863013698</c:v>
                </c:pt>
                <c:pt idx="9">
                  <c:v>2558.2322404371585</c:v>
                </c:pt>
                <c:pt idx="10">
                  <c:v>3273.6958904109588</c:v>
                </c:pt>
                <c:pt idx="11">
                  <c:v>2012.8520547945207</c:v>
                </c:pt>
                <c:pt idx="12">
                  <c:v>1741.4219178082192</c:v>
                </c:pt>
                <c:pt idx="13">
                  <c:v>2252.6939890710382</c:v>
                </c:pt>
                <c:pt idx="14">
                  <c:v>2075.6136986301372</c:v>
                </c:pt>
                <c:pt idx="15">
                  <c:v>1746.7643835616439</c:v>
                </c:pt>
                <c:pt idx="16">
                  <c:v>1403.4876712328767</c:v>
                </c:pt>
                <c:pt idx="17">
                  <c:v>1535.827868852459</c:v>
                </c:pt>
                <c:pt idx="18">
                  <c:v>1823.9095890410958</c:v>
                </c:pt>
                <c:pt idx="19">
                  <c:v>1754.8383561643836</c:v>
                </c:pt>
                <c:pt idx="20">
                  <c:v>1818.3616438356164</c:v>
                </c:pt>
                <c:pt idx="21">
                  <c:v>2154.0983606557379</c:v>
                </c:pt>
                <c:pt idx="22">
                  <c:v>2490.0054794520547</c:v>
                </c:pt>
                <c:pt idx="23">
                  <c:v>1971.1123287671232</c:v>
                </c:pt>
                <c:pt idx="24">
                  <c:v>2123.8739726027397</c:v>
                </c:pt>
                <c:pt idx="25">
                  <c:v>3073.8387978142077</c:v>
                </c:pt>
                <c:pt idx="26">
                  <c:v>1717.3972602739725</c:v>
                </c:pt>
                <c:pt idx="27">
                  <c:v>2102.4054794520548</c:v>
                </c:pt>
                <c:pt idx="28">
                  <c:v>2477.9616438356165</c:v>
                </c:pt>
                <c:pt idx="29">
                  <c:v>1943.1830601092897</c:v>
                </c:pt>
                <c:pt idx="30">
                  <c:v>2041.5452054794521</c:v>
                </c:pt>
                <c:pt idx="31">
                  <c:v>1447.5726027397261</c:v>
                </c:pt>
                <c:pt idx="32">
                  <c:v>2147.7753424657535</c:v>
                </c:pt>
                <c:pt idx="33">
                  <c:v>2297.4726775956283</c:v>
                </c:pt>
                <c:pt idx="34">
                  <c:v>2942.2219178082191</c:v>
                </c:pt>
                <c:pt idx="35">
                  <c:v>2290.1232876712329</c:v>
                </c:pt>
                <c:pt idx="36">
                  <c:v>2438.8547945205478</c:v>
                </c:pt>
                <c:pt idx="37">
                  <c:v>2553.5163934426228</c:v>
                </c:pt>
                <c:pt idx="38">
                  <c:v>2335.290410958904</c:v>
                </c:pt>
                <c:pt idx="39">
                  <c:v>1858.0657534246575</c:v>
                </c:pt>
                <c:pt idx="40">
                  <c:v>2681.2109589041097</c:v>
                </c:pt>
                <c:pt idx="41">
                  <c:v>2265.289617486339</c:v>
                </c:pt>
                <c:pt idx="42">
                  <c:v>1028.5671232876712</c:v>
                </c:pt>
                <c:pt idx="43">
                  <c:v>1980.4876712328767</c:v>
                </c:pt>
                <c:pt idx="44">
                  <c:v>2269.6027397260273</c:v>
                </c:pt>
                <c:pt idx="45">
                  <c:v>2291.7349726775956</c:v>
                </c:pt>
                <c:pt idx="46">
                  <c:v>1340.4410958904109</c:v>
                </c:pt>
                <c:pt idx="47">
                  <c:v>1009.6904109589041</c:v>
                </c:pt>
                <c:pt idx="48">
                  <c:v>1402.186301369863</c:v>
                </c:pt>
                <c:pt idx="49">
                  <c:v>1000.172131147541</c:v>
                </c:pt>
                <c:pt idx="50">
                  <c:v>2239.6876712328767</c:v>
                </c:pt>
                <c:pt idx="51">
                  <c:v>2620.0739726027396</c:v>
                </c:pt>
                <c:pt idx="52">
                  <c:v>2430.5890410958905</c:v>
                </c:pt>
                <c:pt idx="53">
                  <c:v>2651.6038251366122</c:v>
                </c:pt>
                <c:pt idx="54">
                  <c:v>2380.9397260273972</c:v>
                </c:pt>
                <c:pt idx="55">
                  <c:v>2302.5287671232877</c:v>
                </c:pt>
                <c:pt idx="56">
                  <c:v>2390.972602739726</c:v>
                </c:pt>
                <c:pt idx="57">
                  <c:v>2634.5983606557379</c:v>
                </c:pt>
                <c:pt idx="58">
                  <c:v>2221.3726027397261</c:v>
                </c:pt>
                <c:pt idx="59">
                  <c:v>2666.2849315068493</c:v>
                </c:pt>
                <c:pt idx="60">
                  <c:v>1360.6876712328767</c:v>
                </c:pt>
                <c:pt idx="61">
                  <c:v>1170.2841530054645</c:v>
                </c:pt>
                <c:pt idx="62">
                  <c:v>1204.2520547945205</c:v>
                </c:pt>
                <c:pt idx="63">
                  <c:v>1500.5479452054794</c:v>
                </c:pt>
                <c:pt idx="64">
                  <c:v>2595.5616438356165</c:v>
                </c:pt>
                <c:pt idx="65">
                  <c:v>2014.7213114754099</c:v>
                </c:pt>
                <c:pt idx="66">
                  <c:v>2522.6273972602739</c:v>
                </c:pt>
                <c:pt idx="67">
                  <c:v>1534.8493150684931</c:v>
                </c:pt>
                <c:pt idx="68">
                  <c:v>1134.8246575342466</c:v>
                </c:pt>
                <c:pt idx="69">
                  <c:v>1145.0273224043715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35-42B1-B4F3-A266BC1860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114104"/>
        <c:axId val="591120008"/>
      </c:scatterChart>
      <c:valAx>
        <c:axId val="591114104"/>
        <c:scaling>
          <c:orientation val="minMax"/>
          <c:max val="2008"/>
          <c:min val="193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120008"/>
        <c:crosses val="autoZero"/>
        <c:crossBetween val="midCat"/>
        <c:majorUnit val="10"/>
      </c:valAx>
      <c:valAx>
        <c:axId val="591120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 Avg Flow (cfs)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114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 Evaporation Rate</a:t>
            </a:r>
          </a:p>
        </c:rich>
      </c:tx>
      <c:layout>
        <c:manualLayout>
          <c:xMode val="edge"/>
          <c:yMode val="edge"/>
          <c:x val="0.37092001849283407"/>
          <c:y val="2.31749710312862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A50021"/>
              </a:solidFill>
              <a:round/>
            </a:ln>
            <a:effectLst/>
          </c:spPr>
          <c:marker>
            <c:symbol val="none"/>
          </c:marker>
          <c:xVal>
            <c:numRef>
              <c:f>'UIF, Net Evap Data'!$E$4:$E$73</c:f>
              <c:numCache>
                <c:formatCode>General</c:formatCode>
                <c:ptCount val="70"/>
                <c:pt idx="0">
                  <c:v>1939</c:v>
                </c:pt>
                <c:pt idx="1">
                  <c:v>1940</c:v>
                </c:pt>
                <c:pt idx="2">
                  <c:v>1941</c:v>
                </c:pt>
                <c:pt idx="3">
                  <c:v>1942</c:v>
                </c:pt>
                <c:pt idx="4">
                  <c:v>1943</c:v>
                </c:pt>
                <c:pt idx="5">
                  <c:v>1944</c:v>
                </c:pt>
                <c:pt idx="6">
                  <c:v>1945</c:v>
                </c:pt>
                <c:pt idx="7">
                  <c:v>1946</c:v>
                </c:pt>
                <c:pt idx="8">
                  <c:v>1947</c:v>
                </c:pt>
                <c:pt idx="9">
                  <c:v>1948</c:v>
                </c:pt>
                <c:pt idx="10">
                  <c:v>1949</c:v>
                </c:pt>
                <c:pt idx="11">
                  <c:v>1950</c:v>
                </c:pt>
                <c:pt idx="12">
                  <c:v>1951</c:v>
                </c:pt>
                <c:pt idx="13">
                  <c:v>1952</c:v>
                </c:pt>
                <c:pt idx="14">
                  <c:v>1953</c:v>
                </c:pt>
                <c:pt idx="15">
                  <c:v>1954</c:v>
                </c:pt>
                <c:pt idx="16">
                  <c:v>1955</c:v>
                </c:pt>
                <c:pt idx="17">
                  <c:v>1956</c:v>
                </c:pt>
                <c:pt idx="18">
                  <c:v>1957</c:v>
                </c:pt>
                <c:pt idx="19">
                  <c:v>1958</c:v>
                </c:pt>
                <c:pt idx="20">
                  <c:v>1959</c:v>
                </c:pt>
                <c:pt idx="21">
                  <c:v>1960</c:v>
                </c:pt>
                <c:pt idx="22">
                  <c:v>1961</c:v>
                </c:pt>
                <c:pt idx="23">
                  <c:v>1962</c:v>
                </c:pt>
                <c:pt idx="24">
                  <c:v>1963</c:v>
                </c:pt>
                <c:pt idx="25">
                  <c:v>1964</c:v>
                </c:pt>
                <c:pt idx="26">
                  <c:v>1965</c:v>
                </c:pt>
                <c:pt idx="27">
                  <c:v>1966</c:v>
                </c:pt>
                <c:pt idx="28">
                  <c:v>1967</c:v>
                </c:pt>
                <c:pt idx="29">
                  <c:v>1968</c:v>
                </c:pt>
                <c:pt idx="30">
                  <c:v>1969</c:v>
                </c:pt>
                <c:pt idx="31">
                  <c:v>1970</c:v>
                </c:pt>
                <c:pt idx="32">
                  <c:v>1971</c:v>
                </c:pt>
                <c:pt idx="33">
                  <c:v>1972</c:v>
                </c:pt>
                <c:pt idx="34">
                  <c:v>1973</c:v>
                </c:pt>
                <c:pt idx="35">
                  <c:v>1974</c:v>
                </c:pt>
                <c:pt idx="36">
                  <c:v>1975</c:v>
                </c:pt>
                <c:pt idx="37">
                  <c:v>1976</c:v>
                </c:pt>
                <c:pt idx="38">
                  <c:v>1977</c:v>
                </c:pt>
                <c:pt idx="39">
                  <c:v>1978</c:v>
                </c:pt>
                <c:pt idx="40">
                  <c:v>1979</c:v>
                </c:pt>
                <c:pt idx="41">
                  <c:v>1980</c:v>
                </c:pt>
                <c:pt idx="42">
                  <c:v>1981</c:v>
                </c:pt>
                <c:pt idx="43">
                  <c:v>1982</c:v>
                </c:pt>
                <c:pt idx="44">
                  <c:v>1983</c:v>
                </c:pt>
                <c:pt idx="45">
                  <c:v>1984</c:v>
                </c:pt>
                <c:pt idx="46">
                  <c:v>1985</c:v>
                </c:pt>
                <c:pt idx="47">
                  <c:v>1986</c:v>
                </c:pt>
                <c:pt idx="48">
                  <c:v>1987</c:v>
                </c:pt>
                <c:pt idx="49">
                  <c:v>1988</c:v>
                </c:pt>
                <c:pt idx="50">
                  <c:v>1989</c:v>
                </c:pt>
                <c:pt idx="51">
                  <c:v>1990</c:v>
                </c:pt>
                <c:pt idx="52">
                  <c:v>1991</c:v>
                </c:pt>
                <c:pt idx="53">
                  <c:v>1992</c:v>
                </c:pt>
                <c:pt idx="54">
                  <c:v>1993</c:v>
                </c:pt>
                <c:pt idx="55">
                  <c:v>1994</c:v>
                </c:pt>
                <c:pt idx="56">
                  <c:v>1995</c:v>
                </c:pt>
                <c:pt idx="57">
                  <c:v>1996</c:v>
                </c:pt>
                <c:pt idx="58">
                  <c:v>1997</c:v>
                </c:pt>
                <c:pt idx="59">
                  <c:v>1998</c:v>
                </c:pt>
                <c:pt idx="60">
                  <c:v>1999</c:v>
                </c:pt>
                <c:pt idx="61">
                  <c:v>2000</c:v>
                </c:pt>
                <c:pt idx="62">
                  <c:v>2001</c:v>
                </c:pt>
                <c:pt idx="63">
                  <c:v>2002</c:v>
                </c:pt>
                <c:pt idx="64">
                  <c:v>2003</c:v>
                </c:pt>
                <c:pt idx="65">
                  <c:v>2004</c:v>
                </c:pt>
                <c:pt idx="66">
                  <c:v>2005</c:v>
                </c:pt>
                <c:pt idx="67">
                  <c:v>2006</c:v>
                </c:pt>
                <c:pt idx="68">
                  <c:v>2007</c:v>
                </c:pt>
                <c:pt idx="69">
                  <c:v>2008</c:v>
                </c:pt>
              </c:numCache>
            </c:numRef>
          </c:xVal>
          <c:yVal>
            <c:numRef>
              <c:f>'UIF, Net Evap Data'!$F$4:$F$73</c:f>
              <c:numCache>
                <c:formatCode>General</c:formatCode>
                <c:ptCount val="70"/>
                <c:pt idx="0">
                  <c:v>10.096</c:v>
                </c:pt>
                <c:pt idx="1">
                  <c:v>12.421000000000026</c:v>
                </c:pt>
                <c:pt idx="2">
                  <c:v>16.468000000000046</c:v>
                </c:pt>
                <c:pt idx="3">
                  <c:v>8.7029999999999941</c:v>
                </c:pt>
                <c:pt idx="4">
                  <c:v>13.957999999999961</c:v>
                </c:pt>
                <c:pt idx="5">
                  <c:v>9.1069999999999816</c:v>
                </c:pt>
                <c:pt idx="6">
                  <c:v>6.7019999999999467</c:v>
                </c:pt>
                <c:pt idx="7">
                  <c:v>9.9489999999999892</c:v>
                </c:pt>
                <c:pt idx="8">
                  <c:v>10.428000000000004</c:v>
                </c:pt>
                <c:pt idx="9">
                  <c:v>5.5080000000000169</c:v>
                </c:pt>
                <c:pt idx="10">
                  <c:v>4.0260000000000007</c:v>
                </c:pt>
                <c:pt idx="11">
                  <c:v>13.027999999999947</c:v>
                </c:pt>
                <c:pt idx="12">
                  <c:v>12.094999999999997</c:v>
                </c:pt>
                <c:pt idx="13">
                  <c:v>10.951999999999989</c:v>
                </c:pt>
                <c:pt idx="14">
                  <c:v>9.0689999999999973</c:v>
                </c:pt>
                <c:pt idx="15">
                  <c:v>15.774000000000028</c:v>
                </c:pt>
                <c:pt idx="16">
                  <c:v>16.066000000000017</c:v>
                </c:pt>
                <c:pt idx="17">
                  <c:v>10.558999999999969</c:v>
                </c:pt>
                <c:pt idx="18">
                  <c:v>11.220999999999961</c:v>
                </c:pt>
                <c:pt idx="19">
                  <c:v>12.218000000000053</c:v>
                </c:pt>
                <c:pt idx="20">
                  <c:v>10.337999999999949</c:v>
                </c:pt>
                <c:pt idx="21">
                  <c:v>10.98100000000006</c:v>
                </c:pt>
                <c:pt idx="22">
                  <c:v>2.7190000000000332</c:v>
                </c:pt>
                <c:pt idx="23">
                  <c:v>7.5609999999999511</c:v>
                </c:pt>
                <c:pt idx="24">
                  <c:v>5.8860000000000117</c:v>
                </c:pt>
                <c:pt idx="25">
                  <c:v>-2.5559999999999756</c:v>
                </c:pt>
                <c:pt idx="26">
                  <c:v>14.035000000000021</c:v>
                </c:pt>
                <c:pt idx="27">
                  <c:v>3.9679999999999667</c:v>
                </c:pt>
                <c:pt idx="28">
                  <c:v>3.042999999999997</c:v>
                </c:pt>
                <c:pt idx="29">
                  <c:v>9.5060000000000233</c:v>
                </c:pt>
                <c:pt idx="30">
                  <c:v>7.7539999999999587</c:v>
                </c:pt>
                <c:pt idx="31">
                  <c:v>12.153000000000004</c:v>
                </c:pt>
                <c:pt idx="32">
                  <c:v>7.9529999999999568</c:v>
                </c:pt>
                <c:pt idx="33">
                  <c:v>7.9640000000000031</c:v>
                </c:pt>
                <c:pt idx="34">
                  <c:v>6.1159999999999757</c:v>
                </c:pt>
                <c:pt idx="35">
                  <c:v>10.381000000000034</c:v>
                </c:pt>
                <c:pt idx="36">
                  <c:v>5.4429999999999792</c:v>
                </c:pt>
                <c:pt idx="37">
                  <c:v>9.0929999999999005</c:v>
                </c:pt>
                <c:pt idx="38">
                  <c:v>7.2700000000000315</c:v>
                </c:pt>
                <c:pt idx="39">
                  <c:v>15.449999999999942</c:v>
                </c:pt>
                <c:pt idx="40">
                  <c:v>4.5249999999999799</c:v>
                </c:pt>
                <c:pt idx="41">
                  <c:v>6.8169999999999842</c:v>
                </c:pt>
                <c:pt idx="42">
                  <c:v>15.949000000000018</c:v>
                </c:pt>
                <c:pt idx="43">
                  <c:v>5.3009999999999788</c:v>
                </c:pt>
                <c:pt idx="44">
                  <c:v>4.7110000000000429</c:v>
                </c:pt>
                <c:pt idx="45">
                  <c:v>11.574000000000011</c:v>
                </c:pt>
                <c:pt idx="46">
                  <c:v>12.039999999999987</c:v>
                </c:pt>
                <c:pt idx="47">
                  <c:v>15.619999999999916</c:v>
                </c:pt>
                <c:pt idx="48">
                  <c:v>15.73500000000006</c:v>
                </c:pt>
                <c:pt idx="49">
                  <c:v>16.512000000000089</c:v>
                </c:pt>
                <c:pt idx="50">
                  <c:v>5.2160000000000064</c:v>
                </c:pt>
                <c:pt idx="51">
                  <c:v>8.2089999999999907</c:v>
                </c:pt>
                <c:pt idx="52">
                  <c:v>8.9920000000000204</c:v>
                </c:pt>
                <c:pt idx="53">
                  <c:v>5.4719999999999951</c:v>
                </c:pt>
                <c:pt idx="54">
                  <c:v>11.25600000000007</c:v>
                </c:pt>
                <c:pt idx="55">
                  <c:v>7.4269999999999765</c:v>
                </c:pt>
                <c:pt idx="56">
                  <c:v>8.2589999999999932</c:v>
                </c:pt>
                <c:pt idx="57">
                  <c:v>8.815000000000019</c:v>
                </c:pt>
                <c:pt idx="58">
                  <c:v>4.2150000000000389</c:v>
                </c:pt>
                <c:pt idx="59">
                  <c:v>6.0989999999999664</c:v>
                </c:pt>
                <c:pt idx="60">
                  <c:v>16.152999999999977</c:v>
                </c:pt>
                <c:pt idx="61">
                  <c:v>14.358000000000033</c:v>
                </c:pt>
                <c:pt idx="62">
                  <c:v>10.704000000000038</c:v>
                </c:pt>
                <c:pt idx="63">
                  <c:v>8.2999999999999634</c:v>
                </c:pt>
                <c:pt idx="64">
                  <c:v>5.4390000000000009</c:v>
                </c:pt>
                <c:pt idx="65">
                  <c:v>9.1360000000000934</c:v>
                </c:pt>
                <c:pt idx="66">
                  <c:v>5.4999999999999982</c:v>
                </c:pt>
                <c:pt idx="67">
                  <c:v>15.541000000000006</c:v>
                </c:pt>
                <c:pt idx="68">
                  <c:v>19.916999999999941</c:v>
                </c:pt>
                <c:pt idx="69">
                  <c:v>12.589999999999989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4A-407B-86E6-AEB0175420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114104"/>
        <c:axId val="591120008"/>
      </c:scatterChart>
      <c:valAx>
        <c:axId val="591114104"/>
        <c:scaling>
          <c:orientation val="minMax"/>
          <c:max val="2008"/>
          <c:min val="193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120008"/>
        <c:crossesAt val="-5"/>
        <c:crossBetween val="midCat"/>
        <c:majorUnit val="10"/>
      </c:valAx>
      <c:valAx>
        <c:axId val="591120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 Evap (inches/yr)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114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179070</xdr:rowOff>
    </xdr:from>
    <xdr:to>
      <xdr:col>17</xdr:col>
      <xdr:colOff>7620</xdr:colOff>
      <xdr:row>18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19</xdr:row>
      <xdr:rowOff>15240</xdr:rowOff>
    </xdr:from>
    <xdr:to>
      <xdr:col>17</xdr:col>
      <xdr:colOff>7620</xdr:colOff>
      <xdr:row>37</xdr:row>
      <xdr:rowOff>11430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19</xdr:row>
      <xdr:rowOff>0</xdr:rowOff>
    </xdr:from>
    <xdr:to>
      <xdr:col>8</xdr:col>
      <xdr:colOff>319684</xdr:colOff>
      <xdr:row>34</xdr:row>
      <xdr:rowOff>135895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619500"/>
          <a:ext cx="4682134" cy="299339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17</xdr:col>
      <xdr:colOff>218337</xdr:colOff>
      <xdr:row>34</xdr:row>
      <xdr:rowOff>129799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91250" y="3619500"/>
          <a:ext cx="4676037" cy="29872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73"/>
  <sheetViews>
    <sheetView tabSelected="1" workbookViewId="0">
      <selection activeCell="T9" sqref="T9"/>
    </sheetView>
  </sheetViews>
  <sheetFormatPr defaultRowHeight="15" x14ac:dyDescent="0.25"/>
  <cols>
    <col min="3" max="3" width="19.140625" customWidth="1"/>
  </cols>
  <sheetData>
    <row r="2" spans="2:6" x14ac:dyDescent="0.25">
      <c r="C2" s="8" t="s">
        <v>7</v>
      </c>
    </row>
    <row r="3" spans="2:6" x14ac:dyDescent="0.25">
      <c r="B3" s="1" t="s">
        <v>1</v>
      </c>
      <c r="C3" s="2" t="s">
        <v>0</v>
      </c>
      <c r="D3" s="2"/>
      <c r="E3" s="1" t="s">
        <v>1</v>
      </c>
      <c r="F3" s="2" t="s">
        <v>2</v>
      </c>
    </row>
    <row r="4" spans="2:6" x14ac:dyDescent="0.25">
      <c r="B4">
        <v>1939</v>
      </c>
      <c r="C4">
        <v>1991.3780821917808</v>
      </c>
      <c r="E4">
        <v>1939</v>
      </c>
      <c r="F4">
        <v>10.096</v>
      </c>
    </row>
    <row r="5" spans="2:6" x14ac:dyDescent="0.25">
      <c r="B5">
        <v>1940</v>
      </c>
      <c r="C5">
        <v>1473.1092896174864</v>
      </c>
      <c r="E5">
        <v>1940</v>
      </c>
      <c r="F5">
        <v>12.421000000000026</v>
      </c>
    </row>
    <row r="6" spans="2:6" x14ac:dyDescent="0.25">
      <c r="B6">
        <v>1941</v>
      </c>
      <c r="C6">
        <v>1146.5260273972603</v>
      </c>
      <c r="E6">
        <v>1941</v>
      </c>
      <c r="F6">
        <v>16.468000000000046</v>
      </c>
    </row>
    <row r="7" spans="2:6" x14ac:dyDescent="0.25">
      <c r="B7">
        <v>1942</v>
      </c>
      <c r="C7">
        <v>1778.8465753424657</v>
      </c>
      <c r="E7">
        <v>1942</v>
      </c>
      <c r="F7">
        <v>8.7029999999999941</v>
      </c>
    </row>
    <row r="8" spans="2:6" x14ac:dyDescent="0.25">
      <c r="B8">
        <v>1943</v>
      </c>
      <c r="C8">
        <v>2221.6438356164385</v>
      </c>
      <c r="E8">
        <v>1943</v>
      </c>
      <c r="F8">
        <v>13.957999999999961</v>
      </c>
    </row>
    <row r="9" spans="2:6" x14ac:dyDescent="0.25">
      <c r="B9">
        <v>1944</v>
      </c>
      <c r="C9">
        <v>2181.3797814207651</v>
      </c>
      <c r="E9">
        <v>1944</v>
      </c>
      <c r="F9">
        <v>9.1069999999999816</v>
      </c>
    </row>
    <row r="10" spans="2:6" x14ac:dyDescent="0.25">
      <c r="B10">
        <v>1945</v>
      </c>
      <c r="C10">
        <v>1895.7095890410958</v>
      </c>
      <c r="E10">
        <v>1945</v>
      </c>
      <c r="F10">
        <v>6.7019999999999467</v>
      </c>
    </row>
    <row r="11" spans="2:6" x14ac:dyDescent="0.25">
      <c r="B11">
        <v>1946</v>
      </c>
      <c r="C11">
        <v>3022.7287671232875</v>
      </c>
      <c r="E11">
        <v>1946</v>
      </c>
      <c r="F11">
        <v>9.9489999999999892</v>
      </c>
    </row>
    <row r="12" spans="2:6" x14ac:dyDescent="0.25">
      <c r="B12">
        <v>1947</v>
      </c>
      <c r="C12">
        <v>1836.7369863013698</v>
      </c>
      <c r="E12">
        <v>1947</v>
      </c>
      <c r="F12">
        <v>10.428000000000004</v>
      </c>
    </row>
    <row r="13" spans="2:6" x14ac:dyDescent="0.25">
      <c r="B13">
        <v>1948</v>
      </c>
      <c r="C13">
        <v>2558.2322404371585</v>
      </c>
      <c r="E13">
        <v>1948</v>
      </c>
      <c r="F13">
        <v>5.5080000000000169</v>
      </c>
    </row>
    <row r="14" spans="2:6" x14ac:dyDescent="0.25">
      <c r="B14">
        <v>1949</v>
      </c>
      <c r="C14">
        <v>3273.6958904109588</v>
      </c>
      <c r="E14">
        <v>1949</v>
      </c>
      <c r="F14">
        <v>4.0260000000000007</v>
      </c>
    </row>
    <row r="15" spans="2:6" x14ac:dyDescent="0.25">
      <c r="B15">
        <v>1950</v>
      </c>
      <c r="C15">
        <v>2012.8520547945207</v>
      </c>
      <c r="E15">
        <v>1950</v>
      </c>
      <c r="F15">
        <v>13.027999999999947</v>
      </c>
    </row>
    <row r="16" spans="2:6" x14ac:dyDescent="0.25">
      <c r="B16">
        <v>1951</v>
      </c>
      <c r="C16">
        <v>1741.4219178082192</v>
      </c>
      <c r="E16">
        <v>1951</v>
      </c>
      <c r="F16">
        <v>12.094999999999997</v>
      </c>
    </row>
    <row r="17" spans="2:6" x14ac:dyDescent="0.25">
      <c r="B17">
        <v>1952</v>
      </c>
      <c r="C17">
        <v>2252.6939890710382</v>
      </c>
      <c r="E17">
        <v>1952</v>
      </c>
      <c r="F17">
        <v>10.951999999999989</v>
      </c>
    </row>
    <row r="18" spans="2:6" x14ac:dyDescent="0.25">
      <c r="B18">
        <v>1953</v>
      </c>
      <c r="C18">
        <v>2075.6136986301372</v>
      </c>
      <c r="E18">
        <v>1953</v>
      </c>
      <c r="F18">
        <v>9.0689999999999973</v>
      </c>
    </row>
    <row r="19" spans="2:6" x14ac:dyDescent="0.25">
      <c r="B19">
        <v>1954</v>
      </c>
      <c r="C19">
        <v>1746.7643835616439</v>
      </c>
      <c r="E19">
        <v>1954</v>
      </c>
      <c r="F19">
        <v>15.774000000000028</v>
      </c>
    </row>
    <row r="20" spans="2:6" x14ac:dyDescent="0.25">
      <c r="B20">
        <v>1955</v>
      </c>
      <c r="C20">
        <v>1403.4876712328767</v>
      </c>
      <c r="E20">
        <v>1955</v>
      </c>
      <c r="F20">
        <v>16.066000000000017</v>
      </c>
    </row>
    <row r="21" spans="2:6" x14ac:dyDescent="0.25">
      <c r="B21">
        <v>1956</v>
      </c>
      <c r="C21">
        <v>1535.827868852459</v>
      </c>
      <c r="E21">
        <v>1956</v>
      </c>
      <c r="F21">
        <v>10.558999999999969</v>
      </c>
    </row>
    <row r="22" spans="2:6" x14ac:dyDescent="0.25">
      <c r="B22">
        <v>1957</v>
      </c>
      <c r="C22">
        <v>1823.9095890410958</v>
      </c>
      <c r="E22">
        <v>1957</v>
      </c>
      <c r="F22">
        <v>11.220999999999961</v>
      </c>
    </row>
    <row r="23" spans="2:6" x14ac:dyDescent="0.25">
      <c r="B23">
        <v>1958</v>
      </c>
      <c r="C23">
        <v>1754.8383561643836</v>
      </c>
      <c r="E23">
        <v>1958</v>
      </c>
      <c r="F23">
        <v>12.218000000000053</v>
      </c>
    </row>
    <row r="24" spans="2:6" x14ac:dyDescent="0.25">
      <c r="B24">
        <v>1959</v>
      </c>
      <c r="C24">
        <v>1818.3616438356164</v>
      </c>
      <c r="E24">
        <v>1959</v>
      </c>
      <c r="F24">
        <v>10.337999999999949</v>
      </c>
    </row>
    <row r="25" spans="2:6" x14ac:dyDescent="0.25">
      <c r="B25">
        <v>1960</v>
      </c>
      <c r="C25">
        <v>2154.0983606557379</v>
      </c>
      <c r="E25">
        <v>1960</v>
      </c>
      <c r="F25">
        <v>10.98100000000006</v>
      </c>
    </row>
    <row r="26" spans="2:6" x14ac:dyDescent="0.25">
      <c r="B26">
        <v>1961</v>
      </c>
      <c r="C26">
        <v>2490.0054794520547</v>
      </c>
      <c r="E26">
        <v>1961</v>
      </c>
      <c r="F26">
        <v>2.7190000000000332</v>
      </c>
    </row>
    <row r="27" spans="2:6" x14ac:dyDescent="0.25">
      <c r="B27">
        <v>1962</v>
      </c>
      <c r="C27">
        <v>1971.1123287671232</v>
      </c>
      <c r="E27">
        <v>1962</v>
      </c>
      <c r="F27">
        <v>7.5609999999999511</v>
      </c>
    </row>
    <row r="28" spans="2:6" x14ac:dyDescent="0.25">
      <c r="B28">
        <v>1963</v>
      </c>
      <c r="C28">
        <v>2123.8739726027397</v>
      </c>
      <c r="E28">
        <v>1963</v>
      </c>
      <c r="F28">
        <v>5.8860000000000117</v>
      </c>
    </row>
    <row r="29" spans="2:6" x14ac:dyDescent="0.25">
      <c r="B29">
        <v>1964</v>
      </c>
      <c r="C29">
        <v>3073.8387978142077</v>
      </c>
      <c r="E29">
        <v>1964</v>
      </c>
      <c r="F29">
        <v>-2.5559999999999756</v>
      </c>
    </row>
    <row r="30" spans="2:6" x14ac:dyDescent="0.25">
      <c r="B30">
        <v>1965</v>
      </c>
      <c r="C30">
        <v>1717.3972602739725</v>
      </c>
      <c r="E30">
        <v>1965</v>
      </c>
      <c r="F30">
        <v>14.035000000000021</v>
      </c>
    </row>
    <row r="31" spans="2:6" x14ac:dyDescent="0.25">
      <c r="B31">
        <v>1966</v>
      </c>
      <c r="C31">
        <v>2102.4054794520548</v>
      </c>
      <c r="E31">
        <v>1966</v>
      </c>
      <c r="F31">
        <v>3.9679999999999667</v>
      </c>
    </row>
    <row r="32" spans="2:6" x14ac:dyDescent="0.25">
      <c r="B32">
        <v>1967</v>
      </c>
      <c r="C32">
        <v>2477.9616438356165</v>
      </c>
      <c r="E32">
        <v>1967</v>
      </c>
      <c r="F32">
        <v>3.042999999999997</v>
      </c>
    </row>
    <row r="33" spans="2:6" x14ac:dyDescent="0.25">
      <c r="B33">
        <v>1968</v>
      </c>
      <c r="C33">
        <v>1943.1830601092897</v>
      </c>
      <c r="E33">
        <v>1968</v>
      </c>
      <c r="F33">
        <v>9.5060000000000233</v>
      </c>
    </row>
    <row r="34" spans="2:6" x14ac:dyDescent="0.25">
      <c r="B34">
        <v>1969</v>
      </c>
      <c r="C34">
        <v>2041.5452054794521</v>
      </c>
      <c r="E34">
        <v>1969</v>
      </c>
      <c r="F34">
        <v>7.7539999999999587</v>
      </c>
    </row>
    <row r="35" spans="2:6" x14ac:dyDescent="0.25">
      <c r="B35">
        <v>1970</v>
      </c>
      <c r="C35">
        <v>1447.5726027397261</v>
      </c>
      <c r="E35">
        <v>1970</v>
      </c>
      <c r="F35">
        <v>12.153000000000004</v>
      </c>
    </row>
    <row r="36" spans="2:6" x14ac:dyDescent="0.25">
      <c r="B36">
        <v>1971</v>
      </c>
      <c r="C36">
        <v>2147.7753424657535</v>
      </c>
      <c r="E36">
        <v>1971</v>
      </c>
      <c r="F36">
        <v>7.9529999999999568</v>
      </c>
    </row>
    <row r="37" spans="2:6" x14ac:dyDescent="0.25">
      <c r="B37">
        <v>1972</v>
      </c>
      <c r="C37">
        <v>2297.4726775956283</v>
      </c>
      <c r="E37">
        <v>1972</v>
      </c>
      <c r="F37">
        <v>7.9640000000000031</v>
      </c>
    </row>
    <row r="38" spans="2:6" x14ac:dyDescent="0.25">
      <c r="B38">
        <v>1973</v>
      </c>
      <c r="C38">
        <v>2942.2219178082191</v>
      </c>
      <c r="E38">
        <v>1973</v>
      </c>
      <c r="F38">
        <v>6.1159999999999757</v>
      </c>
    </row>
    <row r="39" spans="2:6" x14ac:dyDescent="0.25">
      <c r="B39">
        <v>1974</v>
      </c>
      <c r="C39">
        <v>2290.1232876712329</v>
      </c>
      <c r="E39">
        <v>1974</v>
      </c>
      <c r="F39">
        <v>10.381000000000034</v>
      </c>
    </row>
    <row r="40" spans="2:6" x14ac:dyDescent="0.25">
      <c r="B40">
        <v>1975</v>
      </c>
      <c r="C40">
        <v>2438.8547945205478</v>
      </c>
      <c r="E40">
        <v>1975</v>
      </c>
      <c r="F40">
        <v>5.4429999999999792</v>
      </c>
    </row>
    <row r="41" spans="2:6" x14ac:dyDescent="0.25">
      <c r="B41">
        <v>1976</v>
      </c>
      <c r="C41">
        <v>2553.5163934426228</v>
      </c>
      <c r="E41">
        <v>1976</v>
      </c>
      <c r="F41">
        <v>9.0929999999999005</v>
      </c>
    </row>
    <row r="42" spans="2:6" x14ac:dyDescent="0.25">
      <c r="B42">
        <v>1977</v>
      </c>
      <c r="C42">
        <v>2335.290410958904</v>
      </c>
      <c r="E42">
        <v>1977</v>
      </c>
      <c r="F42">
        <v>7.2700000000000315</v>
      </c>
    </row>
    <row r="43" spans="2:6" x14ac:dyDescent="0.25">
      <c r="B43">
        <v>1978</v>
      </c>
      <c r="C43">
        <v>1858.0657534246575</v>
      </c>
      <c r="E43">
        <v>1978</v>
      </c>
      <c r="F43">
        <v>15.449999999999942</v>
      </c>
    </row>
    <row r="44" spans="2:6" x14ac:dyDescent="0.25">
      <c r="B44">
        <v>1979</v>
      </c>
      <c r="C44">
        <v>2681.2109589041097</v>
      </c>
      <c r="E44">
        <v>1979</v>
      </c>
      <c r="F44">
        <v>4.5249999999999799</v>
      </c>
    </row>
    <row r="45" spans="2:6" x14ac:dyDescent="0.25">
      <c r="B45">
        <v>1980</v>
      </c>
      <c r="C45">
        <v>2265.289617486339</v>
      </c>
      <c r="E45">
        <v>1980</v>
      </c>
      <c r="F45">
        <v>6.8169999999999842</v>
      </c>
    </row>
    <row r="46" spans="2:6" x14ac:dyDescent="0.25">
      <c r="B46">
        <v>1981</v>
      </c>
      <c r="C46">
        <v>1028.5671232876712</v>
      </c>
      <c r="E46">
        <v>1981</v>
      </c>
      <c r="F46">
        <v>15.949000000000018</v>
      </c>
    </row>
    <row r="47" spans="2:6" x14ac:dyDescent="0.25">
      <c r="B47">
        <v>1982</v>
      </c>
      <c r="C47">
        <v>1980.4876712328767</v>
      </c>
      <c r="E47">
        <v>1982</v>
      </c>
      <c r="F47">
        <v>5.3009999999999788</v>
      </c>
    </row>
    <row r="48" spans="2:6" x14ac:dyDescent="0.25">
      <c r="B48">
        <v>1983</v>
      </c>
      <c r="C48">
        <v>2269.6027397260273</v>
      </c>
      <c r="E48">
        <v>1983</v>
      </c>
      <c r="F48">
        <v>4.7110000000000429</v>
      </c>
    </row>
    <row r="49" spans="2:6" x14ac:dyDescent="0.25">
      <c r="B49">
        <v>1984</v>
      </c>
      <c r="C49">
        <v>2291.7349726775956</v>
      </c>
      <c r="E49">
        <v>1984</v>
      </c>
      <c r="F49">
        <v>11.574000000000011</v>
      </c>
    </row>
    <row r="50" spans="2:6" x14ac:dyDescent="0.25">
      <c r="B50">
        <v>1985</v>
      </c>
      <c r="C50">
        <v>1340.4410958904109</v>
      </c>
      <c r="E50">
        <v>1985</v>
      </c>
      <c r="F50">
        <v>12.039999999999987</v>
      </c>
    </row>
    <row r="51" spans="2:6" x14ac:dyDescent="0.25">
      <c r="B51">
        <v>1986</v>
      </c>
      <c r="C51">
        <v>1009.6904109589041</v>
      </c>
      <c r="E51">
        <v>1986</v>
      </c>
      <c r="F51">
        <v>15.619999999999916</v>
      </c>
    </row>
    <row r="52" spans="2:6" x14ac:dyDescent="0.25">
      <c r="B52">
        <v>1987</v>
      </c>
      <c r="C52">
        <v>1402.186301369863</v>
      </c>
      <c r="E52">
        <v>1987</v>
      </c>
      <c r="F52">
        <v>15.73500000000006</v>
      </c>
    </row>
    <row r="53" spans="2:6" x14ac:dyDescent="0.25">
      <c r="B53">
        <v>1988</v>
      </c>
      <c r="C53">
        <v>1000.172131147541</v>
      </c>
      <c r="E53">
        <v>1988</v>
      </c>
      <c r="F53">
        <v>16.512000000000089</v>
      </c>
    </row>
    <row r="54" spans="2:6" x14ac:dyDescent="0.25">
      <c r="B54">
        <v>1989</v>
      </c>
      <c r="C54">
        <v>2239.6876712328767</v>
      </c>
      <c r="E54">
        <v>1989</v>
      </c>
      <c r="F54">
        <v>5.2160000000000064</v>
      </c>
    </row>
    <row r="55" spans="2:6" x14ac:dyDescent="0.25">
      <c r="B55">
        <v>1990</v>
      </c>
      <c r="C55">
        <v>2620.0739726027396</v>
      </c>
      <c r="E55">
        <v>1990</v>
      </c>
      <c r="F55">
        <v>8.2089999999999907</v>
      </c>
    </row>
    <row r="56" spans="2:6" x14ac:dyDescent="0.25">
      <c r="B56">
        <v>1991</v>
      </c>
      <c r="C56">
        <v>2430.5890410958905</v>
      </c>
      <c r="E56">
        <v>1991</v>
      </c>
      <c r="F56">
        <v>8.9920000000000204</v>
      </c>
    </row>
    <row r="57" spans="2:6" x14ac:dyDescent="0.25">
      <c r="B57">
        <v>1992</v>
      </c>
      <c r="C57">
        <v>2651.6038251366122</v>
      </c>
      <c r="E57">
        <v>1992</v>
      </c>
      <c r="F57">
        <v>5.4719999999999951</v>
      </c>
    </row>
    <row r="58" spans="2:6" x14ac:dyDescent="0.25">
      <c r="B58">
        <v>1993</v>
      </c>
      <c r="C58">
        <v>2380.9397260273972</v>
      </c>
      <c r="E58">
        <v>1993</v>
      </c>
      <c r="F58">
        <v>11.25600000000007</v>
      </c>
    </row>
    <row r="59" spans="2:6" x14ac:dyDescent="0.25">
      <c r="B59">
        <v>1994</v>
      </c>
      <c r="C59">
        <v>2302.5287671232877</v>
      </c>
      <c r="E59">
        <v>1994</v>
      </c>
      <c r="F59">
        <v>7.4269999999999765</v>
      </c>
    </row>
    <row r="60" spans="2:6" x14ac:dyDescent="0.25">
      <c r="B60">
        <v>1995</v>
      </c>
      <c r="C60">
        <v>2390.972602739726</v>
      </c>
      <c r="E60">
        <v>1995</v>
      </c>
      <c r="F60">
        <v>8.2589999999999932</v>
      </c>
    </row>
    <row r="61" spans="2:6" x14ac:dyDescent="0.25">
      <c r="B61">
        <v>1996</v>
      </c>
      <c r="C61">
        <v>2634.5983606557379</v>
      </c>
      <c r="E61">
        <v>1996</v>
      </c>
      <c r="F61">
        <v>8.815000000000019</v>
      </c>
    </row>
    <row r="62" spans="2:6" x14ac:dyDescent="0.25">
      <c r="B62">
        <v>1997</v>
      </c>
      <c r="C62">
        <v>2221.3726027397261</v>
      </c>
      <c r="E62">
        <v>1997</v>
      </c>
      <c r="F62">
        <v>4.2150000000000389</v>
      </c>
    </row>
    <row r="63" spans="2:6" x14ac:dyDescent="0.25">
      <c r="B63">
        <v>1998</v>
      </c>
      <c r="C63">
        <v>2666.2849315068493</v>
      </c>
      <c r="E63">
        <v>1998</v>
      </c>
      <c r="F63">
        <v>6.0989999999999664</v>
      </c>
    </row>
    <row r="64" spans="2:6" x14ac:dyDescent="0.25">
      <c r="B64">
        <v>1999</v>
      </c>
      <c r="C64">
        <v>1360.6876712328767</v>
      </c>
      <c r="E64">
        <v>1999</v>
      </c>
      <c r="F64">
        <v>16.152999999999977</v>
      </c>
    </row>
    <row r="65" spans="2:6" x14ac:dyDescent="0.25">
      <c r="B65">
        <v>2000</v>
      </c>
      <c r="C65">
        <v>1170.2841530054645</v>
      </c>
      <c r="E65">
        <v>2000</v>
      </c>
      <c r="F65">
        <v>14.358000000000033</v>
      </c>
    </row>
    <row r="66" spans="2:6" x14ac:dyDescent="0.25">
      <c r="B66">
        <v>2001</v>
      </c>
      <c r="C66">
        <v>1204.2520547945205</v>
      </c>
      <c r="E66">
        <v>2001</v>
      </c>
      <c r="F66">
        <v>10.704000000000038</v>
      </c>
    </row>
    <row r="67" spans="2:6" x14ac:dyDescent="0.25">
      <c r="B67">
        <v>2002</v>
      </c>
      <c r="C67">
        <v>1500.5479452054794</v>
      </c>
      <c r="E67">
        <v>2002</v>
      </c>
      <c r="F67">
        <v>8.2999999999999634</v>
      </c>
    </row>
    <row r="68" spans="2:6" x14ac:dyDescent="0.25">
      <c r="B68">
        <v>2003</v>
      </c>
      <c r="C68">
        <v>2595.5616438356165</v>
      </c>
      <c r="E68">
        <v>2003</v>
      </c>
      <c r="F68">
        <v>5.4390000000000009</v>
      </c>
    </row>
    <row r="69" spans="2:6" x14ac:dyDescent="0.25">
      <c r="B69">
        <v>2004</v>
      </c>
      <c r="C69">
        <v>2014.7213114754099</v>
      </c>
      <c r="E69">
        <v>2004</v>
      </c>
      <c r="F69">
        <v>9.1360000000000934</v>
      </c>
    </row>
    <row r="70" spans="2:6" x14ac:dyDescent="0.25">
      <c r="B70">
        <v>2005</v>
      </c>
      <c r="C70">
        <v>2522.6273972602739</v>
      </c>
      <c r="E70">
        <v>2005</v>
      </c>
      <c r="F70">
        <v>5.4999999999999982</v>
      </c>
    </row>
    <row r="71" spans="2:6" x14ac:dyDescent="0.25">
      <c r="B71">
        <v>2006</v>
      </c>
      <c r="C71">
        <v>1534.8493150684931</v>
      </c>
      <c r="E71">
        <v>2006</v>
      </c>
      <c r="F71">
        <v>15.541000000000006</v>
      </c>
    </row>
    <row r="72" spans="2:6" x14ac:dyDescent="0.25">
      <c r="B72">
        <v>2007</v>
      </c>
      <c r="C72">
        <v>1134.8246575342466</v>
      </c>
      <c r="E72">
        <v>2007</v>
      </c>
      <c r="F72">
        <v>19.916999999999941</v>
      </c>
    </row>
    <row r="73" spans="2:6" x14ac:dyDescent="0.25">
      <c r="B73">
        <v>2008</v>
      </c>
      <c r="C73">
        <v>1145.0273224043715</v>
      </c>
      <c r="E73">
        <v>2008</v>
      </c>
      <c r="F73">
        <v>12.589999999999989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M16"/>
  <sheetViews>
    <sheetView workbookViewId="0">
      <selection activeCell="Q9" sqref="Q9"/>
    </sheetView>
  </sheetViews>
  <sheetFormatPr defaultRowHeight="15" x14ac:dyDescent="0.25"/>
  <cols>
    <col min="4" max="4" width="10.5703125" customWidth="1"/>
    <col min="13" max="13" width="12" customWidth="1"/>
  </cols>
  <sheetData>
    <row r="2" spans="3:13" x14ac:dyDescent="0.25">
      <c r="C2" s="3" t="s">
        <v>3</v>
      </c>
      <c r="D2" s="4"/>
      <c r="E2" s="4"/>
      <c r="F2" s="4"/>
      <c r="G2" s="4"/>
      <c r="H2" s="4"/>
      <c r="I2" s="4"/>
      <c r="J2" s="4"/>
      <c r="L2" s="3" t="s">
        <v>4</v>
      </c>
      <c r="M2" s="4"/>
    </row>
    <row r="3" spans="3:13" x14ac:dyDescent="0.25">
      <c r="C3" s="5" t="s">
        <v>5</v>
      </c>
      <c r="D3" s="5" t="s">
        <v>6</v>
      </c>
      <c r="E3" s="4"/>
      <c r="F3" s="4"/>
      <c r="G3" s="4"/>
      <c r="H3" s="4"/>
      <c r="I3" s="4"/>
      <c r="J3" s="4"/>
      <c r="L3" s="5" t="s">
        <v>5</v>
      </c>
      <c r="M3" s="5" t="s">
        <v>6</v>
      </c>
    </row>
    <row r="4" spans="3:13" x14ac:dyDescent="0.25">
      <c r="E4" s="4"/>
      <c r="F4" s="4"/>
      <c r="G4" s="4"/>
      <c r="H4" s="4"/>
      <c r="I4" s="4"/>
      <c r="J4" s="4"/>
      <c r="L4">
        <v>0</v>
      </c>
      <c r="M4">
        <v>600</v>
      </c>
    </row>
    <row r="5" spans="3:13" x14ac:dyDescent="0.25">
      <c r="E5" s="4"/>
      <c r="F5" s="4"/>
      <c r="G5" s="4"/>
      <c r="H5" s="4"/>
      <c r="I5" s="4"/>
      <c r="J5" s="4"/>
      <c r="L5">
        <v>140</v>
      </c>
      <c r="M5">
        <v>590</v>
      </c>
    </row>
    <row r="6" spans="3:13" x14ac:dyDescent="0.25">
      <c r="C6">
        <v>0</v>
      </c>
      <c r="D6">
        <v>1420</v>
      </c>
      <c r="E6" s="4"/>
      <c r="F6" s="6"/>
      <c r="G6" s="4"/>
      <c r="H6" s="4"/>
      <c r="I6" s="4"/>
      <c r="J6" s="4"/>
      <c r="L6">
        <v>275</v>
      </c>
      <c r="M6">
        <v>570</v>
      </c>
    </row>
    <row r="7" spans="3:13" x14ac:dyDescent="0.25">
      <c r="C7">
        <v>100</v>
      </c>
      <c r="D7">
        <v>1400</v>
      </c>
      <c r="E7" s="4"/>
      <c r="F7" s="6"/>
      <c r="G7" s="4"/>
      <c r="H7" s="4"/>
      <c r="I7" s="4"/>
      <c r="J7" s="4"/>
      <c r="L7">
        <f>405</f>
        <v>405</v>
      </c>
      <c r="M7">
        <f>520</f>
        <v>520</v>
      </c>
    </row>
    <row r="8" spans="3:13" x14ac:dyDescent="0.25">
      <c r="C8">
        <v>225</v>
      </c>
      <c r="D8">
        <v>1325</v>
      </c>
      <c r="E8" s="4"/>
      <c r="F8" s="6"/>
      <c r="G8" s="4"/>
      <c r="H8" s="4"/>
      <c r="I8" s="4"/>
      <c r="J8" s="4"/>
      <c r="L8">
        <f>500</f>
        <v>500</v>
      </c>
      <c r="M8">
        <f>470</f>
        <v>470</v>
      </c>
    </row>
    <row r="9" spans="3:13" x14ac:dyDescent="0.25">
      <c r="C9">
        <v>350</v>
      </c>
      <c r="D9">
        <v>1120</v>
      </c>
      <c r="F9" s="6"/>
      <c r="L9">
        <f>595</f>
        <v>595</v>
      </c>
      <c r="M9">
        <f>400</f>
        <v>400</v>
      </c>
    </row>
    <row r="10" spans="3:13" x14ac:dyDescent="0.25">
      <c r="C10" s="7">
        <v>430</v>
      </c>
      <c r="D10" s="7">
        <v>870</v>
      </c>
      <c r="F10" s="6"/>
      <c r="L10" s="7">
        <v>690</v>
      </c>
      <c r="M10" s="7">
        <v>300</v>
      </c>
    </row>
    <row r="11" spans="3:13" x14ac:dyDescent="0.25">
      <c r="C11" s="7">
        <v>520</v>
      </c>
      <c r="D11" s="7">
        <v>510</v>
      </c>
      <c r="F11" s="6"/>
      <c r="L11" s="7">
        <v>785</v>
      </c>
      <c r="M11" s="7">
        <v>200</v>
      </c>
    </row>
    <row r="12" spans="3:13" x14ac:dyDescent="0.25">
      <c r="C12" s="7">
        <v>610</v>
      </c>
      <c r="D12" s="7">
        <v>325</v>
      </c>
      <c r="F12" s="6"/>
      <c r="L12" s="7">
        <v>865</v>
      </c>
      <c r="M12" s="7">
        <v>140</v>
      </c>
    </row>
    <row r="13" spans="3:13" x14ac:dyDescent="0.25">
      <c r="C13" s="7">
        <v>690</v>
      </c>
      <c r="D13" s="7">
        <v>260</v>
      </c>
      <c r="F13" s="6"/>
      <c r="L13" s="7">
        <v>970</v>
      </c>
      <c r="M13" s="7">
        <v>92</v>
      </c>
    </row>
    <row r="14" spans="3:13" x14ac:dyDescent="0.25">
      <c r="C14" s="7">
        <v>780</v>
      </c>
      <c r="D14" s="7">
        <v>240</v>
      </c>
      <c r="F14" s="6"/>
      <c r="L14" s="7">
        <v>1085</v>
      </c>
      <c r="M14" s="7">
        <v>70</v>
      </c>
    </row>
    <row r="15" spans="3:13" x14ac:dyDescent="0.25">
      <c r="C15" s="7">
        <v>890</v>
      </c>
      <c r="D15" s="7">
        <v>240</v>
      </c>
      <c r="F15" s="6"/>
      <c r="L15" s="7">
        <v>1250</v>
      </c>
      <c r="M15" s="7">
        <v>70</v>
      </c>
    </row>
    <row r="16" spans="3:13" x14ac:dyDescent="0.25">
      <c r="C16" s="7">
        <v>1000</v>
      </c>
      <c r="D16" s="7">
        <v>240</v>
      </c>
      <c r="F16" s="6"/>
      <c r="L16" s="7">
        <v>1400</v>
      </c>
      <c r="M16" s="7">
        <v>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UIF, Net Evap Data</vt:lpstr>
      <vt:lpstr>DemandFunctions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Georgakakos, Aris P</dc:creator>
  <cp:lastModifiedBy>Georgakakos, Aris P</cp:lastModifiedBy>
  <dcterms:created xsi:type="dcterms:W3CDTF">2017-03-31T19:07:06Z</dcterms:created>
  <dcterms:modified xsi:type="dcterms:W3CDTF">2023-10-03T16:40:29Z</dcterms:modified>
</cp:coreProperties>
</file>