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F9" i="1" l="1"/>
  <c r="E8" i="1"/>
  <c r="E4" i="1"/>
  <c r="F4" i="1" s="1"/>
  <c r="E9" i="1"/>
  <c r="E7" i="1"/>
  <c r="E6" i="1"/>
  <c r="E5" i="1"/>
  <c r="F5" i="1" s="1"/>
  <c r="E16" i="1" l="1"/>
  <c r="F8" i="1"/>
  <c r="F6" i="1"/>
  <c r="E19" i="1"/>
  <c r="F7" i="1"/>
  <c r="F13" i="1" l="1"/>
</calcChain>
</file>

<file path=xl/sharedStrings.xml><?xml version="1.0" encoding="utf-8"?>
<sst xmlns="http://schemas.openxmlformats.org/spreadsheetml/2006/main" count="19" uniqueCount="19">
  <si>
    <t>Прибыль по предприятиям</t>
  </si>
  <si>
    <t>Название предприятия</t>
  </si>
  <si>
    <t>Доход (р.)</t>
  </si>
  <si>
    <t>Налог (р.)</t>
  </si>
  <si>
    <t>апрель</t>
  </si>
  <si>
    <t>май</t>
  </si>
  <si>
    <t>июнь</t>
  </si>
  <si>
    <t>квартал</t>
  </si>
  <si>
    <t>за квартал</t>
  </si>
  <si>
    <t>ОТЗ</t>
  </si>
  <si>
    <t>Петрозаводскмаш</t>
  </si>
  <si>
    <t>Северянка</t>
  </si>
  <si>
    <t>БОП</t>
  </si>
  <si>
    <t>Славмо</t>
  </si>
  <si>
    <t>Хлебозавод</t>
  </si>
  <si>
    <t>Налог (в %)</t>
  </si>
  <si>
    <t>Сумма налогов за квартал (р.)</t>
  </si>
  <si>
    <t>Максимальный доход за квартал (р.)</t>
  </si>
  <si>
    <t>Средний доход за квартал (р.)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</si>
</sst>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>
      <alignment horizontal="center" wrapText="1"/>
    </xf>
    <xf numFmtId="0" fontId="2" fillId="2" borderId="2"/>
    <xf numFmtId="0" fontId="1" fillId="2" borderId="6"/>
    <xf numFmtId="0" fontId="1" fillId="0" borderId="10" applyAlignment="0">
      <alignment horizontal="center"/>
    </xf>
    <xf numFmtId="0" fontId="1" fillId="0" borderId="11"/>
    <xf numFmtId="0" fontId="1" fillId="0" borderId="13"/>
    <xf numFmtId="0" fontId="1" fillId="0" borderId="14"/>
    <xf numFmtId="0" fontId="1" fillId="0" borderId="12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0" fontId="0" fillId="3" borderId="0" xfId="0" applyFill="1"/>
    <xf numFmtId="0" fontId="2" fillId="2" borderId="3" xfId="2" applyBorder="1" applyAlignment="1">
      <alignment horizontal="center"/>
    </xf>
    <xf numFmtId="0" fontId="2" fillId="2" borderId="4" xfId="2" applyBorder="1" applyAlignment="1">
      <alignment horizontal="center"/>
    </xf>
    <xf numFmtId="0" fontId="2" fillId="2" borderId="5" xfId="2" applyBorder="1" applyAlignment="1">
      <alignment horizontal="center"/>
    </xf>
    <xf numFmtId="0" fontId="1" fillId="2" borderId="6" xfId="3"/>
    <xf numFmtId="0" fontId="1" fillId="2" borderId="7" xfId="3" applyBorder="1" applyAlignment="1">
      <alignment horizontal="center"/>
    </xf>
    <xf numFmtId="0" fontId="1" fillId="2" borderId="8" xfId="3" applyBorder="1" applyAlignment="1">
      <alignment horizontal="center"/>
    </xf>
    <xf numFmtId="0" fontId="1" fillId="2" borderId="9" xfId="3" applyBorder="1" applyAlignment="1">
      <alignment horizontal="center"/>
    </xf>
    <xf numFmtId="0" fontId="1" fillId="2" borderId="6" xfId="3"/>
    <xf numFmtId="0" fontId="1" fillId="0" borderId="13" xfId="6"/>
    <xf numFmtId="0" fontId="1" fillId="0" borderId="12" xfId="8"/>
    <xf numFmtId="0" fontId="1" fillId="0" borderId="6" xfId="4" applyBorder="1" applyAlignment="1">
      <alignment horizontal="center"/>
    </xf>
    <xf numFmtId="0" fontId="1" fillId="0" borderId="6" xfId="7" applyBorder="1"/>
    <xf numFmtId="0" fontId="1" fillId="0" borderId="6" xfId="6" applyBorder="1"/>
  </cellXfs>
  <cellStyles count="9">
    <cellStyle name="верх" xfId="5"/>
    <cellStyle name="левая" xfId="4"/>
    <cellStyle name="низ" xfId="6"/>
    <cellStyle name="низлев" xfId="7"/>
    <cellStyle name="обв" xfId="3"/>
    <cellStyle name="обводка" xfId="2"/>
    <cellStyle name="Обычный" xfId="0" builtinId="0"/>
    <cellStyle name="прав" xfId="8"/>
    <cellStyle name="Стиль 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154974346799611E-2"/>
          <c:y val="3.2193158953722337E-2"/>
          <c:w val="0.58752093802345062"/>
          <c:h val="0.94097920858484241"/>
        </c:manualLayout>
      </c:layout>
      <c:pieChart>
        <c:varyColors val="1"/>
        <c:ser>
          <c:idx val="0"/>
          <c:order val="0"/>
          <c:dPt>
            <c:idx val="2"/>
            <c:bubble3D val="0"/>
            <c:spPr>
              <a:ln w="9525"/>
            </c:spPr>
          </c:dPt>
          <c:cat>
            <c:strRef>
              <c:f>Лист1!$A$4:$A$9</c:f>
              <c:strCache>
                <c:ptCount val="6"/>
                <c:pt idx="0">
                  <c:v>Северянка</c:v>
                </c:pt>
                <c:pt idx="1">
                  <c:v>ОТЗ</c:v>
                </c:pt>
                <c:pt idx="2">
                  <c:v>Хлебозавод</c:v>
                </c:pt>
                <c:pt idx="3">
                  <c:v>Славмо</c:v>
                </c:pt>
                <c:pt idx="4">
                  <c:v>Петрозаводскмаш</c:v>
                </c:pt>
                <c:pt idx="5">
                  <c:v>БОП</c:v>
                </c:pt>
              </c:strCache>
            </c:strRef>
          </c:cat>
          <c:val>
            <c:numRef>
              <c:f>Лист1!$F$4:$F$9</c:f>
              <c:numCache>
                <c:formatCode>0.00</c:formatCode>
                <c:ptCount val="6"/>
                <c:pt idx="0">
                  <c:v>2116.4</c:v>
                </c:pt>
                <c:pt idx="1">
                  <c:v>4602</c:v>
                </c:pt>
                <c:pt idx="2">
                  <c:v>4862</c:v>
                </c:pt>
                <c:pt idx="3">
                  <c:v>5726.5</c:v>
                </c:pt>
                <c:pt idx="4">
                  <c:v>7766.9800000000005</c:v>
                </c:pt>
                <c:pt idx="5">
                  <c:v>13117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63401324206333509"/>
          <c:y val="0.20182216659537275"/>
          <c:w val="0.34631728194779671"/>
          <c:h val="0.69989835758064867"/>
        </c:manualLayout>
      </c:layout>
      <c:overlay val="0"/>
      <c:txPr>
        <a:bodyPr/>
        <a:lstStyle/>
        <a:p>
          <a:pPr rtl="0">
            <a:defRPr sz="1600" baseline="0"/>
          </a:pPr>
          <a:endParaRPr lang="ru-RU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266700</xdr:colOff>
      <xdr:row>24</xdr:row>
      <xdr:rowOff>161925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zoomScale="130" zoomScaleNormal="130" workbookViewId="0">
      <selection activeCell="A4" sqref="A4:F9"/>
    </sheetView>
  </sheetViews>
  <sheetFormatPr defaultRowHeight="15" x14ac:dyDescent="0.25"/>
  <cols>
    <col min="1" max="1" width="19.5703125" customWidth="1"/>
    <col min="6" max="6" width="10.5703125" customWidth="1"/>
  </cols>
  <sheetData>
    <row r="1" spans="1:10" x14ac:dyDescent="0.25">
      <c r="A1" s="1" t="s">
        <v>0</v>
      </c>
      <c r="B1" s="1"/>
      <c r="C1" s="1"/>
      <c r="D1" s="1"/>
      <c r="E1" s="1"/>
      <c r="F1" s="1"/>
    </row>
    <row r="2" spans="1:10" x14ac:dyDescent="0.25">
      <c r="A2" s="2" t="s">
        <v>1</v>
      </c>
      <c r="B2" s="16" t="s">
        <v>2</v>
      </c>
      <c r="C2" s="16"/>
      <c r="D2" s="16"/>
      <c r="E2" s="16"/>
      <c r="F2" t="s">
        <v>3</v>
      </c>
    </row>
    <row r="3" spans="1:10" ht="15.75" thickBot="1" x14ac:dyDescent="0.3">
      <c r="A3" s="2"/>
      <c r="B3" s="17" t="s">
        <v>4</v>
      </c>
      <c r="C3" s="18" t="s">
        <v>5</v>
      </c>
      <c r="D3" s="18" t="s">
        <v>6</v>
      </c>
      <c r="E3" s="18" t="s">
        <v>7</v>
      </c>
      <c r="F3" s="14" t="s">
        <v>8</v>
      </c>
      <c r="J3" s="4"/>
    </row>
    <row r="4" spans="1:10" ht="15.75" thickTop="1" x14ac:dyDescent="0.25">
      <c r="A4" s="15" t="s">
        <v>11</v>
      </c>
      <c r="B4">
        <v>6380</v>
      </c>
      <c r="C4">
        <v>4700</v>
      </c>
      <c r="D4">
        <v>5200</v>
      </c>
      <c r="E4">
        <f>B4+C4+D4</f>
        <v>16280</v>
      </c>
      <c r="F4" s="4">
        <f>(E4/100)*B$11</f>
        <v>2116.4</v>
      </c>
      <c r="J4" s="4"/>
    </row>
    <row r="5" spans="1:10" x14ac:dyDescent="0.25">
      <c r="A5" s="15" t="s">
        <v>9</v>
      </c>
      <c r="B5">
        <v>15000</v>
      </c>
      <c r="C5">
        <v>12000</v>
      </c>
      <c r="D5">
        <v>8400</v>
      </c>
      <c r="E5">
        <f>B5+C5+D5</f>
        <v>35400</v>
      </c>
      <c r="F5" s="4">
        <f>(E5/100)*B$11</f>
        <v>4602</v>
      </c>
      <c r="J5" s="4"/>
    </row>
    <row r="6" spans="1:10" x14ac:dyDescent="0.25">
      <c r="A6" s="15" t="s">
        <v>14</v>
      </c>
      <c r="B6">
        <v>12300</v>
      </c>
      <c r="C6">
        <v>11700</v>
      </c>
      <c r="D6">
        <v>13400</v>
      </c>
      <c r="E6">
        <f>B6+C6+D6</f>
        <v>37400</v>
      </c>
      <c r="F6" s="4">
        <f>(E6/100)*B$11</f>
        <v>4862</v>
      </c>
      <c r="J6" s="4"/>
    </row>
    <row r="7" spans="1:10" x14ac:dyDescent="0.25">
      <c r="A7" s="15" t="s">
        <v>13</v>
      </c>
      <c r="B7">
        <v>14580</v>
      </c>
      <c r="C7">
        <v>13800</v>
      </c>
      <c r="D7">
        <v>15670</v>
      </c>
      <c r="E7">
        <f>B7+C7+D7</f>
        <v>44050</v>
      </c>
      <c r="F7" s="4">
        <f>(E7/100)*B$11</f>
        <v>5726.5</v>
      </c>
      <c r="J7" s="4"/>
    </row>
    <row r="8" spans="1:10" x14ac:dyDescent="0.25">
      <c r="A8" s="15" t="s">
        <v>10</v>
      </c>
      <c r="B8">
        <v>24446</v>
      </c>
      <c r="C8">
        <v>19800</v>
      </c>
      <c r="D8">
        <v>15500</v>
      </c>
      <c r="E8">
        <f>B8+C8+D8</f>
        <v>59746</v>
      </c>
      <c r="F8" s="4">
        <f>(E8/100)*B$11</f>
        <v>7766.9800000000005</v>
      </c>
      <c r="J8" s="4"/>
    </row>
    <row r="9" spans="1:10" ht="15.75" thickBot="1" x14ac:dyDescent="0.3">
      <c r="A9" s="15" t="s">
        <v>12</v>
      </c>
      <c r="B9">
        <v>38000</v>
      </c>
      <c r="C9">
        <v>34900</v>
      </c>
      <c r="D9">
        <v>28000</v>
      </c>
      <c r="E9">
        <f>B9+C9+D9</f>
        <v>100900</v>
      </c>
      <c r="F9" s="4">
        <f>(E9/100)*B$11</f>
        <v>13117</v>
      </c>
    </row>
    <row r="10" spans="1:10" ht="15.75" thickBot="1" x14ac:dyDescent="0.3">
      <c r="A10" s="6"/>
      <c r="B10" s="7"/>
      <c r="C10" s="7"/>
      <c r="D10" s="7"/>
      <c r="E10" s="7"/>
      <c r="F10" s="8"/>
    </row>
    <row r="11" spans="1:10" x14ac:dyDescent="0.25">
      <c r="A11" t="s">
        <v>15</v>
      </c>
      <c r="B11" s="5">
        <v>13</v>
      </c>
    </row>
    <row r="12" spans="1:10" x14ac:dyDescent="0.25">
      <c r="A12" s="3" t="s">
        <v>16</v>
      </c>
    </row>
    <row r="13" spans="1:10" x14ac:dyDescent="0.25">
      <c r="A13" s="3"/>
      <c r="F13" s="9">
        <f>SUM(F4:F9)</f>
        <v>38190.880000000005</v>
      </c>
    </row>
    <row r="14" spans="1:10" x14ac:dyDescent="0.25">
      <c r="A14" s="10"/>
      <c r="B14" s="11"/>
      <c r="C14" s="11"/>
      <c r="D14" s="11"/>
      <c r="E14" s="11"/>
      <c r="F14" s="12"/>
    </row>
    <row r="15" spans="1:10" x14ac:dyDescent="0.25">
      <c r="A15" s="3" t="s">
        <v>17</v>
      </c>
    </row>
    <row r="16" spans="1:10" x14ac:dyDescent="0.25">
      <c r="A16" s="3"/>
      <c r="E16" s="9">
        <f>MAX(E4:E9)</f>
        <v>100900</v>
      </c>
    </row>
    <row r="17" spans="1:6" x14ac:dyDescent="0.25">
      <c r="A17" s="13"/>
      <c r="B17" s="13"/>
      <c r="C17" s="13"/>
      <c r="D17" s="13"/>
      <c r="E17" s="13"/>
      <c r="F17" s="13"/>
    </row>
    <row r="18" spans="1:6" x14ac:dyDescent="0.25">
      <c r="A18" s="3" t="s">
        <v>18</v>
      </c>
    </row>
    <row r="19" spans="1:6" x14ac:dyDescent="0.25">
      <c r="A19" s="3"/>
      <c r="E19" s="9">
        <f>AVERAGE(E4:E9)</f>
        <v>48962.666666666664</v>
      </c>
    </row>
  </sheetData>
  <sortState ref="A4:F9">
    <sortCondition ref="F4:F9"/>
  </sortState>
  <mergeCells count="9">
    <mergeCell ref="A1:F1"/>
    <mergeCell ref="A2:A3"/>
    <mergeCell ref="B2:E2"/>
    <mergeCell ref="A12:A13"/>
    <mergeCell ref="A15:A16"/>
    <mergeCell ref="A18:A19"/>
    <mergeCell ref="A10:F10"/>
    <mergeCell ref="A14:F14"/>
    <mergeCell ref="A17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user_10</dc:creator>
  <cp:lastModifiedBy>user_10</cp:lastModifiedBy>
  <dcterms:created xsi:type="dcterms:W3CDTF">2023-02-15T08:18:49Z</dcterms:created>
  <dcterms:modified xsi:type="dcterms:W3CDTF">2023-02-15T09:40:50Z</dcterms:modified>
</cp:coreProperties>
</file>