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bd\Documents\GitHub\IPD_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G4" i="1"/>
  <c r="G3" i="1"/>
  <c r="B11" i="1"/>
  <c r="B12" i="1"/>
  <c r="B13" i="1"/>
  <c r="B14" i="1"/>
  <c r="B10" i="1"/>
  <c r="D11" i="1"/>
  <c r="D12" i="1"/>
  <c r="D13" i="1"/>
  <c r="D14" i="1"/>
  <c r="D10" i="1"/>
</calcChain>
</file>

<file path=xl/sharedStrings.xml><?xml version="1.0" encoding="utf-8"?>
<sst xmlns="http://schemas.openxmlformats.org/spreadsheetml/2006/main" count="14" uniqueCount="14">
  <si>
    <t>Engineering</t>
  </si>
  <si>
    <t>Procurement</t>
  </si>
  <si>
    <t>Construction</t>
  </si>
  <si>
    <t>Commisioning</t>
  </si>
  <si>
    <t>Start-up_support</t>
  </si>
  <si>
    <t>SNC-Lavalin_cost</t>
  </si>
  <si>
    <t>Construction_Partner_cost</t>
  </si>
  <si>
    <t>OEM_cost</t>
  </si>
  <si>
    <t>Profit_percent</t>
  </si>
  <si>
    <t>Eng</t>
  </si>
  <si>
    <t>pro</t>
  </si>
  <si>
    <t>const</t>
  </si>
  <si>
    <t>comm</t>
  </si>
  <si>
    <t>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</si>
</sst>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" sqref="F2:I6"/>
    </sheetView>
  </sheetViews>
  <sheetFormatPr defaultRowHeight="15" x14ac:dyDescent="0.25"/>
  <cols>
    <col min="1" max="1" width="16.140625" bestFit="1" customWidth="1"/>
    <col min="2" max="2" width="16.7109375" customWidth="1"/>
    <col min="3" max="3" width="24.140625" customWidth="1"/>
    <col min="4" max="4" width="11.7109375" customWidth="1"/>
    <col min="5" max="5" width="17.85546875" customWidth="1"/>
    <col min="6" max="6" width="17.7109375" customWidth="1"/>
    <col min="7" max="7" width="12" bestFit="1" customWidth="1"/>
    <col min="8" max="8" width="10" bestFit="1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</row>
    <row r="2" spans="1:8" x14ac:dyDescent="0.25">
      <c r="A2" t="s">
        <v>0</v>
      </c>
      <c r="B2">
        <v>57230769.200000003</v>
      </c>
      <c r="C2">
        <v>0</v>
      </c>
      <c r="D2">
        <v>0</v>
      </c>
      <c r="E2">
        <v>7.0000000000000007E-2</v>
      </c>
      <c r="F2">
        <v>57230769.200000003</v>
      </c>
    </row>
    <row r="3" spans="1:8" x14ac:dyDescent="0.25">
      <c r="A3" t="s">
        <v>1</v>
      </c>
      <c r="B3">
        <v>125192307.62499999</v>
      </c>
      <c r="C3">
        <v>0</v>
      </c>
      <c r="D3">
        <v>125192307.62499999</v>
      </c>
      <c r="E3">
        <v>0.04</v>
      </c>
      <c r="F3">
        <v>250384615.24999997</v>
      </c>
      <c r="G3">
        <f>F3/2</f>
        <v>125192307.62499999</v>
      </c>
    </row>
    <row r="4" spans="1:8" x14ac:dyDescent="0.25">
      <c r="A4" t="s">
        <v>2</v>
      </c>
      <c r="B4">
        <v>90842490.793650776</v>
      </c>
      <c r="C4">
        <v>227106226.98412696</v>
      </c>
      <c r="D4">
        <v>0</v>
      </c>
      <c r="E4">
        <v>0.09</v>
      </c>
      <c r="F4">
        <v>317948717.77777773</v>
      </c>
      <c r="G4">
        <f>F4*(2/7)</f>
        <v>90842490.793650776</v>
      </c>
      <c r="H4">
        <f>F4*(5/7)</f>
        <v>227106226.98412696</v>
      </c>
    </row>
    <row r="5" spans="1:8" x14ac:dyDescent="0.25">
      <c r="A5" t="s">
        <v>3</v>
      </c>
      <c r="B5">
        <v>79487179.444444433</v>
      </c>
      <c r="C5">
        <v>0</v>
      </c>
      <c r="D5">
        <v>0</v>
      </c>
      <c r="E5">
        <v>0.09</v>
      </c>
      <c r="F5">
        <v>79487179.444444433</v>
      </c>
    </row>
    <row r="6" spans="1:8" x14ac:dyDescent="0.25">
      <c r="A6" t="s">
        <v>4</v>
      </c>
      <c r="B6">
        <v>10333333.327777777</v>
      </c>
      <c r="C6">
        <v>0</v>
      </c>
      <c r="D6">
        <v>0</v>
      </c>
      <c r="E6">
        <v>0.09</v>
      </c>
      <c r="F6">
        <v>10333333.327777777</v>
      </c>
    </row>
    <row r="7" spans="1:8" x14ac:dyDescent="0.25">
      <c r="E7" s="1"/>
    </row>
    <row r="9" spans="1:8" x14ac:dyDescent="0.25">
      <c r="B9">
        <v>715384615</v>
      </c>
      <c r="C9">
        <v>900000000</v>
      </c>
    </row>
    <row r="10" spans="1:8" x14ac:dyDescent="0.25">
      <c r="A10" t="s">
        <v>9</v>
      </c>
      <c r="B10">
        <f>$B$9*D10</f>
        <v>57230769.200000003</v>
      </c>
      <c r="C10">
        <v>72000000</v>
      </c>
      <c r="D10">
        <f>C10/$C$9</f>
        <v>0.08</v>
      </c>
    </row>
    <row r="11" spans="1:8" x14ac:dyDescent="0.25">
      <c r="A11" t="s">
        <v>10</v>
      </c>
      <c r="B11">
        <f t="shared" ref="B11:B14" si="0">$B$9*D11</f>
        <v>250384615.24999997</v>
      </c>
      <c r="C11">
        <v>315000000</v>
      </c>
      <c r="D11">
        <f t="shared" ref="D11:D14" si="1">C11/$C$9</f>
        <v>0.35</v>
      </c>
    </row>
    <row r="12" spans="1:8" x14ac:dyDescent="0.25">
      <c r="A12" t="s">
        <v>11</v>
      </c>
      <c r="B12">
        <f t="shared" si="0"/>
        <v>317948717.77777773</v>
      </c>
      <c r="C12">
        <v>400000000</v>
      </c>
      <c r="D12">
        <f t="shared" si="1"/>
        <v>0.44444444444444442</v>
      </c>
    </row>
    <row r="13" spans="1:8" x14ac:dyDescent="0.25">
      <c r="A13" t="s">
        <v>12</v>
      </c>
      <c r="B13">
        <f t="shared" si="0"/>
        <v>79487179.444444433</v>
      </c>
      <c r="C13">
        <v>100000000</v>
      </c>
      <c r="D13">
        <f t="shared" si="1"/>
        <v>0.1111111111111111</v>
      </c>
    </row>
    <row r="14" spans="1:8" x14ac:dyDescent="0.25">
      <c r="A14" t="s">
        <v>13</v>
      </c>
      <c r="B14">
        <f t="shared" si="0"/>
        <v>10333333.327777777</v>
      </c>
      <c r="C14">
        <v>13000000</v>
      </c>
      <c r="D14">
        <f t="shared" si="1"/>
        <v>1.4444444444444444E-2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SNC-Lavalin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Peabody, David</dc:creator>
  <cp:lastModifiedBy>Peabody, David</cp:lastModifiedBy>
  <dcterms:created xsi:type="dcterms:W3CDTF">2017-12-12T16:35:24Z</dcterms:created>
  <dcterms:modified xsi:type="dcterms:W3CDTF">2017-12-13T20:20:39Z</dcterms:modified>
</cp:coreProperties>
</file>