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Cache/pivotCacheDefinition2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pivotTables/pivotTable2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3.xml" ContentType="application/vnd.ms-excel.slicer+xml"/>
  <Override PartName="/xl/timelines/timeline1.xml" ContentType="application/vnd.ms-excel.timelin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7280\Videos\PYTHON ROAD MAP\Desktop\excellent\AUSPIFY_TECHNOLOGY\dataset\"/>
    </mc:Choice>
  </mc:AlternateContent>
  <xr:revisionPtr revIDLastSave="0" documentId="13_ncr:1_{83FF3C01-6CF8-4D4E-89BE-9A0F6CC6FC04}" xr6:coauthVersionLast="47" xr6:coauthVersionMax="47" xr10:uidLastSave="{00000000-0000-0000-0000-000000000000}"/>
  <bookViews>
    <workbookView xWindow="-108" yWindow="-108" windowWidth="23256" windowHeight="12456" activeTab="1" xr2:uid="{29ACD0AC-F895-41D9-9E8D-71F5C39D6001}"/>
  </bookViews>
  <sheets>
    <sheet name="TASK 1" sheetId="1" r:id="rId1"/>
    <sheet name="Chart Preparation" sheetId="5" r:id="rId2"/>
    <sheet name="Task_3" sheetId="8" r:id="rId3"/>
    <sheet name="TASK 4" sheetId="7" r:id="rId4"/>
    <sheet name="TASK 5" sheetId="10" r:id="rId5"/>
    <sheet name="TASK 6" sheetId="12" r:id="rId6"/>
  </sheets>
  <definedNames>
    <definedName name="Slicer_director">#N/A</definedName>
    <definedName name="Slicer_release_year">#N/A</definedName>
    <definedName name="Slicer_release_year1">#N/A</definedName>
    <definedName name="Slicer_type1">#N/A</definedName>
    <definedName name="Slicer_type2">#N/A</definedName>
    <definedName name="Timeline_date_added">#N/A</definedName>
  </definedNames>
  <calcPr calcId="191029"/>
  <pivotCaches>
    <pivotCache cacheId="340" r:id="rId7"/>
    <pivotCache cacheId="343" r:id="rId8"/>
    <pivotCache cacheId="346" r:id="rId9"/>
    <pivotCache cacheId="349" r:id="rId10"/>
    <pivotCache cacheId="352" r:id="rId11"/>
    <pivotCache cacheId="355" r:id="rId12"/>
    <pivotCache cacheId="358" r:id="rId13"/>
    <pivotCache cacheId="361" r:id="rId14"/>
    <pivotCache cacheId="364" r:id="rId15"/>
    <pivotCache cacheId="367" r:id="rId16"/>
    <pivotCache cacheId="370" r:id="rId17"/>
  </pivotCaches>
  <extLst>
    <ext xmlns:x14="http://schemas.microsoft.com/office/spreadsheetml/2009/9/main" uri="{876F7934-8845-4945-9796-88D515C7AA90}">
      <x14:pivotCaches>
        <pivotCache cacheId="11" r:id="rId18"/>
        <pivotCache cacheId="12" r:id="rId19"/>
        <pivotCache cacheId="13"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841E416B-1EF1-43b6-AB56-02D37102CBD5}">
      <x15:pivotCaches>
        <pivotCache cacheId="14" r:id="rId26"/>
        <pivotCache cacheId="405" r:id="rId27"/>
        <pivotCache cacheId="373" r:id="rId28"/>
        <pivotCache cacheId="376" r:id="rId29"/>
        <pivotCache cacheId="379" r:id="rId30"/>
        <pivotCache cacheId="382" r:id="rId31"/>
        <pivotCache cacheId="385" r:id="rId32"/>
        <pivotCache cacheId="388" r:id="rId33"/>
        <pivotCache cacheId="391" r:id="rId34"/>
        <pivotCache cacheId="394" r:id="rId35"/>
        <pivotCache cacheId="397" r:id="rId36"/>
        <pivotCache cacheId="400" r:id="rId37"/>
        <pivotCache cacheId="403" r:id="rId38"/>
      </x15:pivotCaches>
    </ext>
    <ext xmlns:x15="http://schemas.microsoft.com/office/spreadsheetml/2010/11/main" uri="{983426D0-5260-488c-9760-48F4B6AC55F4}">
      <x15:pivotTableReferences>
        <x15:pivotTableReference r:id="rId39"/>
        <x15:pivotTableReference r:id="rId40"/>
        <x15:pivotTableReference r:id="rId41"/>
        <x15:pivotTableReference r:id="rId42"/>
        <x15:pivotTableReference r:id="rId43"/>
        <x15:pivotTableReference r:id="rId44"/>
        <x15:pivotTableReference r:id="rId45"/>
        <x15:pivotTableReference r:id="rId46"/>
        <x15:pivotTableReference r:id="rId47"/>
        <x15:pivotTableReference r:id="rId48"/>
        <x15:pivotTableReference r:id="rId49"/>
        <x15:pivotTableReference r:id="rId50"/>
        <x15:pivotTableReference r:id="rId51"/>
      </x15:pivotTableReferences>
    </ext>
    <ext xmlns:x15="http://schemas.microsoft.com/office/spreadsheetml/2010/11/main" uri="{A2CB5862-8E78-49c6-8D9D-AF26E26ADB89}">
      <x15:timelineCachePivotCaches>
        <pivotCache cacheId="24" r:id="rId52"/>
      </x15:timelineCachePivotCaches>
    </ext>
    <ext xmlns:x15="http://schemas.microsoft.com/office/spreadsheetml/2010/11/main" uri="{D0CA8CA8-9F24-4464-BF8E-62219DCF47F9}">
      <x15:timelineCacheRefs>
        <x15:timelineCacheRef r:id="rId5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539d8dc9-dad5-4359-b384-50664ccaf7d1" name="Dataset" connection="Query - Dataset"/>
        </x15:modelTables>
        <x15:extLst>
          <ext xmlns:x16="http://schemas.microsoft.com/office/spreadsheetml/2014/11/main" uri="{9835A34E-60A6-4A7C-AAB8-D5F71C897F49}">
            <x16:modelTimeGroupings>
              <x16:modelTimeGrouping tableName="Dataset" columnName="date_added" columnId="date_added">
                <x16:calculatedTimeColumn columnName="date_added (Year)" columnId="date_added (Year)" contentType="years" isSelected="1"/>
                <x16:calculatedTimeColumn columnName="date_added (Quarter)" columnId="date_added (Quarter)" contentType="quarters" isSelected="1"/>
                <x16:calculatedTimeColumn columnName="date_added (Month Index)" columnId="date_added (Month Index)" contentType="monthsindex" isSelected="1"/>
                <x16:calculatedTimeColumn columnName="date_added (Month)" columnId="date_add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1" i="10" l="1"/>
  <c r="H10" i="10"/>
  <c r="I10" i="10"/>
  <c r="G10" i="10"/>
  <c r="J1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8DC0E8-D66F-4A35-9206-ECBC968EFA56}" name="Query - Dataset" description="Connection to the 'Dataset' query in the workbook." type="100" refreshedVersion="7" minRefreshableVersion="5">
    <extLst>
      <ext xmlns:x15="http://schemas.microsoft.com/office/spreadsheetml/2010/11/main" uri="{DE250136-89BD-433C-8126-D09CA5730AF9}">
        <x15:connection id="cb87b8f8-dc35-49b7-b937-bc4678df53e7"/>
      </ext>
    </extLst>
  </connection>
  <connection id="2" xr16:uid="{01917F76-F68B-4CB4-82B5-9844EB6333C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<sst xmlns="http://schemas.openxmlformats.org/spreadsheetml/2006/main" count="163" uniqueCount="65">
  <si>
    <t>United States</t>
  </si>
  <si>
    <t/>
  </si>
  <si>
    <t>Movie</t>
  </si>
  <si>
    <t>PG-13</t>
  </si>
  <si>
    <t>Documentaries</t>
  </si>
  <si>
    <t>TV Show</t>
  </si>
  <si>
    <t>Not Given</t>
  </si>
  <si>
    <t>TV-MA</t>
  </si>
  <si>
    <t>India</t>
  </si>
  <si>
    <t>Canada</t>
  </si>
  <si>
    <t>TV-14</t>
  </si>
  <si>
    <t>TV-Y</t>
  </si>
  <si>
    <t>Kids' TV</t>
  </si>
  <si>
    <t>Pakistan</t>
  </si>
  <si>
    <t>Children &amp; Family Movies, Comedies</t>
  </si>
  <si>
    <t>TV-Y7</t>
  </si>
  <si>
    <t>Children &amp; Family Movies</t>
  </si>
  <si>
    <t>R</t>
  </si>
  <si>
    <t>Dramas, International Movies</t>
  </si>
  <si>
    <t>PG</t>
  </si>
  <si>
    <t>Documentaries, International Movies</t>
  </si>
  <si>
    <t>Dramas, Independent Movies, International Movies</t>
  </si>
  <si>
    <t>Dramas, International Movies, Romantic Movies</t>
  </si>
  <si>
    <t>South Korea</t>
  </si>
  <si>
    <t>United Kingdom</t>
  </si>
  <si>
    <t>Comedies, Dramas, International Movies</t>
  </si>
  <si>
    <t>TV-PG</t>
  </si>
  <si>
    <t>Japan</t>
  </si>
  <si>
    <t>TV-G</t>
  </si>
  <si>
    <t>G</t>
  </si>
  <si>
    <t>Stand-Up Comedy</t>
  </si>
  <si>
    <t>NC-17</t>
  </si>
  <si>
    <t>NR</t>
  </si>
  <si>
    <t>TV-Y7-FV</t>
  </si>
  <si>
    <t>UR</t>
  </si>
  <si>
    <t>September</t>
  </si>
  <si>
    <t>April</t>
  </si>
  <si>
    <t>March</t>
  </si>
  <si>
    <t>February</t>
  </si>
  <si>
    <t>January</t>
  </si>
  <si>
    <t>December</t>
  </si>
  <si>
    <t>November</t>
  </si>
  <si>
    <t>October</t>
  </si>
  <si>
    <t>August</t>
  </si>
  <si>
    <t>July</t>
  </si>
  <si>
    <t>June</t>
  </si>
  <si>
    <t>May</t>
  </si>
  <si>
    <t>Row Labels</t>
  </si>
  <si>
    <t>Grand Total</t>
  </si>
  <si>
    <t>Count of show_id</t>
  </si>
  <si>
    <t>Count of title</t>
  </si>
  <si>
    <t>Month</t>
  </si>
  <si>
    <t>Type</t>
  </si>
  <si>
    <t>France</t>
  </si>
  <si>
    <t>Spain</t>
  </si>
  <si>
    <t>Column Labels</t>
  </si>
  <si>
    <t>The catalog is geographically diverse, with content originating from multiple countries</t>
  </si>
  <si>
    <t>Number Of ID</t>
  </si>
  <si>
    <t>Rating</t>
  </si>
  <si>
    <t>Realse Year</t>
  </si>
  <si>
    <t>The most common rating is [TV-MA (2062)], indicating that this audience category represents the largest share of the catalog.</t>
  </si>
  <si>
    <t>Release Year</t>
  </si>
  <si>
    <t>TV-MA is the most common rating, accounting for 3,205 titles across Movies and TV Shows.</t>
  </si>
  <si>
    <t>TV-MA and TV-14 have substantially higher representation than the other rating categories.</t>
  </si>
  <si>
    <t>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</si>
</sst>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Arial Rounded MT Bold"/>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2">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vertical="center"/>
    </xf>
    <xf numFmtId="0" fontId="0" fillId="2" borderId="0" xfId="0" applyFill="1"/>
    <xf numFmtId="0" fontId="0" fillId="2" borderId="0" xfId="0" applyNumberFormat="1" applyFill="1"/>
    <xf numFmtId="0" fontId="0" fillId="2" borderId="0" xfId="0" applyFill="1" applyAlignment="1">
      <alignment horizontal="left"/>
    </xf>
    <xf numFmtId="164" fontId="0" fillId="2" borderId="0" xfId="1" applyNumberFormat="1" applyFont="1" applyFill="1"/>
    <xf numFmtId="0" fontId="1" fillId="2" borderId="0" xfId="0" applyFont="1" applyFill="1"/>
    <xf numFmtId="0" fontId="3" fillId="0" borderId="0" xfId="0" applyFont="1"/>
  </cellXfs>
  <cellStyles count="2">
    <cellStyle name="Comma" xfId="1" builtinId="3"/>
    <cellStyle name="Normal" xfId="0" builtinId="0"/>
  </cellStyles>
  <dxfs count="190">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microsoft.com/office/2007/relationships/slicerCache" Target="slicerCaches/slicerCache1.xml"/><Relationship Id="rId42" Type="http://schemas.openxmlformats.org/officeDocument/2006/relationships/pivotTable" Target="pivotTables/pivotTable4.xml"/><Relationship Id="rId47" Type="http://schemas.openxmlformats.org/officeDocument/2006/relationships/pivotTable" Target="pivotTables/pivotTable9.xml"/><Relationship Id="rId63" Type="http://schemas.openxmlformats.org/officeDocument/2006/relationships/customXml" Target="../customXml/item4.xml"/><Relationship Id="rId68" Type="http://schemas.openxmlformats.org/officeDocument/2006/relationships/customXml" Target="../customXml/item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18.xml"/><Relationship Id="rId11" Type="http://schemas.openxmlformats.org/officeDocument/2006/relationships/pivotCacheDefinition" Target="pivotCache/pivotCacheDefinition5.xml"/><Relationship Id="rId24" Type="http://schemas.microsoft.com/office/2007/relationships/slicerCache" Target="slicerCaches/slicerCache4.xml"/><Relationship Id="rId32" Type="http://schemas.openxmlformats.org/officeDocument/2006/relationships/pivotCacheDefinition" Target="pivotCache/pivotCacheDefinition21.xml"/><Relationship Id="rId37" Type="http://schemas.openxmlformats.org/officeDocument/2006/relationships/pivotCacheDefinition" Target="pivotCache/pivotCacheDefinition26.xml"/><Relationship Id="rId40" Type="http://schemas.openxmlformats.org/officeDocument/2006/relationships/pivotTable" Target="pivotTables/pivotTable2.xml"/><Relationship Id="rId45" Type="http://schemas.openxmlformats.org/officeDocument/2006/relationships/pivotTable" Target="pivotTables/pivotTable7.xml"/><Relationship Id="rId53" Type="http://schemas.microsoft.com/office/2011/relationships/timelineCache" Target="timelineCaches/timelineCache1.xml"/><Relationship Id="rId58" Type="http://schemas.openxmlformats.org/officeDocument/2006/relationships/powerPivotData" Target="model/item.data"/><Relationship Id="rId66" Type="http://schemas.openxmlformats.org/officeDocument/2006/relationships/customXml" Target="../customXml/item7.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43" Type="http://schemas.openxmlformats.org/officeDocument/2006/relationships/pivotTable" Target="pivotTables/pivotTable5.xml"/><Relationship Id="rId48" Type="http://schemas.openxmlformats.org/officeDocument/2006/relationships/pivotTable" Target="pivotTables/pivotTable10.xml"/><Relationship Id="rId56" Type="http://schemas.openxmlformats.org/officeDocument/2006/relationships/styles" Target="styles.xml"/><Relationship Id="rId64" Type="http://schemas.openxmlformats.org/officeDocument/2006/relationships/customXml" Target="../customXml/item5.xml"/><Relationship Id="rId69" Type="http://schemas.openxmlformats.org/officeDocument/2006/relationships/customXml" Target="../customXml/item10.xml"/><Relationship Id="rId8" Type="http://schemas.openxmlformats.org/officeDocument/2006/relationships/pivotCacheDefinition" Target="pivotCache/pivotCacheDefinition2.xml"/><Relationship Id="rId51" Type="http://schemas.openxmlformats.org/officeDocument/2006/relationships/pivotTable" Target="pivotTables/pivotTable1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5.xml"/><Relationship Id="rId33" Type="http://schemas.openxmlformats.org/officeDocument/2006/relationships/pivotCacheDefinition" Target="pivotCache/pivotCacheDefinition22.xml"/><Relationship Id="rId38" Type="http://schemas.openxmlformats.org/officeDocument/2006/relationships/pivotCacheDefinition" Target="pivotCache/pivotCacheDefinition27.xml"/><Relationship Id="rId46" Type="http://schemas.openxmlformats.org/officeDocument/2006/relationships/pivotTable" Target="pivotTables/pivotTable8.xml"/><Relationship Id="rId59" Type="http://schemas.openxmlformats.org/officeDocument/2006/relationships/calcChain" Target="calcChain.xml"/><Relationship Id="rId67" Type="http://schemas.openxmlformats.org/officeDocument/2006/relationships/customXml" Target="../customXml/item8.xml"/><Relationship Id="rId20" Type="http://schemas.openxmlformats.org/officeDocument/2006/relationships/pivotCacheDefinition" Target="pivotCache/pivotCacheDefinition14.xml"/><Relationship Id="rId41" Type="http://schemas.openxmlformats.org/officeDocument/2006/relationships/pivotTable" Target="pivotTables/pivotTable3.xml"/><Relationship Id="rId54" Type="http://schemas.openxmlformats.org/officeDocument/2006/relationships/theme" Target="theme/theme1.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25.xml"/><Relationship Id="rId49" Type="http://schemas.openxmlformats.org/officeDocument/2006/relationships/pivotTable" Target="pivotTables/pivotTable11.xml"/><Relationship Id="rId57" Type="http://schemas.openxmlformats.org/officeDocument/2006/relationships/sharedStrings" Target="sharedStrings.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0.xml"/><Relationship Id="rId44" Type="http://schemas.openxmlformats.org/officeDocument/2006/relationships/pivotTable" Target="pivotTables/pivotTable6.xml"/><Relationship Id="rId52" Type="http://schemas.openxmlformats.org/officeDocument/2006/relationships/pivotCacheDefinition" Target="pivotCache/pivotCacheDefinition28.xml"/><Relationship Id="rId60" Type="http://schemas.openxmlformats.org/officeDocument/2006/relationships/customXml" Target="../customXml/item1.xml"/><Relationship Id="rId65"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Table" Target="pivotTables/pivotTable1.xml"/><Relationship Id="rId34" Type="http://schemas.openxmlformats.org/officeDocument/2006/relationships/pivotCacheDefinition" Target="pivotCache/pivotCacheDefinition23.xml"/><Relationship Id="rId50" Type="http://schemas.openxmlformats.org/officeDocument/2006/relationships/pivotTable" Target="pivotTables/pivotTable12.xml"/><Relationship Id="rId55"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 Type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Movie</c:v>
              </c:pt>
              <c:pt idx="1">
                <c:v>TV Show</c:v>
              </c:pt>
            </c:strLit>
          </c:cat>
          <c:val>
            <c:numLit>
              <c:formatCode>General</c:formatCode>
              <c:ptCount val="2"/>
              <c:pt idx="0">
                <c:v>6126</c:v>
              </c:pt>
              <c:pt idx="1">
                <c:v>2664</c:v>
              </c:pt>
            </c:numLit>
          </c:val>
          <c:extLst>
            <c:ext xmlns:c16="http://schemas.microsoft.com/office/drawing/2014/chart" uri="{C3380CC4-5D6E-409C-BE32-E72D297353CC}">
              <c16:uniqueId val="{00000001-D6ED-4A6C-A54B-82DEB0B56C0D}"/>
            </c:ext>
          </c:extLst>
        </c:ser>
        <c:dLbls>
          <c:showLegendKey val="0"/>
          <c:showVal val="0"/>
          <c:showCatName val="0"/>
          <c:showSerName val="0"/>
          <c:showPercent val="0"/>
          <c:showBubbleSize val="0"/>
        </c:dLbls>
        <c:gapWidth val="219"/>
        <c:overlap val="-27"/>
        <c:axId val="1681974735"/>
        <c:axId val="1681965583"/>
      </c:bar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[NETFLIX_ANALYSIS.xlsx]PivotChartTable1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Content Categories</a:t>
            </a:r>
            <a:endParaRPr lang="en-US"/>
          </a:p>
        </c:rich>
      </c:tx>
      <c:layout>
        <c:manualLayout>
          <c:xMode val="edge"/>
          <c:yMode val="edge"/>
          <c:x val="0.31576105152210304"/>
          <c:y val="6.50182255374499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6851364303653"/>
          <c:y val="0.21590557159853879"/>
          <c:w val="0.71875204736541998"/>
          <c:h val="0.37984921588673853"/>
        </c:manualLayout>
      </c:layout>
      <c:barChart>
        <c:barDir val="col"/>
        <c:grouping val="stacked"/>
        <c:varyColors val="0"/>
        <c:ser>
          <c:idx val="0"/>
          <c:order val="0"/>
          <c:tx>
            <c:v>Total</c:v>
          </c:tx>
          <c:spPr>
            <a:solidFill>
              <a:schemeClr val="accent1"/>
            </a:solidFill>
            <a:ln>
              <a:noFill/>
            </a:ln>
            <a:effectLst/>
          </c:spPr>
          <c:invertIfNegative val="0"/>
          <c:cat>
            <c:strLit>
              <c:ptCount val="7"/>
              <c:pt idx="0">
                <c:v>Dramas, International Movies</c:v>
              </c:pt>
              <c:pt idx="1">
                <c:v>Documentaries</c:v>
              </c:pt>
              <c:pt idx="2">
                <c:v>Stand-Up Comedy</c:v>
              </c:pt>
              <c:pt idx="3">
                <c:v>Comedies, Dramas, International Movies</c:v>
              </c:pt>
              <c:pt idx="4">
                <c:v>Dramas, Independent Movies, International Movies</c:v>
              </c:pt>
              <c:pt idx="5">
                <c:v>Kids' TV</c:v>
              </c:pt>
              <c:pt idx="6">
                <c:v>Children &amp; Family Movies</c:v>
              </c:pt>
            </c:strLit>
          </c:cat>
          <c:val>
            <c:numLit>
              <c:formatCode>General</c:formatCode>
              <c:ptCount val="7"/>
              <c:pt idx="0">
                <c:v>362</c:v>
              </c:pt>
              <c:pt idx="1">
                <c:v>359</c:v>
              </c:pt>
              <c:pt idx="2">
                <c:v>334</c:v>
              </c:pt>
              <c:pt idx="3">
                <c:v>274</c:v>
              </c:pt>
              <c:pt idx="4">
                <c:v>252</c:v>
              </c:pt>
              <c:pt idx="5">
                <c:v>219</c:v>
              </c:pt>
              <c:pt idx="6">
                <c:v>215</c:v>
              </c:pt>
            </c:numLit>
          </c:val>
          <c:extLst>
            <c:ext xmlns:c16="http://schemas.microsoft.com/office/drawing/2014/chart" uri="{C3380CC4-5D6E-409C-BE32-E72D297353CC}">
              <c16:uniqueId val="{00000002-30FB-47B2-BBD5-880DD9ACA89C}"/>
            </c:ext>
          </c:extLst>
        </c:ser>
        <c:dLbls>
          <c:showLegendKey val="0"/>
          <c:showVal val="0"/>
          <c:showCatName val="0"/>
          <c:showSerName val="0"/>
          <c:showPercent val="0"/>
          <c:showBubbleSize val="0"/>
        </c:dLbls>
        <c:gapWidth val="219"/>
        <c:overlap val="100"/>
        <c:axId val="1681974735"/>
        <c:axId val="1681965583"/>
      </c:bar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[NETFLIX_ANALYSIS.xlsx]PivotChartTable2</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 By</a:t>
            </a:r>
            <a:r>
              <a:rPr lang="en-US" baseline="0"/>
              <a:t> Release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74"/>
              <c:pt idx="0">
                <c:v>1959</c:v>
              </c:pt>
              <c:pt idx="1">
                <c:v>1925</c:v>
              </c:pt>
              <c:pt idx="2">
                <c:v>1961</c:v>
              </c:pt>
              <c:pt idx="3">
                <c:v>1947</c:v>
              </c:pt>
              <c:pt idx="4">
                <c:v>1966</c:v>
              </c:pt>
              <c:pt idx="5">
                <c:v>1965</c:v>
              </c:pt>
              <c:pt idx="6">
                <c:v>1963</c:v>
              </c:pt>
              <c:pt idx="7">
                <c:v>1964</c:v>
              </c:pt>
              <c:pt idx="8">
                <c:v>1954</c:v>
              </c:pt>
              <c:pt idx="9">
                <c:v>1942</c:v>
              </c:pt>
              <c:pt idx="10">
                <c:v>1946</c:v>
              </c:pt>
              <c:pt idx="11">
                <c:v>1969</c:v>
              </c:pt>
              <c:pt idx="12">
                <c:v>1956</c:v>
              </c:pt>
              <c:pt idx="13">
                <c:v>1970</c:v>
              </c:pt>
              <c:pt idx="14">
                <c:v>1968</c:v>
              </c:pt>
              <c:pt idx="15">
                <c:v>1944</c:v>
              </c:pt>
              <c:pt idx="16">
                <c:v>1943</c:v>
              </c:pt>
              <c:pt idx="17">
                <c:v>1955</c:v>
              </c:pt>
              <c:pt idx="18">
                <c:v>1958</c:v>
              </c:pt>
              <c:pt idx="19">
                <c:v>1962</c:v>
              </c:pt>
              <c:pt idx="20">
                <c:v>1960</c:v>
              </c:pt>
              <c:pt idx="21">
                <c:v>1945</c:v>
              </c:pt>
              <c:pt idx="22">
                <c:v>1971</c:v>
              </c:pt>
              <c:pt idx="23">
                <c:v>1967</c:v>
              </c:pt>
              <c:pt idx="24">
                <c:v>1972</c:v>
              </c:pt>
              <c:pt idx="25">
                <c:v>1974</c:v>
              </c:pt>
              <c:pt idx="26">
                <c:v>1975</c:v>
              </c:pt>
              <c:pt idx="27">
                <c:v>1977</c:v>
              </c:pt>
              <c:pt idx="28">
                <c:v>1978</c:v>
              </c:pt>
              <c:pt idx="29">
                <c:v>1987</c:v>
              </c:pt>
              <c:pt idx="30">
                <c:v>1976</c:v>
              </c:pt>
              <c:pt idx="31">
                <c:v>1973</c:v>
              </c:pt>
              <c:pt idx="32">
                <c:v>1985</c:v>
              </c:pt>
              <c:pt idx="33">
                <c:v>1983</c:v>
              </c:pt>
              <c:pt idx="34">
                <c:v>1979</c:v>
              </c:pt>
              <c:pt idx="35">
                <c:v>1980</c:v>
              </c:pt>
              <c:pt idx="36">
                <c:v>1984</c:v>
              </c:pt>
              <c:pt idx="37">
                <c:v>1986</c:v>
              </c:pt>
              <c:pt idx="38">
                <c:v>1981</c:v>
              </c:pt>
              <c:pt idx="39">
                <c:v>1989</c:v>
              </c:pt>
              <c:pt idx="40">
                <c:v>1982</c:v>
              </c:pt>
              <c:pt idx="41">
                <c:v>1991</c:v>
              </c:pt>
              <c:pt idx="42">
                <c:v>1988</c:v>
              </c:pt>
              <c:pt idx="43">
                <c:v>1990</c:v>
              </c:pt>
              <c:pt idx="44">
                <c:v>1994</c:v>
              </c:pt>
              <c:pt idx="45">
                <c:v>1992</c:v>
              </c:pt>
              <c:pt idx="46">
                <c:v>1996</c:v>
              </c:pt>
              <c:pt idx="47">
                <c:v>1995</c:v>
              </c:pt>
              <c:pt idx="48">
                <c:v>1993</c:v>
              </c:pt>
              <c:pt idx="49">
                <c:v>1998</c:v>
              </c:pt>
              <c:pt idx="50">
                <c:v>2000</c:v>
              </c:pt>
              <c:pt idx="51">
                <c:v>1997</c:v>
              </c:pt>
              <c:pt idx="52">
                <c:v>1999</c:v>
              </c:pt>
              <c:pt idx="53">
                <c:v>2001</c:v>
              </c:pt>
              <c:pt idx="54">
                <c:v>2002</c:v>
              </c:pt>
              <c:pt idx="55">
                <c:v>2003</c:v>
              </c:pt>
              <c:pt idx="56">
                <c:v>2004</c:v>
              </c:pt>
              <c:pt idx="57">
                <c:v>2005</c:v>
              </c:pt>
              <c:pt idx="58">
                <c:v>2007</c:v>
              </c:pt>
              <c:pt idx="59">
                <c:v>2006</c:v>
              </c:pt>
              <c:pt idx="60">
                <c:v>2008</c:v>
              </c:pt>
              <c:pt idx="61">
                <c:v>2009</c:v>
              </c:pt>
              <c:pt idx="62">
                <c:v>2011</c:v>
              </c:pt>
              <c:pt idx="63">
                <c:v>2010</c:v>
              </c:pt>
              <c:pt idx="64">
                <c:v>2012</c:v>
              </c:pt>
              <c:pt idx="65">
                <c:v>2013</c:v>
              </c:pt>
              <c:pt idx="66">
                <c:v>2014</c:v>
              </c:pt>
              <c:pt idx="67">
                <c:v>2015</c:v>
              </c:pt>
              <c:pt idx="68">
                <c:v>2021</c:v>
              </c:pt>
              <c:pt idx="69">
                <c:v>2016</c:v>
              </c:pt>
              <c:pt idx="70">
                <c:v>2020</c:v>
              </c:pt>
              <c:pt idx="71">
                <c:v>2017</c:v>
              </c:pt>
              <c:pt idx="72">
                <c:v>2019</c:v>
              </c:pt>
              <c:pt idx="73">
                <c:v>2018</c:v>
              </c:pt>
            </c:strLit>
          </c:cat>
          <c:val>
            <c:numLit>
              <c:formatCode>General</c:formatCode>
              <c:ptCount val="74"/>
              <c:pt idx="0">
                <c:v>1</c:v>
              </c:pt>
              <c:pt idx="1">
                <c:v>1</c:v>
              </c:pt>
              <c:pt idx="2">
                <c:v>1</c:v>
              </c:pt>
              <c:pt idx="3">
                <c:v>1</c:v>
              </c:pt>
              <c:pt idx="4">
                <c:v>1</c:v>
              </c:pt>
              <c:pt idx="5">
                <c:v>2</c:v>
              </c:pt>
              <c:pt idx="6">
                <c:v>2</c:v>
              </c:pt>
              <c:pt idx="7">
                <c:v>2</c:v>
              </c:pt>
              <c:pt idx="8">
                <c:v>2</c:v>
              </c:pt>
              <c:pt idx="9">
                <c:v>2</c:v>
              </c:pt>
              <c:pt idx="10">
                <c:v>2</c:v>
              </c:pt>
              <c:pt idx="11">
                <c:v>2</c:v>
              </c:pt>
              <c:pt idx="12">
                <c:v>2</c:v>
              </c:pt>
              <c:pt idx="13">
                <c:v>2</c:v>
              </c:pt>
              <c:pt idx="14">
                <c:v>3</c:v>
              </c:pt>
              <c:pt idx="15">
                <c:v>3</c:v>
              </c:pt>
              <c:pt idx="16">
                <c:v>3</c:v>
              </c:pt>
              <c:pt idx="17">
                <c:v>3</c:v>
              </c:pt>
              <c:pt idx="18">
                <c:v>3</c:v>
              </c:pt>
              <c:pt idx="19">
                <c:v>3</c:v>
              </c:pt>
              <c:pt idx="20">
                <c:v>4</c:v>
              </c:pt>
              <c:pt idx="21">
                <c:v>4</c:v>
              </c:pt>
              <c:pt idx="22">
                <c:v>5</c:v>
              </c:pt>
              <c:pt idx="23">
                <c:v>5</c:v>
              </c:pt>
              <c:pt idx="24">
                <c:v>5</c:v>
              </c:pt>
              <c:pt idx="25">
                <c:v>7</c:v>
              </c:pt>
              <c:pt idx="26">
                <c:v>7</c:v>
              </c:pt>
              <c:pt idx="27">
                <c:v>7</c:v>
              </c:pt>
              <c:pt idx="28">
                <c:v>7</c:v>
              </c:pt>
              <c:pt idx="29">
                <c:v>8</c:v>
              </c:pt>
              <c:pt idx="30">
                <c:v>9</c:v>
              </c:pt>
              <c:pt idx="31">
                <c:v>10</c:v>
              </c:pt>
              <c:pt idx="32">
                <c:v>10</c:v>
              </c:pt>
              <c:pt idx="33">
                <c:v>11</c:v>
              </c:pt>
              <c:pt idx="34">
                <c:v>11</c:v>
              </c:pt>
              <c:pt idx="35">
                <c:v>11</c:v>
              </c:pt>
              <c:pt idx="36">
                <c:v>12</c:v>
              </c:pt>
              <c:pt idx="37">
                <c:v>13</c:v>
              </c:pt>
              <c:pt idx="38">
                <c:v>13</c:v>
              </c:pt>
              <c:pt idx="39">
                <c:v>16</c:v>
              </c:pt>
              <c:pt idx="40">
                <c:v>17</c:v>
              </c:pt>
              <c:pt idx="41">
                <c:v>17</c:v>
              </c:pt>
              <c:pt idx="42">
                <c:v>18</c:v>
              </c:pt>
              <c:pt idx="43">
                <c:v>22</c:v>
              </c:pt>
              <c:pt idx="44">
                <c:v>22</c:v>
              </c:pt>
              <c:pt idx="45">
                <c:v>23</c:v>
              </c:pt>
              <c:pt idx="46">
                <c:v>24</c:v>
              </c:pt>
              <c:pt idx="47">
                <c:v>25</c:v>
              </c:pt>
              <c:pt idx="48">
                <c:v>28</c:v>
              </c:pt>
              <c:pt idx="49">
                <c:v>36</c:v>
              </c:pt>
              <c:pt idx="50">
                <c:v>37</c:v>
              </c:pt>
              <c:pt idx="51">
                <c:v>38</c:v>
              </c:pt>
              <c:pt idx="52">
                <c:v>39</c:v>
              </c:pt>
              <c:pt idx="53">
                <c:v>45</c:v>
              </c:pt>
              <c:pt idx="54">
                <c:v>51</c:v>
              </c:pt>
              <c:pt idx="55">
                <c:v>59</c:v>
              </c:pt>
              <c:pt idx="56">
                <c:v>64</c:v>
              </c:pt>
              <c:pt idx="57">
                <c:v>80</c:v>
              </c:pt>
              <c:pt idx="58">
                <c:v>88</c:v>
              </c:pt>
              <c:pt idx="59">
                <c:v>96</c:v>
              </c:pt>
              <c:pt idx="60">
                <c:v>135</c:v>
              </c:pt>
              <c:pt idx="61">
                <c:v>152</c:v>
              </c:pt>
              <c:pt idx="62">
                <c:v>185</c:v>
              </c:pt>
              <c:pt idx="63">
                <c:v>192</c:v>
              </c:pt>
              <c:pt idx="64">
                <c:v>236</c:v>
              </c:pt>
              <c:pt idx="65">
                <c:v>286</c:v>
              </c:pt>
              <c:pt idx="66">
                <c:v>352</c:v>
              </c:pt>
              <c:pt idx="67">
                <c:v>555</c:v>
              </c:pt>
              <c:pt idx="68">
                <c:v>592</c:v>
              </c:pt>
              <c:pt idx="69">
                <c:v>901</c:v>
              </c:pt>
              <c:pt idx="70">
                <c:v>953</c:v>
              </c:pt>
              <c:pt idx="71">
                <c:v>1030</c:v>
              </c:pt>
              <c:pt idx="72">
                <c:v>1030</c:v>
              </c:pt>
              <c:pt idx="73">
                <c:v>1146</c:v>
              </c:pt>
            </c:numLit>
          </c:val>
          <c:smooth val="0"/>
          <c:extLst>
            <c:ext xmlns:c16="http://schemas.microsoft.com/office/drawing/2014/chart" uri="{C3380CC4-5D6E-409C-BE32-E72D297353CC}">
              <c16:uniqueId val="{00000000-CCF7-4433-BE91-A15578B56208}"/>
            </c:ext>
          </c:extLst>
        </c:ser>
        <c:dLbls>
          <c:showLegendKey val="0"/>
          <c:showVal val="0"/>
          <c:showCatName val="0"/>
          <c:showSerName val="0"/>
          <c:showPercent val="0"/>
          <c:showBubbleSize val="0"/>
        </c:dLbls>
        <c:smooth val="0"/>
        <c:axId val="1681974735"/>
        <c:axId val="1681965583"/>
      </c:line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[NETFLIX_ANALYSIS.xlsx]PivotChartTable3</c15:name>
        <c15:fmtId val="3"/>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6851364303653"/>
          <c:y val="0.21590557159853879"/>
          <c:w val="0.71875204736541998"/>
          <c:h val="0.37984921588673853"/>
        </c:manualLayout>
      </c:layout>
      <c:doughnutChart>
        <c:varyColors val="1"/>
        <c:ser>
          <c:idx val="0"/>
          <c:order val="0"/>
          <c:tx>
            <c:v>Total</c:v>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Lit>
              <c:ptCount val="2"/>
              <c:pt idx="0">
                <c:v>Movie</c:v>
              </c:pt>
              <c:pt idx="1">
                <c:v>TV Show</c:v>
              </c:pt>
            </c:strLit>
          </c:cat>
          <c:val>
            <c:numLit>
              <c:formatCode>General</c:formatCode>
              <c:ptCount val="2"/>
              <c:pt idx="0">
                <c:v>6126</c:v>
              </c:pt>
              <c:pt idx="1">
                <c:v>2664</c:v>
              </c:pt>
            </c:numLit>
          </c:val>
          <c:extLst>
            <c:ext xmlns:c16="http://schemas.microsoft.com/office/drawing/2014/chart" uri="{C3380CC4-5D6E-409C-BE32-E72D297353CC}">
              <c16:uniqueId val="{00000009-017C-4636-BB6E-56F2DD183CE1}"/>
            </c:ext>
          </c:extLst>
        </c:ser>
        <c:dLbls>
          <c:showLegendKey val="0"/>
          <c:showVal val="0"/>
          <c:showCatName val="0"/>
          <c:showSerName val="0"/>
          <c:showPercent val="0"/>
          <c:showBubbleSize val="0"/>
          <c:showLeaderLines val="1"/>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extLst>
    <c:ext xmlns:c15="http://schemas.microsoft.com/office/drawing/2012/chart" uri="{723BEF56-08C2-4564-9609-F4CBC75E7E54}">
      <c15:pivotSource>
        <c15:name>[NETFLIX_ANALYSIS.xlsx]PivotChartTable4</c15:name>
        <c15:fmtId val="5"/>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ID by county </a:t>
            </a:r>
            <a:endParaRPr lang="en-US"/>
          </a:p>
        </c:rich>
      </c:tx>
      <c:layout>
        <c:manualLayout>
          <c:xMode val="edge"/>
          <c:yMode val="edge"/>
          <c:x val="0.31576105152210304"/>
          <c:y val="6.50182255374499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6851364303653"/>
          <c:y val="0.21590557159853879"/>
          <c:w val="0.71875204736541998"/>
          <c:h val="0.37984921588673853"/>
        </c:manualLayout>
      </c:layout>
      <c:barChart>
        <c:barDir val="col"/>
        <c:grouping val="stacked"/>
        <c:varyColors val="0"/>
        <c:ser>
          <c:idx val="0"/>
          <c:order val="0"/>
          <c:tx>
            <c:v>Total</c:v>
          </c:tx>
          <c:spPr>
            <a:solidFill>
              <a:schemeClr val="accent1"/>
            </a:solidFill>
            <a:ln>
              <a:noFill/>
            </a:ln>
            <a:effectLst/>
          </c:spPr>
          <c:invertIfNegative val="0"/>
          <c:cat>
            <c:strLit>
              <c:ptCount val="86"/>
              <c:pt idx="0">
                <c:v>Argentina</c:v>
              </c:pt>
              <c:pt idx="1">
                <c:v>Australia</c:v>
              </c:pt>
              <c:pt idx="2">
                <c:v>Austria</c:v>
              </c:pt>
              <c:pt idx="3">
                <c:v>Bangladesh</c:v>
              </c:pt>
              <c:pt idx="4">
                <c:v>Belarus</c:v>
              </c:pt>
              <c:pt idx="5">
                <c:v>Belgium</c:v>
              </c:pt>
              <c:pt idx="6">
                <c:v>Brazil</c:v>
              </c:pt>
              <c:pt idx="7">
                <c:v>Bulgaria</c:v>
              </c:pt>
              <c:pt idx="8">
                <c:v>Cambodia</c:v>
              </c:pt>
              <c:pt idx="9">
                <c:v>Cameroon</c:v>
              </c:pt>
              <c:pt idx="10">
                <c:v>Canada</c:v>
              </c:pt>
              <c:pt idx="11">
                <c:v>Chile</c:v>
              </c:pt>
              <c:pt idx="12">
                <c:v>China</c:v>
              </c:pt>
              <c:pt idx="13">
                <c:v>Colombia</c:v>
              </c:pt>
              <c:pt idx="14">
                <c:v>Croatia</c:v>
              </c:pt>
              <c:pt idx="15">
                <c:v>Cyprus</c:v>
              </c:pt>
              <c:pt idx="16">
                <c:v>Czech Republic</c:v>
              </c:pt>
              <c:pt idx="17">
                <c:v>Denmark</c:v>
              </c:pt>
              <c:pt idx="18">
                <c:v>Egypt</c:v>
              </c:pt>
              <c:pt idx="19">
                <c:v>Finland</c:v>
              </c:pt>
              <c:pt idx="20">
                <c:v>France</c:v>
              </c:pt>
              <c:pt idx="21">
                <c:v>Georgia</c:v>
              </c:pt>
              <c:pt idx="22">
                <c:v>Germany</c:v>
              </c:pt>
              <c:pt idx="23">
                <c:v>Ghana</c:v>
              </c:pt>
              <c:pt idx="24">
                <c:v>Greece</c:v>
              </c:pt>
              <c:pt idx="25">
                <c:v>Guatemala</c:v>
              </c:pt>
              <c:pt idx="26">
                <c:v>Hong Kong</c:v>
              </c:pt>
              <c:pt idx="27">
                <c:v>Hungary</c:v>
              </c:pt>
              <c:pt idx="28">
                <c:v>Iceland</c:v>
              </c:pt>
              <c:pt idx="29">
                <c:v>India</c:v>
              </c:pt>
              <c:pt idx="30">
                <c:v>Indonesia</c:v>
              </c:pt>
              <c:pt idx="31">
                <c:v>Iran</c:v>
              </c:pt>
              <c:pt idx="32">
                <c:v>Ireland</c:v>
              </c:pt>
              <c:pt idx="33">
                <c:v>Israel</c:v>
              </c:pt>
              <c:pt idx="34">
                <c:v>Italy</c:v>
              </c:pt>
              <c:pt idx="35">
                <c:v>Jamaica</c:v>
              </c:pt>
              <c:pt idx="36">
                <c:v>Japan</c:v>
              </c:pt>
              <c:pt idx="37">
                <c:v>Jordan</c:v>
              </c:pt>
              <c:pt idx="38">
                <c:v>Kenya</c:v>
              </c:pt>
              <c:pt idx="39">
                <c:v>Kuwait</c:v>
              </c:pt>
              <c:pt idx="40">
                <c:v>Lebanon</c:v>
              </c:pt>
              <c:pt idx="41">
                <c:v>Luxembourg</c:v>
              </c:pt>
              <c:pt idx="42">
                <c:v>Malaysia</c:v>
              </c:pt>
              <c:pt idx="43">
                <c:v>Mauritius</c:v>
              </c:pt>
              <c:pt idx="44">
                <c:v>Mexico</c:v>
              </c:pt>
              <c:pt idx="45">
                <c:v>Mozambique</c:v>
              </c:pt>
              <c:pt idx="46">
                <c:v>Namibia</c:v>
              </c:pt>
              <c:pt idx="47">
                <c:v>Netherlands</c:v>
              </c:pt>
              <c:pt idx="48">
                <c:v>New Zealand</c:v>
              </c:pt>
              <c:pt idx="49">
                <c:v>Nigeria</c:v>
              </c:pt>
              <c:pt idx="50">
                <c:v>Norway</c:v>
              </c:pt>
              <c:pt idx="51">
                <c:v>Not Given</c:v>
              </c:pt>
              <c:pt idx="52">
                <c:v>Pakistan</c:v>
              </c:pt>
              <c:pt idx="53">
                <c:v>Paraguay</c:v>
              </c:pt>
              <c:pt idx="54">
                <c:v>Peru</c:v>
              </c:pt>
              <c:pt idx="55">
                <c:v>Philippines</c:v>
              </c:pt>
              <c:pt idx="56">
                <c:v>Poland</c:v>
              </c:pt>
              <c:pt idx="57">
                <c:v>Portugal</c:v>
              </c:pt>
              <c:pt idx="58">
                <c:v>Puerto Rico</c:v>
              </c:pt>
              <c:pt idx="59">
                <c:v>Romania</c:v>
              </c:pt>
              <c:pt idx="60">
                <c:v>Russia</c:v>
              </c:pt>
              <c:pt idx="61">
                <c:v>Saudi Arabia</c:v>
              </c:pt>
              <c:pt idx="62">
                <c:v>Senegal</c:v>
              </c:pt>
              <c:pt idx="63">
                <c:v>Serbia</c:v>
              </c:pt>
              <c:pt idx="64">
                <c:v>Singapore</c:v>
              </c:pt>
              <c:pt idx="65">
                <c:v>Slovenia</c:v>
              </c:pt>
              <c:pt idx="66">
                <c:v>Somalia</c:v>
              </c:pt>
              <c:pt idx="67">
                <c:v>South Africa</c:v>
              </c:pt>
              <c:pt idx="68">
                <c:v>South Korea</c:v>
              </c:pt>
              <c:pt idx="69">
                <c:v>Soviet Union</c:v>
              </c:pt>
              <c:pt idx="70">
                <c:v>Spain</c:v>
              </c:pt>
              <c:pt idx="71">
                <c:v>Sweden</c:v>
              </c:pt>
              <c:pt idx="72">
                <c:v>Switzerland</c:v>
              </c:pt>
              <c:pt idx="73">
                <c:v>Syria</c:v>
              </c:pt>
              <c:pt idx="74">
                <c:v>Taiwan</c:v>
              </c:pt>
              <c:pt idx="75">
                <c:v>Thailand</c:v>
              </c:pt>
              <c:pt idx="76">
                <c:v>Turkey</c:v>
              </c:pt>
              <c:pt idx="77">
                <c:v>Ukraine</c:v>
              </c:pt>
              <c:pt idx="78">
                <c:v>United Arab Emirates</c:v>
              </c:pt>
              <c:pt idx="79">
                <c:v>United Kingdom</c:v>
              </c:pt>
              <c:pt idx="80">
                <c:v>United States</c:v>
              </c:pt>
              <c:pt idx="81">
                <c:v>Uruguay</c:v>
              </c:pt>
              <c:pt idx="82">
                <c:v>Venezuela</c:v>
              </c:pt>
              <c:pt idx="83">
                <c:v>Vietnam</c:v>
              </c:pt>
              <c:pt idx="84">
                <c:v>West Germany</c:v>
              </c:pt>
              <c:pt idx="85">
                <c:v>Zimbabwe</c:v>
              </c:pt>
            </c:strLit>
          </c:cat>
          <c:val>
            <c:numLit>
              <c:formatCode>General</c:formatCode>
              <c:ptCount val="86"/>
              <c:pt idx="0">
                <c:v>76</c:v>
              </c:pt>
              <c:pt idx="1">
                <c:v>114</c:v>
              </c:pt>
              <c:pt idx="2">
                <c:v>9</c:v>
              </c:pt>
              <c:pt idx="3">
                <c:v>3</c:v>
              </c:pt>
              <c:pt idx="4">
                <c:v>1</c:v>
              </c:pt>
              <c:pt idx="5">
                <c:v>18</c:v>
              </c:pt>
              <c:pt idx="6">
                <c:v>88</c:v>
              </c:pt>
              <c:pt idx="7">
                <c:v>5</c:v>
              </c:pt>
              <c:pt idx="8">
                <c:v>2</c:v>
              </c:pt>
              <c:pt idx="9">
                <c:v>1</c:v>
              </c:pt>
              <c:pt idx="10">
                <c:v>271</c:v>
              </c:pt>
              <c:pt idx="11">
                <c:v>22</c:v>
              </c:pt>
              <c:pt idx="12">
                <c:v>100</c:v>
              </c:pt>
              <c:pt idx="13">
                <c:v>42</c:v>
              </c:pt>
              <c:pt idx="14">
                <c:v>2</c:v>
              </c:pt>
              <c:pt idx="15">
                <c:v>1</c:v>
              </c:pt>
              <c:pt idx="16">
                <c:v>6</c:v>
              </c:pt>
              <c:pt idx="17">
                <c:v>30</c:v>
              </c:pt>
              <c:pt idx="18">
                <c:v>123</c:v>
              </c:pt>
              <c:pt idx="19">
                <c:v>6</c:v>
              </c:pt>
              <c:pt idx="20">
                <c:v>213</c:v>
              </c:pt>
              <c:pt idx="21">
                <c:v>2</c:v>
              </c:pt>
              <c:pt idx="22">
                <c:v>104</c:v>
              </c:pt>
              <c:pt idx="23">
                <c:v>4</c:v>
              </c:pt>
              <c:pt idx="24">
                <c:v>1</c:v>
              </c:pt>
              <c:pt idx="25">
                <c:v>1</c:v>
              </c:pt>
              <c:pt idx="26">
                <c:v>79</c:v>
              </c:pt>
              <c:pt idx="27">
                <c:v>5</c:v>
              </c:pt>
              <c:pt idx="28">
                <c:v>6</c:v>
              </c:pt>
              <c:pt idx="29">
                <c:v>1057</c:v>
              </c:pt>
              <c:pt idx="30">
                <c:v>86</c:v>
              </c:pt>
              <c:pt idx="31">
                <c:v>1</c:v>
              </c:pt>
              <c:pt idx="32">
                <c:v>28</c:v>
              </c:pt>
              <c:pt idx="33">
                <c:v>22</c:v>
              </c:pt>
              <c:pt idx="34">
                <c:v>66</c:v>
              </c:pt>
              <c:pt idx="35">
                <c:v>1</c:v>
              </c:pt>
              <c:pt idx="36">
                <c:v>259</c:v>
              </c:pt>
              <c:pt idx="37">
                <c:v>2</c:v>
              </c:pt>
              <c:pt idx="38">
                <c:v>4</c:v>
              </c:pt>
              <c:pt idx="39">
                <c:v>7</c:v>
              </c:pt>
              <c:pt idx="40">
                <c:v>24</c:v>
              </c:pt>
              <c:pt idx="41">
                <c:v>1</c:v>
              </c:pt>
              <c:pt idx="42">
                <c:v>23</c:v>
              </c:pt>
              <c:pt idx="43">
                <c:v>2</c:v>
              </c:pt>
              <c:pt idx="44">
                <c:v>138</c:v>
              </c:pt>
              <c:pt idx="45">
                <c:v>1</c:v>
              </c:pt>
              <c:pt idx="46">
                <c:v>1</c:v>
              </c:pt>
              <c:pt idx="47">
                <c:v>28</c:v>
              </c:pt>
              <c:pt idx="48">
                <c:v>17</c:v>
              </c:pt>
              <c:pt idx="49">
                <c:v>105</c:v>
              </c:pt>
              <c:pt idx="50">
                <c:v>21</c:v>
              </c:pt>
              <c:pt idx="51">
                <c:v>287</c:v>
              </c:pt>
              <c:pt idx="52">
                <c:v>421</c:v>
              </c:pt>
              <c:pt idx="53">
                <c:v>1</c:v>
              </c:pt>
              <c:pt idx="54">
                <c:v>6</c:v>
              </c:pt>
              <c:pt idx="55">
                <c:v>83</c:v>
              </c:pt>
              <c:pt idx="56">
                <c:v>30</c:v>
              </c:pt>
              <c:pt idx="57">
                <c:v>4</c:v>
              </c:pt>
              <c:pt idx="58">
                <c:v>1</c:v>
              </c:pt>
              <c:pt idx="59">
                <c:v>10</c:v>
              </c:pt>
              <c:pt idx="60">
                <c:v>19</c:v>
              </c:pt>
              <c:pt idx="61">
                <c:v>12</c:v>
              </c:pt>
              <c:pt idx="62">
                <c:v>1</c:v>
              </c:pt>
              <c:pt idx="63">
                <c:v>3</c:v>
              </c:pt>
              <c:pt idx="64">
                <c:v>28</c:v>
              </c:pt>
              <c:pt idx="65">
                <c:v>1</c:v>
              </c:pt>
              <c:pt idx="66">
                <c:v>1</c:v>
              </c:pt>
              <c:pt idx="67">
                <c:v>42</c:v>
              </c:pt>
              <c:pt idx="68">
                <c:v>214</c:v>
              </c:pt>
              <c:pt idx="69">
                <c:v>1</c:v>
              </c:pt>
              <c:pt idx="70">
                <c:v>182</c:v>
              </c:pt>
              <c:pt idx="71">
                <c:v>19</c:v>
              </c:pt>
              <c:pt idx="72">
                <c:v>8</c:v>
              </c:pt>
              <c:pt idx="73">
                <c:v>2</c:v>
              </c:pt>
              <c:pt idx="74">
                <c:v>86</c:v>
              </c:pt>
              <c:pt idx="75">
                <c:v>66</c:v>
              </c:pt>
              <c:pt idx="76">
                <c:v>112</c:v>
              </c:pt>
              <c:pt idx="77">
                <c:v>2</c:v>
              </c:pt>
              <c:pt idx="78">
                <c:v>21</c:v>
              </c:pt>
              <c:pt idx="79">
                <c:v>638</c:v>
              </c:pt>
              <c:pt idx="80">
                <c:v>3240</c:v>
              </c:pt>
              <c:pt idx="81">
                <c:v>9</c:v>
              </c:pt>
              <c:pt idx="82">
                <c:v>2</c:v>
              </c:pt>
              <c:pt idx="83">
                <c:v>7</c:v>
              </c:pt>
              <c:pt idx="84">
                <c:v>1</c:v>
              </c:pt>
              <c:pt idx="85">
                <c:v>1</c:v>
              </c:pt>
            </c:numLit>
          </c:val>
          <c:extLst>
            <c:ext xmlns:c16="http://schemas.microsoft.com/office/drawing/2014/chart" uri="{C3380CC4-5D6E-409C-BE32-E72D297353CC}">
              <c16:uniqueId val="{00000002-2473-4B11-9179-56C8C96C7270}"/>
            </c:ext>
          </c:extLst>
        </c:ser>
        <c:dLbls>
          <c:showLegendKey val="0"/>
          <c:showVal val="0"/>
          <c:showCatName val="0"/>
          <c:showSerName val="0"/>
          <c:showPercent val="0"/>
          <c:showBubbleSize val="0"/>
        </c:dLbls>
        <c:gapWidth val="219"/>
        <c:overlap val="100"/>
        <c:axId val="1681974735"/>
        <c:axId val="1681965583"/>
      </c:bar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[NETFLIX_ANALYSIS.xlsx]PivotChartTable6</c15:name>
        <c15:fmtId val="6"/>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236851364303653"/>
          <c:y val="0.21590557159853879"/>
          <c:w val="0.71875204736541998"/>
          <c:h val="0.37984921588673853"/>
        </c:manualLayout>
      </c:layout>
      <c:barChart>
        <c:barDir val="col"/>
        <c:grouping val="stacked"/>
        <c:varyColors val="0"/>
        <c:ser>
          <c:idx val="0"/>
          <c:order val="0"/>
          <c:tx>
            <c:v>Total</c:v>
          </c:tx>
          <c:spPr>
            <a:solidFill>
              <a:schemeClr val="accent1"/>
            </a:solidFill>
            <a:ln>
              <a:noFill/>
            </a:ln>
            <a:effectLst/>
          </c:spPr>
          <c:invertIfNegative val="0"/>
          <c:cat>
            <c:strLit>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Lit>
          </c:cat>
          <c:val>
            <c:numLit>
              <c:formatCode>General</c:formatCode>
              <c:ptCount val="14"/>
              <c:pt idx="0">
                <c:v>41</c:v>
              </c:pt>
              <c:pt idx="1">
                <c:v>3</c:v>
              </c:pt>
              <c:pt idx="2">
                <c:v>79</c:v>
              </c:pt>
              <c:pt idx="3">
                <c:v>287</c:v>
              </c:pt>
              <c:pt idx="4">
                <c:v>490</c:v>
              </c:pt>
              <c:pt idx="5">
                <c:v>799</c:v>
              </c:pt>
              <c:pt idx="6">
                <c:v>2157</c:v>
              </c:pt>
              <c:pt idx="7">
                <c:v>220</c:v>
              </c:pt>
              <c:pt idx="8">
                <c:v>3205</c:v>
              </c:pt>
              <c:pt idx="9">
                <c:v>861</c:v>
              </c:pt>
              <c:pt idx="10">
                <c:v>306</c:v>
              </c:pt>
              <c:pt idx="11">
                <c:v>333</c:v>
              </c:pt>
              <c:pt idx="12">
                <c:v>6</c:v>
              </c:pt>
              <c:pt idx="13">
                <c:v>3</c:v>
              </c:pt>
            </c:numLit>
          </c:val>
          <c:extLst>
            <c:ext xmlns:c16="http://schemas.microsoft.com/office/drawing/2014/chart" uri="{C3380CC4-5D6E-409C-BE32-E72D297353CC}">
              <c16:uniqueId val="{00000000-7B29-4EC6-8792-C755AABCB05B}"/>
            </c:ext>
          </c:extLst>
        </c:ser>
        <c:dLbls>
          <c:showLegendKey val="0"/>
          <c:showVal val="0"/>
          <c:showCatName val="0"/>
          <c:showSerName val="0"/>
          <c:showPercent val="0"/>
          <c:showBubbleSize val="0"/>
        </c:dLbls>
        <c:gapWidth val="219"/>
        <c:overlap val="100"/>
        <c:axId val="1681974735"/>
        <c:axId val="1681965583"/>
      </c:bar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extLst>
    <c:ext xmlns:c15="http://schemas.microsoft.com/office/drawing/2012/chart" uri="{723BEF56-08C2-4564-9609-F4CBC75E7E54}">
      <c15:pivotSource>
        <c15:name>[NETFLIX_ANALYSIS.xlsx]PivotChartTable9</c15:name>
        <c15:fmtId val="7"/>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800" b="0" cap="none" spc="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rPr>
              <a:t>Top</a:t>
            </a:r>
            <a:r>
              <a:rPr lang="en-US" sz="1800" b="0" cap="none" spc="0" baseline="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rPr>
              <a:t> Content By Country </a:t>
            </a:r>
            <a:endParaRPr lang="en-US" sz="1800" b="0" cap="none" spc="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endParaRPr>
          </a:p>
        </c:rich>
      </c:tx>
      <c:layout>
        <c:manualLayout>
          <c:xMode val="edge"/>
          <c:yMode val="edge"/>
          <c:x val="0.19814259094510317"/>
          <c:y val="6.753822438861809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0299630687756"/>
          <c:y val="0.2644837428108372"/>
          <c:w val="0.74082029303299113"/>
          <c:h val="0.50365858050051349"/>
        </c:manualLayout>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United States</c:v>
              </c:pt>
              <c:pt idx="1">
                <c:v>India</c:v>
              </c:pt>
              <c:pt idx="2">
                <c:v>United Kingdom</c:v>
              </c:pt>
              <c:pt idx="3">
                <c:v>Pakistan</c:v>
              </c:pt>
              <c:pt idx="4">
                <c:v>Not Given</c:v>
              </c:pt>
              <c:pt idx="5">
                <c:v>Canada</c:v>
              </c:pt>
            </c:strLit>
          </c:cat>
          <c:val>
            <c:numLit>
              <c:formatCode>General</c:formatCode>
              <c:ptCount val="6"/>
              <c:pt idx="0">
                <c:v>3240</c:v>
              </c:pt>
              <c:pt idx="1">
                <c:v>1057</c:v>
              </c:pt>
              <c:pt idx="2">
                <c:v>638</c:v>
              </c:pt>
              <c:pt idx="3">
                <c:v>421</c:v>
              </c:pt>
              <c:pt idx="4">
                <c:v>287</c:v>
              </c:pt>
              <c:pt idx="5">
                <c:v>271</c:v>
              </c:pt>
            </c:numLit>
          </c:val>
          <c:extLst>
            <c:ext xmlns:c16="http://schemas.microsoft.com/office/drawing/2014/chart" uri="{C3380CC4-5D6E-409C-BE32-E72D297353CC}">
              <c16:uniqueId val="{00000000-B218-4578-8386-A55A653D67D5}"/>
            </c:ext>
          </c:extLst>
        </c:ser>
        <c:dLbls>
          <c:dLblPos val="outEnd"/>
          <c:showLegendKey val="0"/>
          <c:showVal val="1"/>
          <c:showCatName val="0"/>
          <c:showSerName val="0"/>
          <c:showPercent val="0"/>
          <c:showBubbleSize val="0"/>
        </c:dLbls>
        <c:gapWidth val="5"/>
        <c:overlap val="-40"/>
        <c:axId val="1681974735"/>
        <c:axId val="1681965583"/>
      </c:bar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gradFill flip="none" rotWithShape="1">
        <a:gsLst>
          <a:gs pos="0">
            <a:schemeClr val="accent6">
              <a:alpha val="98000"/>
              <a:lumMod val="89000"/>
              <a:lumOff val="1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a:outerShdw blurRad="50800" dist="38100" dir="5400000" algn="t" rotWithShape="0">
        <a:prstClr val="black">
          <a:alpha val="40000"/>
        </a:prstClr>
      </a:outerShdw>
      <a:softEdge rad="127000"/>
    </a:effectLst>
    <a:scene3d>
      <a:camera prst="orthographicFront"/>
      <a:lightRig rig="soft" dir="t"/>
    </a:scene3d>
    <a:sp3d>
      <a:bevelT/>
      <a:bevelB prst="angle"/>
    </a:sp3d>
  </c:spPr>
  <c:txPr>
    <a:bodyPr/>
    <a:lstStyle/>
    <a:p>
      <a:pPr>
        <a:defRPr/>
      </a:pPr>
      <a:endParaRPr lang="en-US"/>
    </a:p>
  </c:txPr>
  <c:extLst>
    <c:ext xmlns:c15="http://schemas.microsoft.com/office/drawing/2012/chart" uri="{723BEF56-08C2-4564-9609-F4CBC75E7E54}">
      <c15:pivotSource>
        <c15:name>[NETFLIX_ANALYSIS.xlsx]PivotChartTable11</c15:name>
        <c15:fmtId val="1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800" b="0" cap="none" spc="0" baseline="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rPr>
              <a:t>Content Type Distribution </a:t>
            </a:r>
            <a:endParaRPr lang="en-US" sz="1800" b="0" cap="none" spc="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endParaRPr>
          </a:p>
        </c:rich>
      </c:tx>
      <c:layout>
        <c:manualLayout>
          <c:xMode val="edge"/>
          <c:yMode val="edge"/>
          <c:x val="0.20089286487703889"/>
          <c:y val="0.1080786692204015"/>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0299630687756"/>
          <c:y val="0.2644837428108372"/>
          <c:w val="0.74082029303299113"/>
          <c:h val="0.50365858050051349"/>
        </c:manualLayout>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Dramas, International Movies</c:v>
              </c:pt>
              <c:pt idx="1">
                <c:v>Documentaries</c:v>
              </c:pt>
              <c:pt idx="2">
                <c:v>Stand-Up Comedy</c:v>
              </c:pt>
              <c:pt idx="3">
                <c:v>Comedies, Dramas, International Movies</c:v>
              </c:pt>
              <c:pt idx="4">
                <c:v>Dramas, Independent Movies, International Movies</c:v>
              </c:pt>
              <c:pt idx="5">
                <c:v>Kids' TV</c:v>
              </c:pt>
            </c:strLit>
          </c:cat>
          <c:val>
            <c:numLit>
              <c:formatCode>General</c:formatCode>
              <c:ptCount val="6"/>
              <c:pt idx="0">
                <c:v>362</c:v>
              </c:pt>
              <c:pt idx="1">
                <c:v>359</c:v>
              </c:pt>
              <c:pt idx="2">
                <c:v>334</c:v>
              </c:pt>
              <c:pt idx="3">
                <c:v>274</c:v>
              </c:pt>
              <c:pt idx="4">
                <c:v>252</c:v>
              </c:pt>
              <c:pt idx="5">
                <c:v>219</c:v>
              </c:pt>
            </c:numLit>
          </c:val>
          <c:extLst>
            <c:ext xmlns:c16="http://schemas.microsoft.com/office/drawing/2014/chart" uri="{C3380CC4-5D6E-409C-BE32-E72D297353CC}">
              <c16:uniqueId val="{00000002-8AD2-4715-B594-CE19143C1709}"/>
            </c:ext>
          </c:extLst>
        </c:ser>
        <c:dLbls>
          <c:dLblPos val="outEnd"/>
          <c:showLegendKey val="0"/>
          <c:showVal val="1"/>
          <c:showCatName val="0"/>
          <c:showSerName val="0"/>
          <c:showPercent val="0"/>
          <c:showBubbleSize val="0"/>
        </c:dLbls>
        <c:gapWidth val="5"/>
        <c:overlap val="-40"/>
        <c:axId val="1681974735"/>
        <c:axId val="1681965583"/>
      </c:bar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gradFill flip="none" rotWithShape="1">
        <a:gsLst>
          <a:gs pos="0">
            <a:schemeClr val="accent6">
              <a:alpha val="98000"/>
              <a:lumMod val="89000"/>
              <a:lumOff val="1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a:outerShdw blurRad="50800" dist="38100" dir="5400000" algn="t" rotWithShape="0">
        <a:prstClr val="black">
          <a:alpha val="40000"/>
        </a:prstClr>
      </a:outerShdw>
      <a:softEdge rad="127000"/>
    </a:effectLst>
    <a:scene3d>
      <a:camera prst="orthographicFront"/>
      <a:lightRig rig="soft" dir="t"/>
    </a:scene3d>
    <a:sp3d>
      <a:bevelT/>
      <a:bevelB prst="angle"/>
    </a:sp3d>
  </c:spPr>
  <c:txPr>
    <a:bodyPr/>
    <a:lstStyle/>
    <a:p>
      <a:pPr>
        <a:defRPr/>
      </a:pPr>
      <a:endParaRPr lang="en-US"/>
    </a:p>
  </c:txPr>
  <c:extLst>
    <c:ext xmlns:c15="http://schemas.microsoft.com/office/drawing/2012/chart" uri="{723BEF56-08C2-4564-9609-F4CBC75E7E54}">
      <c15:pivotSource>
        <c15:name>[NETFLIX_ANALYSIS.xlsx]PivotChartTable16</c15:name>
        <c15:fmtId val="16"/>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800" b="0" cap="none" spc="0" baseline="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rPr>
              <a:t>Netflit Content Release Trends by Year </a:t>
            </a:r>
            <a:endParaRPr lang="en-US" sz="1800" b="0" cap="none" spc="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endParaRPr>
          </a:p>
        </c:rich>
      </c:tx>
      <c:layout>
        <c:manualLayout>
          <c:xMode val="edge"/>
          <c:yMode val="edge"/>
          <c:x val="0.19814259094510317"/>
          <c:y val="6.753822438861809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0299630687756"/>
          <c:y val="0.2644837428108372"/>
          <c:w val="0.74082029303299113"/>
          <c:h val="0.50365858050051349"/>
        </c:manualLayout>
      </c:layout>
      <c:lineChart>
        <c:grouping val="standard"/>
        <c:varyColors val="0"/>
        <c:ser>
          <c:idx val="0"/>
          <c:order val="0"/>
          <c:tx>
            <c:v>Total</c:v>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Lit>
              <c:ptCount val="20"/>
              <c:pt idx="0">
                <c:v>2012
Movie</c:v>
              </c:pt>
              <c:pt idx="1">
                <c:v>2013
Movie</c:v>
              </c:pt>
              <c:pt idx="2">
                <c:v>2014
Movie</c:v>
              </c:pt>
              <c:pt idx="3">
                <c:v>2015
Movie</c:v>
              </c:pt>
              <c:pt idx="4">
                <c:v>2016
Movie</c:v>
              </c:pt>
              <c:pt idx="5">
                <c:v>2017
Movie</c:v>
              </c:pt>
              <c:pt idx="6">
                <c:v>2018
Movie</c:v>
              </c:pt>
              <c:pt idx="7">
                <c:v>2019
Movie</c:v>
              </c:pt>
              <c:pt idx="8">
                <c:v>2020
Movie</c:v>
              </c:pt>
              <c:pt idx="9">
                <c:v>2021
Movie</c:v>
              </c:pt>
              <c:pt idx="10">
                <c:v>2012
TV Show</c:v>
              </c:pt>
              <c:pt idx="11">
                <c:v>2013
TV Show</c:v>
              </c:pt>
              <c:pt idx="12">
                <c:v>2014
TV Show</c:v>
              </c:pt>
              <c:pt idx="13">
                <c:v>2015
TV Show</c:v>
              </c:pt>
              <c:pt idx="14">
                <c:v>2016
TV Show</c:v>
              </c:pt>
              <c:pt idx="15">
                <c:v>2017
TV Show</c:v>
              </c:pt>
              <c:pt idx="16">
                <c:v>2018
TV Show</c:v>
              </c:pt>
              <c:pt idx="17">
                <c:v>2019
TV Show</c:v>
              </c:pt>
              <c:pt idx="18">
                <c:v>2020
TV Show</c:v>
              </c:pt>
              <c:pt idx="19">
                <c:v>2021
TV Show</c:v>
              </c:pt>
            </c:strLit>
          </c:cat>
          <c:val>
            <c:numLit>
              <c:formatCode>General</c:formatCode>
              <c:ptCount val="20"/>
              <c:pt idx="0">
                <c:v>173</c:v>
              </c:pt>
              <c:pt idx="1">
                <c:v>225</c:v>
              </c:pt>
              <c:pt idx="2">
                <c:v>264</c:v>
              </c:pt>
              <c:pt idx="3">
                <c:v>396</c:v>
              </c:pt>
              <c:pt idx="4">
                <c:v>658</c:v>
              </c:pt>
              <c:pt idx="5">
                <c:v>765</c:v>
              </c:pt>
              <c:pt idx="6">
                <c:v>767</c:v>
              </c:pt>
              <c:pt idx="7">
                <c:v>633</c:v>
              </c:pt>
              <c:pt idx="8">
                <c:v>517</c:v>
              </c:pt>
              <c:pt idx="9">
                <c:v>277</c:v>
              </c:pt>
              <c:pt idx="10">
                <c:v>63</c:v>
              </c:pt>
              <c:pt idx="11">
                <c:v>61</c:v>
              </c:pt>
              <c:pt idx="12">
                <c:v>88</c:v>
              </c:pt>
              <c:pt idx="13">
                <c:v>159</c:v>
              </c:pt>
              <c:pt idx="14">
                <c:v>243</c:v>
              </c:pt>
              <c:pt idx="15">
                <c:v>265</c:v>
              </c:pt>
              <c:pt idx="16">
                <c:v>379</c:v>
              </c:pt>
              <c:pt idx="17">
                <c:v>397</c:v>
              </c:pt>
              <c:pt idx="18">
                <c:v>436</c:v>
              </c:pt>
              <c:pt idx="19">
                <c:v>315</c:v>
              </c:pt>
            </c:numLit>
          </c:val>
          <c:smooth val="0"/>
          <c:extLst>
            <c:ext xmlns:c16="http://schemas.microsoft.com/office/drawing/2014/chart" uri="{C3380CC4-5D6E-409C-BE32-E72D297353CC}">
              <c16:uniqueId val="{00000002-5BBF-4966-92EE-A6D7A318390A}"/>
            </c:ext>
          </c:extLst>
        </c:ser>
        <c:dLbls>
          <c:dLblPos val="t"/>
          <c:showLegendKey val="0"/>
          <c:showVal val="1"/>
          <c:showCatName val="0"/>
          <c:showSerName val="0"/>
          <c:showPercent val="0"/>
          <c:showBubbleSize val="0"/>
        </c:dLbls>
        <c:smooth val="0"/>
        <c:axId val="1681974735"/>
        <c:axId val="1681965583"/>
      </c:line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gradFill flip="none" rotWithShape="1">
        <a:gsLst>
          <a:gs pos="0">
            <a:schemeClr val="accent6">
              <a:alpha val="98000"/>
              <a:lumMod val="89000"/>
              <a:lumOff val="1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a:outerShdw blurRad="50800" dist="38100" dir="5400000" algn="t" rotWithShape="0">
        <a:prstClr val="black">
          <a:alpha val="40000"/>
        </a:prstClr>
      </a:outerShdw>
      <a:softEdge rad="127000"/>
    </a:effectLst>
    <a:scene3d>
      <a:camera prst="orthographicFront"/>
      <a:lightRig rig="soft" dir="t"/>
    </a:scene3d>
    <a:sp3d>
      <a:bevelT/>
      <a:bevelB prst="angle"/>
    </a:sp3d>
  </c:spPr>
  <c:txPr>
    <a:bodyPr/>
    <a:lstStyle/>
    <a:p>
      <a:pPr>
        <a:defRPr/>
      </a:pPr>
      <a:endParaRPr lang="en-US"/>
    </a:p>
  </c:txPr>
  <c:extLst>
    <c:ext xmlns:c15="http://schemas.microsoft.com/office/drawing/2012/chart" uri="{723BEF56-08C2-4564-9609-F4CBC75E7E54}">
      <c15:pivotSource>
        <c15:name>[NETFLIX_ANALYSIS.xlsx]PivotChartTable10</c15:name>
        <c15:fmtId val="1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800" b="0" cap="none" spc="0" baseline="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rPr>
              <a:t>Content Rating  Trends </a:t>
            </a:r>
            <a:endParaRPr lang="en-US" sz="1800" b="0" cap="none" spc="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endParaRPr>
          </a:p>
        </c:rich>
      </c:tx>
      <c:layout>
        <c:manualLayout>
          <c:xMode val="edge"/>
          <c:yMode val="edge"/>
          <c:x val="0.25095580205758955"/>
          <c:y val="6.005828816852439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6787152347794"/>
          <c:y val="0.20406070842353166"/>
          <c:w val="0.74082029303299113"/>
          <c:h val="0.50365858050051349"/>
        </c:manualLayout>
      </c:layout>
      <c:barChart>
        <c:barDir val="col"/>
        <c:grouping val="clustered"/>
        <c:varyColors val="0"/>
        <c:ser>
          <c:idx val="0"/>
          <c:order val="0"/>
          <c:tx>
            <c:v>Movie</c:v>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PG</c:v>
              </c:pt>
              <c:pt idx="1">
                <c:v>PG-13</c:v>
              </c:pt>
              <c:pt idx="2">
                <c:v>R</c:v>
              </c:pt>
              <c:pt idx="3">
                <c:v>TV-14</c:v>
              </c:pt>
              <c:pt idx="4">
                <c:v>TV-MA</c:v>
              </c:pt>
              <c:pt idx="5">
                <c:v>TV-PG</c:v>
              </c:pt>
              <c:pt idx="6">
                <c:v>TV-Y</c:v>
              </c:pt>
              <c:pt idx="7">
                <c:v>TV-Y7</c:v>
              </c:pt>
            </c:strLit>
          </c:cat>
          <c:val>
            <c:numLit>
              <c:formatCode>General</c:formatCode>
              <c:ptCount val="8"/>
              <c:pt idx="0">
                <c:v>287</c:v>
              </c:pt>
              <c:pt idx="1">
                <c:v>490</c:v>
              </c:pt>
              <c:pt idx="2">
                <c:v>797</c:v>
              </c:pt>
              <c:pt idx="3">
                <c:v>1427</c:v>
              </c:pt>
              <c:pt idx="4">
                <c:v>2062</c:v>
              </c:pt>
              <c:pt idx="5">
                <c:v>540</c:v>
              </c:pt>
              <c:pt idx="6">
                <c:v>131</c:v>
              </c:pt>
              <c:pt idx="7">
                <c:v>139</c:v>
              </c:pt>
            </c:numLit>
          </c:val>
          <c:extLst>
            <c:ext xmlns:c16="http://schemas.microsoft.com/office/drawing/2014/chart" uri="{C3380CC4-5D6E-409C-BE32-E72D297353CC}">
              <c16:uniqueId val="{00000001-4DFA-4198-BF18-1E7A0202F3A1}"/>
            </c:ext>
          </c:extLst>
        </c:ser>
        <c:ser>
          <c:idx val="1"/>
          <c:order val="1"/>
          <c:tx>
            <c:v>TV Show</c:v>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PG</c:v>
              </c:pt>
              <c:pt idx="1">
                <c:v>PG-13</c:v>
              </c:pt>
              <c:pt idx="2">
                <c:v>R</c:v>
              </c:pt>
              <c:pt idx="3">
                <c:v>TV-14</c:v>
              </c:pt>
              <c:pt idx="4">
                <c:v>TV-MA</c:v>
              </c:pt>
              <c:pt idx="5">
                <c:v>TV-PG</c:v>
              </c:pt>
              <c:pt idx="6">
                <c:v>TV-Y</c:v>
              </c:pt>
              <c:pt idx="7">
                <c:v>TV-Y7</c:v>
              </c:pt>
            </c:strLit>
          </c:cat>
          <c:val>
            <c:numLit>
              <c:formatCode>General</c:formatCode>
              <c:ptCount val="8"/>
              <c:pt idx="2">
                <c:v>2</c:v>
              </c:pt>
              <c:pt idx="3">
                <c:v>730</c:v>
              </c:pt>
              <c:pt idx="4">
                <c:v>1143</c:v>
              </c:pt>
              <c:pt idx="5">
                <c:v>321</c:v>
              </c:pt>
              <c:pt idx="6">
                <c:v>175</c:v>
              </c:pt>
              <c:pt idx="7">
                <c:v>194</c:v>
              </c:pt>
            </c:numLit>
          </c:val>
          <c:extLst>
            <c:ext xmlns:c16="http://schemas.microsoft.com/office/drawing/2014/chart" uri="{C3380CC4-5D6E-409C-BE32-E72D297353CC}">
              <c16:uniqueId val="{000000DE-4DFA-4198-BF18-1E7A0202F3A1}"/>
            </c:ext>
          </c:extLst>
        </c:ser>
        <c:dLbls>
          <c:showLegendKey val="0"/>
          <c:showVal val="1"/>
          <c:showCatName val="0"/>
          <c:showSerName val="0"/>
          <c:showPercent val="0"/>
          <c:showBubbleSize val="0"/>
        </c:dLbls>
        <c:gapWidth val="150"/>
        <c:axId val="1681974735"/>
        <c:axId val="1681965583"/>
      </c:bar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gradFill flip="none" rotWithShape="1">
        <a:gsLst>
          <a:gs pos="0">
            <a:schemeClr val="accent6">
              <a:alpha val="98000"/>
              <a:lumMod val="89000"/>
              <a:lumOff val="1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a:outerShdw blurRad="50800" dist="38100" dir="5400000" algn="t" rotWithShape="0">
        <a:prstClr val="black">
          <a:alpha val="40000"/>
        </a:prstClr>
      </a:outerShdw>
      <a:softEdge rad="127000"/>
    </a:effectLst>
    <a:scene3d>
      <a:camera prst="orthographicFront"/>
      <a:lightRig rig="soft" dir="t"/>
    </a:scene3d>
    <a:sp3d>
      <a:bevelT/>
      <a:bevelB prst="angle"/>
    </a:sp3d>
  </c:spPr>
  <c:txPr>
    <a:bodyPr/>
    <a:lstStyle/>
    <a:p>
      <a:pPr>
        <a:defRPr/>
      </a:pPr>
      <a:endParaRPr lang="en-US"/>
    </a:p>
  </c:txPr>
  <c:extLst>
    <c:ext xmlns:c15="http://schemas.microsoft.com/office/drawing/2012/chart" uri="{723BEF56-08C2-4564-9609-F4CBC75E7E54}">
      <c15:pivotSource>
        <c15:name>[NETFLIX_ANALYSIS.xlsx]PivotChartTable13</c15:name>
        <c15:fmtId val="19"/>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800" b="0" cap="none" spc="0" baseline="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rPr>
              <a:t>Content  Type </a:t>
            </a:r>
            <a:endParaRPr lang="en-US" sz="1800" b="0" cap="none" spc="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endParaRPr>
          </a:p>
        </c:rich>
      </c:tx>
      <c:layout>
        <c:manualLayout>
          <c:xMode val="edge"/>
          <c:yMode val="edge"/>
          <c:x val="0.31391022876704305"/>
          <c:y val="6.408418974876097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6"/>
          </a:solidFill>
          <a:ln w="28575" cap="rnd">
            <a:solidFill>
              <a:schemeClr val="accent6"/>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6">
              <a:tint val="77000"/>
            </a:schemeClr>
          </a:solidFill>
          <a:ln>
            <a:noFill/>
          </a:ln>
          <a:effectLst/>
        </c:spPr>
      </c:pivotFmt>
      <c:pivotFmt>
        <c:idx val="264"/>
        <c:spPr>
          <a:solidFill>
            <a:schemeClr val="accent6">
              <a:shade val="76000"/>
            </a:schemeClr>
          </a:solidFill>
          <a:ln>
            <a:noFill/>
          </a:ln>
          <a:effectLst/>
        </c:spPr>
      </c:pivotFmt>
    </c:pivotFmts>
    <c:plotArea>
      <c:layout>
        <c:manualLayout>
          <c:layoutTarget val="inner"/>
          <c:xMode val="edge"/>
          <c:yMode val="edge"/>
          <c:x val="0.25672605705308732"/>
          <c:y val="0.17375771210416879"/>
          <c:w val="0.44248654137210952"/>
          <c:h val="0.78728124893479223"/>
        </c:manualLayout>
      </c:layout>
      <c:doughnutChart>
        <c:varyColors val="1"/>
        <c:ser>
          <c:idx val="0"/>
          <c:order val="0"/>
          <c:tx>
            <c:v>Total</c:v>
          </c:tx>
          <c:dPt>
            <c:idx val="0"/>
            <c:bubble3D val="0"/>
            <c:spPr>
              <a:solidFill>
                <a:schemeClr val="accent6">
                  <a:tint val="77000"/>
                </a:schemeClr>
              </a:solidFill>
              <a:ln>
                <a:noFill/>
              </a:ln>
              <a:effectLst/>
            </c:spPr>
            <c:extLst>
              <c:ext xmlns:c16="http://schemas.microsoft.com/office/drawing/2014/chart" uri="{C3380CC4-5D6E-409C-BE32-E72D297353CC}">
                <c16:uniqueId val="{00000001-185E-4859-918D-AF6CDDB4DE2E}"/>
              </c:ext>
            </c:extLst>
          </c:dPt>
          <c:dPt>
            <c:idx val="1"/>
            <c:bubble3D val="0"/>
            <c:spPr>
              <a:solidFill>
                <a:schemeClr val="accent6">
                  <a:shade val="76000"/>
                </a:schemeClr>
              </a:solidFill>
              <a:ln>
                <a:noFill/>
              </a:ln>
              <a:effectLst/>
            </c:spPr>
            <c:extLst>
              <c:ext xmlns:c16="http://schemas.microsoft.com/office/drawing/2014/chart" uri="{C3380CC4-5D6E-409C-BE32-E72D297353CC}">
                <c16:uniqueId val="{00000003-185E-4859-918D-AF6CDDB4DE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Movie</c:v>
              </c:pt>
              <c:pt idx="1">
                <c:v>TV Show</c:v>
              </c:pt>
            </c:strLit>
          </c:cat>
          <c:val>
            <c:numLit>
              <c:formatCode>General</c:formatCode>
              <c:ptCount val="2"/>
              <c:pt idx="0">
                <c:v>6126</c:v>
              </c:pt>
              <c:pt idx="1">
                <c:v>2664</c:v>
              </c:pt>
            </c:numLit>
          </c:val>
          <c:extLst>
            <c:ext xmlns:c16="http://schemas.microsoft.com/office/drawing/2014/chart" uri="{C3380CC4-5D6E-409C-BE32-E72D297353CC}">
              <c16:uniqueId val="{00000003-1CCB-436C-8C8D-01E2041F6FC0}"/>
            </c:ext>
          </c:extLst>
        </c:ser>
        <c:dLbls>
          <c:showLegendKey val="0"/>
          <c:showVal val="0"/>
          <c:showCatName val="0"/>
          <c:showSerName val="0"/>
          <c:showPercent val="0"/>
          <c:showBubbleSize val="0"/>
          <c:showLeaderLines val="1"/>
        </c:dLbls>
        <c:firstSliceAng val="2"/>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gradFill flip="none" rotWithShape="1">
        <a:gsLst>
          <a:gs pos="0">
            <a:schemeClr val="accent6">
              <a:alpha val="98000"/>
              <a:lumMod val="89000"/>
              <a:lumOff val="1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a:outerShdw blurRad="50800" dist="38100" dir="5400000" algn="t" rotWithShape="0">
        <a:prstClr val="black">
          <a:alpha val="40000"/>
        </a:prstClr>
      </a:outerShdw>
      <a:softEdge rad="127000"/>
    </a:effectLst>
    <a:scene3d>
      <a:camera prst="orthographicFront"/>
      <a:lightRig rig="soft" dir="t"/>
    </a:scene3d>
    <a:sp3d>
      <a:bevelT/>
      <a:bevelB prst="angle"/>
    </a:sp3d>
  </c:spPr>
  <c:txPr>
    <a:bodyPr/>
    <a:lstStyle/>
    <a:p>
      <a:pPr>
        <a:defRPr/>
      </a:pPr>
      <a:endParaRPr lang="en-US"/>
    </a:p>
  </c:txPr>
  <c:extLst>
    <c:ext xmlns:c15="http://schemas.microsoft.com/office/drawing/2012/chart" uri="{723BEF56-08C2-4564-9609-F4CBC75E7E54}">
      <c15:pivotSource>
        <c15:name>[NETFLIX_ANALYSIS.xlsx]PivotChartTable5</c15:name>
        <c15:fmtId val="21"/>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800" b="0" cap="none" spc="0" baseline="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rPr>
              <a:t>Netflit Content Release Trends by Year </a:t>
            </a:r>
            <a:endParaRPr lang="en-US" sz="1800" b="0" cap="none" spc="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endParaRPr>
          </a:p>
        </c:rich>
      </c:tx>
      <c:layout>
        <c:manualLayout>
          <c:xMode val="edge"/>
          <c:yMode val="edge"/>
          <c:x val="0.14455211788237082"/>
          <c:y val="3.4751516716148192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0299630687756"/>
          <c:y val="0.2644837428108372"/>
          <c:w val="0.74082029303299113"/>
          <c:h val="0.50365858050051349"/>
        </c:manualLayout>
      </c:layout>
      <c:lineChart>
        <c:grouping val="standard"/>
        <c:varyColors val="0"/>
        <c:ser>
          <c:idx val="0"/>
          <c:order val="0"/>
          <c:tx>
            <c:v>Total</c:v>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Lit>
              <c:ptCount val="20"/>
              <c:pt idx="0">
                <c:v>2012
Movie</c:v>
              </c:pt>
              <c:pt idx="1">
                <c:v>2013
Movie</c:v>
              </c:pt>
              <c:pt idx="2">
                <c:v>2014
Movie</c:v>
              </c:pt>
              <c:pt idx="3">
                <c:v>2015
Movie</c:v>
              </c:pt>
              <c:pt idx="4">
                <c:v>2016
Movie</c:v>
              </c:pt>
              <c:pt idx="5">
                <c:v>2017
Movie</c:v>
              </c:pt>
              <c:pt idx="6">
                <c:v>2018
Movie</c:v>
              </c:pt>
              <c:pt idx="7">
                <c:v>2019
Movie</c:v>
              </c:pt>
              <c:pt idx="8">
                <c:v>2020
Movie</c:v>
              </c:pt>
              <c:pt idx="9">
                <c:v>2021
Movie</c:v>
              </c:pt>
              <c:pt idx="10">
                <c:v>2012
TV Show</c:v>
              </c:pt>
              <c:pt idx="11">
                <c:v>2013
TV Show</c:v>
              </c:pt>
              <c:pt idx="12">
                <c:v>2014
TV Show</c:v>
              </c:pt>
              <c:pt idx="13">
                <c:v>2015
TV Show</c:v>
              </c:pt>
              <c:pt idx="14">
                <c:v>2016
TV Show</c:v>
              </c:pt>
              <c:pt idx="15">
                <c:v>2017
TV Show</c:v>
              </c:pt>
              <c:pt idx="16">
                <c:v>2018
TV Show</c:v>
              </c:pt>
              <c:pt idx="17">
                <c:v>2019
TV Show</c:v>
              </c:pt>
              <c:pt idx="18">
                <c:v>2020
TV Show</c:v>
              </c:pt>
              <c:pt idx="19">
                <c:v>2021
TV Show</c:v>
              </c:pt>
            </c:strLit>
          </c:cat>
          <c:val>
            <c:numLit>
              <c:formatCode>General</c:formatCode>
              <c:ptCount val="20"/>
              <c:pt idx="0">
                <c:v>173</c:v>
              </c:pt>
              <c:pt idx="1">
                <c:v>225</c:v>
              </c:pt>
              <c:pt idx="2">
                <c:v>264</c:v>
              </c:pt>
              <c:pt idx="3">
                <c:v>396</c:v>
              </c:pt>
              <c:pt idx="4">
                <c:v>658</c:v>
              </c:pt>
              <c:pt idx="5">
                <c:v>765</c:v>
              </c:pt>
              <c:pt idx="6">
                <c:v>767</c:v>
              </c:pt>
              <c:pt idx="7">
                <c:v>633</c:v>
              </c:pt>
              <c:pt idx="8">
                <c:v>517</c:v>
              </c:pt>
              <c:pt idx="9">
                <c:v>277</c:v>
              </c:pt>
              <c:pt idx="10">
                <c:v>63</c:v>
              </c:pt>
              <c:pt idx="11">
                <c:v>61</c:v>
              </c:pt>
              <c:pt idx="12">
                <c:v>88</c:v>
              </c:pt>
              <c:pt idx="13">
                <c:v>159</c:v>
              </c:pt>
              <c:pt idx="14">
                <c:v>243</c:v>
              </c:pt>
              <c:pt idx="15">
                <c:v>265</c:v>
              </c:pt>
              <c:pt idx="16">
                <c:v>379</c:v>
              </c:pt>
              <c:pt idx="17">
                <c:v>397</c:v>
              </c:pt>
              <c:pt idx="18">
                <c:v>436</c:v>
              </c:pt>
              <c:pt idx="19">
                <c:v>315</c:v>
              </c:pt>
            </c:numLit>
          </c:val>
          <c:smooth val="0"/>
          <c:extLst>
            <c:ext xmlns:c16="http://schemas.microsoft.com/office/drawing/2014/chart" uri="{C3380CC4-5D6E-409C-BE32-E72D297353CC}">
              <c16:uniqueId val="{00000001-838E-48B7-AEBB-2AF1163CAAD4}"/>
            </c:ext>
          </c:extLst>
        </c:ser>
        <c:dLbls>
          <c:dLblPos val="t"/>
          <c:showLegendKey val="0"/>
          <c:showVal val="1"/>
          <c:showCatName val="0"/>
          <c:showSerName val="0"/>
          <c:showPercent val="0"/>
          <c:showBubbleSize val="0"/>
        </c:dLbls>
        <c:smooth val="0"/>
        <c:axId val="1681974735"/>
        <c:axId val="1681965583"/>
      </c:line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gradFill flip="none" rotWithShape="1">
        <a:gsLst>
          <a:gs pos="0">
            <a:schemeClr val="accent6">
              <a:alpha val="98000"/>
              <a:lumMod val="89000"/>
              <a:lumOff val="1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a:outerShdw blurRad="50800" dist="38100" dir="5400000" algn="t" rotWithShape="0">
        <a:prstClr val="black">
          <a:alpha val="40000"/>
        </a:prstClr>
      </a:outerShdw>
      <a:softEdge rad="127000"/>
    </a:effectLst>
    <a:scene3d>
      <a:camera prst="orthographicFront"/>
      <a:lightRig rig="soft" dir="t"/>
    </a:scene3d>
    <a:sp3d>
      <a:bevelT/>
      <a:bevelB prst="angle"/>
    </a:sp3d>
  </c:spPr>
  <c:txPr>
    <a:bodyPr/>
    <a:lstStyle/>
    <a:p>
      <a:pPr>
        <a:defRPr/>
      </a:pPr>
      <a:endParaRPr lang="en-US"/>
    </a:p>
  </c:txPr>
  <c:extLst>
    <c:ext xmlns:c15="http://schemas.microsoft.com/office/drawing/2012/chart" uri="{723BEF56-08C2-4564-9609-F4CBC75E7E54}">
      <c15:pivotSource>
        <c15:name>[NETFLIX_ANALYSIS.xlsx]PivotChartTable7</c15:name>
        <c15:fmtId val="2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800" b="0" cap="none" spc="0" baseline="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rPr>
              <a:t>Content Type Distribution </a:t>
            </a:r>
            <a:endParaRPr lang="en-US" sz="1800" b="0" cap="none" spc="0">
              <a:ln w="0">
                <a:solidFill>
                  <a:schemeClr val="tx1"/>
                </a:solidFill>
              </a:ln>
              <a:solidFill>
                <a:schemeClr val="tx1"/>
              </a:solidFill>
              <a:effectLst>
                <a:outerShdw blurRad="50800" dist="38100" dir="2700000" algn="tl" rotWithShape="0">
                  <a:prstClr val="black">
                    <a:alpha val="40000"/>
                  </a:prstClr>
                </a:outerShdw>
              </a:effectLst>
              <a:latin typeface="Arial Rounded MT Bold" panose="020F0704030504030204" pitchFamily="34" charset="0"/>
            </a:endParaRPr>
          </a:p>
        </c:rich>
      </c:tx>
      <c:layout>
        <c:manualLayout>
          <c:xMode val="edge"/>
          <c:yMode val="edge"/>
          <c:x val="0.20089286487703889"/>
          <c:y val="0.1080786692204015"/>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0299630687756"/>
          <c:y val="0.2644837428108372"/>
          <c:w val="0.74082029303299113"/>
          <c:h val="0.50365858050051349"/>
        </c:manualLayout>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Dramas, International Movies</c:v>
              </c:pt>
              <c:pt idx="1">
                <c:v>Documentaries</c:v>
              </c:pt>
              <c:pt idx="2">
                <c:v>Stand-Up Comedy</c:v>
              </c:pt>
              <c:pt idx="3">
                <c:v>Comedies, Dramas, International Movies</c:v>
              </c:pt>
              <c:pt idx="4">
                <c:v>Dramas, Independent Movies, International Movies</c:v>
              </c:pt>
              <c:pt idx="5">
                <c:v>Kids' TV</c:v>
              </c:pt>
            </c:strLit>
          </c:cat>
          <c:val>
            <c:numLit>
              <c:formatCode>General</c:formatCode>
              <c:ptCount val="6"/>
              <c:pt idx="0">
                <c:v>362</c:v>
              </c:pt>
              <c:pt idx="1">
                <c:v>359</c:v>
              </c:pt>
              <c:pt idx="2">
                <c:v>334</c:v>
              </c:pt>
              <c:pt idx="3">
                <c:v>274</c:v>
              </c:pt>
              <c:pt idx="4">
                <c:v>252</c:v>
              </c:pt>
              <c:pt idx="5">
                <c:v>219</c:v>
              </c:pt>
            </c:numLit>
          </c:val>
          <c:extLst>
            <c:ext xmlns:c16="http://schemas.microsoft.com/office/drawing/2014/chart" uri="{C3380CC4-5D6E-409C-BE32-E72D297353CC}">
              <c16:uniqueId val="{00000001-B209-432A-9353-806B964BC4C8}"/>
            </c:ext>
          </c:extLst>
        </c:ser>
        <c:dLbls>
          <c:dLblPos val="outEnd"/>
          <c:showLegendKey val="0"/>
          <c:showVal val="1"/>
          <c:showCatName val="0"/>
          <c:showSerName val="0"/>
          <c:showPercent val="0"/>
          <c:showBubbleSize val="0"/>
        </c:dLbls>
        <c:gapWidth val="5"/>
        <c:overlap val="-40"/>
        <c:axId val="1681974735"/>
        <c:axId val="1681965583"/>
      </c:barChart>
      <c:catAx>
        <c:axId val="1681974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5583"/>
        <c:crosses val="autoZero"/>
        <c:auto val="1"/>
        <c:lblAlgn val="ctr"/>
        <c:lblOffset val="100"/>
        <c:noMultiLvlLbl val="0"/>
        <c:extLst>
          <c:ext xmlns:c15="http://schemas.microsoft.com/office/drawing/2012/chart" uri="{F40574EE-89B7-4290-83BB-5DA773EAF853}">
            <c15:numFmt c:formatCode="General" c:sourceLinked="1"/>
          </c:ext>
        </c:extLst>
      </c:catAx>
      <c:valAx>
        <c:axId val="168196558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7473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gradFill flip="none" rotWithShape="1">
        <a:gsLst>
          <a:gs pos="0">
            <a:schemeClr val="accent6">
              <a:alpha val="98000"/>
              <a:lumMod val="89000"/>
              <a:lumOff val="1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a:outerShdw blurRad="50800" dist="38100" dir="5400000" algn="t" rotWithShape="0">
        <a:prstClr val="black">
          <a:alpha val="40000"/>
        </a:prstClr>
      </a:outerShdw>
      <a:softEdge rad="127000"/>
    </a:effectLst>
    <a:scene3d>
      <a:camera prst="orthographicFront"/>
      <a:lightRig rig="soft" dir="t"/>
    </a:scene3d>
    <a:sp3d>
      <a:bevelT/>
      <a:bevelB prst="angle"/>
    </a:sp3d>
  </c:spPr>
  <c:txPr>
    <a:bodyPr/>
    <a:lstStyle/>
    <a:p>
      <a:pPr>
        <a:defRPr/>
      </a:pPr>
      <a:endParaRPr lang="en-US"/>
    </a:p>
  </c:txPr>
  <c:extLst>
    <c:ext xmlns:c15="http://schemas.microsoft.com/office/drawing/2012/chart" uri="{723BEF56-08C2-4564-9609-F4CBC75E7E54}">
      <c15:pivotSource>
        <c15:name>[NETFLIX_ANALYSIS.xlsx]PivotChartTable8</c15:name>
        <c15:fmtId val="18"/>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30480</xdr:rowOff>
    </xdr:from>
    <xdr:to>
      <xdr:col>2</xdr:col>
      <xdr:colOff>358140</xdr:colOff>
      <xdr:row>8</xdr:row>
      <xdr:rowOff>144780</xdr:rowOff>
    </xdr:to>
    <xdr:sp macro="" textlink="">
      <xdr:nvSpPr>
        <xdr:cNvPr id="3" name="Rectangle: Rounded Corners 2">
          <a:extLst>
            <a:ext uri="{FF2B5EF4-FFF2-40B4-BE49-F238E27FC236}">
              <a16:creationId xmlns:a16="http://schemas.microsoft.com/office/drawing/2014/main" id="{EA61713C-7A39-4D0A-86AB-F84A6B5EEDBE}"/>
            </a:ext>
          </a:extLst>
        </xdr:cNvPr>
        <xdr:cNvSpPr/>
      </xdr:nvSpPr>
      <xdr:spPr>
        <a:xfrm>
          <a:off x="53340" y="30480"/>
          <a:ext cx="4312920" cy="1577340"/>
        </a:xfrm>
        <a:prstGeom prst="roundRect">
          <a:avLst/>
        </a:prstGeom>
        <a:solidFill>
          <a:schemeClr val="accent6"/>
        </a:solidFill>
        <a:ln>
          <a:noFill/>
        </a:ln>
        <a:effectLst>
          <a:glow rad="228600">
            <a:schemeClr val="accent6">
              <a:satMod val="175000"/>
              <a:alpha val="40000"/>
            </a:schemeClr>
          </a:glow>
          <a:reflection blurRad="6350" stA="52000" endA="300" endPos="35000" dir="5400000" sy="-100000" algn="bl" rotWithShape="0"/>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Data Cleaning &amp; Chart Preparation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129540</xdr:colOff>
      <xdr:row>1</xdr:row>
      <xdr:rowOff>34290</xdr:rowOff>
    </xdr:from>
    <xdr:to>
      <xdr:col>7</xdr:col>
      <xdr:colOff>76200</xdr:colOff>
      <xdr:row>14</xdr:row>
      <xdr:rowOff>167640</xdr:rowOff>
    </xdr:to>
    <xdr:graphicFrame macro="">
      <xdr:nvGraphicFramePr>
        <xdr:cNvPr id="2" name="Chart 1">
          <a:extLst>
            <a:ext uri="{FF2B5EF4-FFF2-40B4-BE49-F238E27FC236}">
              <a16:creationId xmlns:a16="http://schemas.microsoft.com/office/drawing/2014/main" id="{0AC15E33-8BC9-45FA-9255-3328F17C1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xdr:colOff>
      <xdr:row>1</xdr:row>
      <xdr:rowOff>38100</xdr:rowOff>
    </xdr:from>
    <xdr:to>
      <xdr:col>15</xdr:col>
      <xdr:colOff>114300</xdr:colOff>
      <xdr:row>15</xdr:row>
      <xdr:rowOff>121920</xdr:rowOff>
    </xdr:to>
    <xdr:graphicFrame macro="">
      <xdr:nvGraphicFramePr>
        <xdr:cNvPr id="3" name="Chart 2">
          <a:extLst>
            <a:ext uri="{FF2B5EF4-FFF2-40B4-BE49-F238E27FC236}">
              <a16:creationId xmlns:a16="http://schemas.microsoft.com/office/drawing/2014/main" id="{7C58FE04-AFA3-4C15-B4BD-FF1503095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125955</xdr:colOff>
      <xdr:row>15</xdr:row>
      <xdr:rowOff>174763</xdr:rowOff>
    </xdr:from>
    <xdr:to>
      <xdr:col>7</xdr:col>
      <xdr:colOff>277907</xdr:colOff>
      <xdr:row>31</xdr:row>
      <xdr:rowOff>98612</xdr:rowOff>
    </xdr:to>
    <xdr:graphicFrame macro="">
      <xdr:nvGraphicFramePr>
        <xdr:cNvPr id="4" name="Chart 3">
          <a:extLst>
            <a:ext uri="{FF2B5EF4-FFF2-40B4-BE49-F238E27FC236}">
              <a16:creationId xmlns:a16="http://schemas.microsoft.com/office/drawing/2014/main" id="{293A99A9-F31D-43ED-BB2A-FF653890A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80682</xdr:colOff>
      <xdr:row>16</xdr:row>
      <xdr:rowOff>116541</xdr:rowOff>
    </xdr:from>
    <xdr:to>
      <xdr:col>16</xdr:col>
      <xdr:colOff>42582</xdr:colOff>
      <xdr:row>31</xdr:row>
      <xdr:rowOff>21067</xdr:rowOff>
    </xdr:to>
    <xdr:graphicFrame macro="">
      <xdr:nvGraphicFramePr>
        <xdr:cNvPr id="5" name="Chart 4">
          <a:extLst>
            <a:ext uri="{FF2B5EF4-FFF2-40B4-BE49-F238E27FC236}">
              <a16:creationId xmlns:a16="http://schemas.microsoft.com/office/drawing/2014/main" id="{39E1260B-AC9C-44CB-B97A-BA773EC34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35858</xdr:colOff>
      <xdr:row>1</xdr:row>
      <xdr:rowOff>35859</xdr:rowOff>
    </xdr:from>
    <xdr:to>
      <xdr:col>23</xdr:col>
      <xdr:colOff>607358</xdr:colOff>
      <xdr:row>15</xdr:row>
      <xdr:rowOff>119679</xdr:rowOff>
    </xdr:to>
    <xdr:graphicFrame macro="">
      <xdr:nvGraphicFramePr>
        <xdr:cNvPr id="6" name="Chart 5">
          <a:extLst>
            <a:ext uri="{FF2B5EF4-FFF2-40B4-BE49-F238E27FC236}">
              <a16:creationId xmlns:a16="http://schemas.microsoft.com/office/drawing/2014/main" id="{D263B79A-2AAC-427A-A65D-E57003A22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367553</xdr:colOff>
      <xdr:row>16</xdr:row>
      <xdr:rowOff>116541</xdr:rowOff>
    </xdr:from>
    <xdr:to>
      <xdr:col>24</xdr:col>
      <xdr:colOff>329453</xdr:colOff>
      <xdr:row>31</xdr:row>
      <xdr:rowOff>21067</xdr:rowOff>
    </xdr:to>
    <xdr:graphicFrame macro="">
      <xdr:nvGraphicFramePr>
        <xdr:cNvPr id="7" name="Chart 6">
          <a:extLst>
            <a:ext uri="{FF2B5EF4-FFF2-40B4-BE49-F238E27FC236}">
              <a16:creationId xmlns:a16="http://schemas.microsoft.com/office/drawing/2014/main" id="{29AA9635-8E5E-49E4-A886-BC7A12C5C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754380</xdr:colOff>
      <xdr:row>14</xdr:row>
      <xdr:rowOff>121921</xdr:rowOff>
    </xdr:from>
    <xdr:to>
      <xdr:col>4</xdr:col>
      <xdr:colOff>205740</xdr:colOff>
      <xdr:row>20</xdr:row>
      <xdr:rowOff>15241</xdr:rowOff>
    </xdr:to>
    <mc:AlternateContent xmlns:mc="http://schemas.openxmlformats.org/markup-compatibility/2006" xmlns:a14="http://schemas.microsoft.com/office/drawing/2010/main">
      <mc:Choice Requires="a14">
        <xdr:graphicFrame macro="">
          <xdr:nvGraphicFramePr>
            <xdr:cNvPr id="3" name="type 1">
              <a:extLst>
                <a:ext uri="{FF2B5EF4-FFF2-40B4-BE49-F238E27FC236}">
                  <a16:creationId xmlns:a16="http://schemas.microsoft.com/office/drawing/2014/main" id="{15C000FC-F911-4E2A-89AD-A68134B16C39}"/>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844040" y="2682241"/>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236220</xdr:colOff>
      <xdr:row>4</xdr:row>
      <xdr:rowOff>167640</xdr:rowOff>
    </xdr:from>
    <xdr:to>
      <xdr:col>11</xdr:col>
      <xdr:colOff>579120</xdr:colOff>
      <xdr:row>19</xdr:row>
      <xdr:rowOff>175260</xdr:rowOff>
    </xdr:to>
    <xdr:graphicFrame macro="">
      <xdr:nvGraphicFramePr>
        <xdr:cNvPr id="5" name="Chart 4">
          <a:extLst>
            <a:ext uri="{FF2B5EF4-FFF2-40B4-BE49-F238E27FC236}">
              <a16:creationId xmlns:a16="http://schemas.microsoft.com/office/drawing/2014/main" id="{D488C1D7-B10C-4B72-801D-174379A45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114300</xdr:colOff>
      <xdr:row>5</xdr:row>
      <xdr:rowOff>30480</xdr:rowOff>
    </xdr:from>
    <xdr:to>
      <xdr:col>20</xdr:col>
      <xdr:colOff>297180</xdr:colOff>
      <xdr:row>20</xdr:row>
      <xdr:rowOff>30480</xdr:rowOff>
    </xdr:to>
    <xdr:graphicFrame macro="">
      <xdr:nvGraphicFramePr>
        <xdr:cNvPr id="9" name="Chart 8">
          <a:extLst>
            <a:ext uri="{FF2B5EF4-FFF2-40B4-BE49-F238E27FC236}">
              <a16:creationId xmlns:a16="http://schemas.microsoft.com/office/drawing/2014/main" id="{036A2305-679E-4C0F-9214-4C704D311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xdr:colOff>
      <xdr:row>14</xdr:row>
      <xdr:rowOff>121920</xdr:rowOff>
    </xdr:from>
    <xdr:to>
      <xdr:col>1</xdr:col>
      <xdr:colOff>754380</xdr:colOff>
      <xdr:row>20</xdr:row>
      <xdr:rowOff>38100</xdr:rowOff>
    </xdr:to>
    <mc:AlternateContent xmlns:mc="http://schemas.openxmlformats.org/markup-compatibility/2006" xmlns:a14="http://schemas.microsoft.com/office/drawing/2010/main">
      <mc:Choice Requires="a14">
        <xdr:graphicFrame macro="">
          <xdr:nvGraphicFramePr>
            <xdr:cNvPr id="4" name="release_year">
              <a:extLst>
                <a:ext uri="{FF2B5EF4-FFF2-40B4-BE49-F238E27FC236}">
                  <a16:creationId xmlns:a16="http://schemas.microsoft.com/office/drawing/2014/main" id="{99222DD5-DF5B-4535-AD3A-5A337B333FE9}"/>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15240" y="2682240"/>
              <a:ext cx="182880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83820</xdr:colOff>
      <xdr:row>0</xdr:row>
      <xdr:rowOff>114300</xdr:rowOff>
    </xdr:from>
    <xdr:to>
      <xdr:col>20</xdr:col>
      <xdr:colOff>403860</xdr:colOff>
      <xdr:row>4</xdr:row>
      <xdr:rowOff>60960</xdr:rowOff>
    </xdr:to>
    <xdr:sp macro="" textlink="">
      <xdr:nvSpPr>
        <xdr:cNvPr id="6" name="Rectangle: Rounded Corners 5">
          <a:extLst>
            <a:ext uri="{FF2B5EF4-FFF2-40B4-BE49-F238E27FC236}">
              <a16:creationId xmlns:a16="http://schemas.microsoft.com/office/drawing/2014/main" id="{40FB75D5-FE84-46DC-B905-1E4DAAEF6B2C}"/>
            </a:ext>
          </a:extLst>
        </xdr:cNvPr>
        <xdr:cNvSpPr/>
      </xdr:nvSpPr>
      <xdr:spPr>
        <a:xfrm>
          <a:off x="3550920" y="114300"/>
          <a:ext cx="10073640" cy="678180"/>
        </a:xfrm>
        <a:prstGeom prst="roundRect">
          <a:avLst/>
        </a:prstGeom>
        <a:solidFill>
          <a:schemeClr val="accent6"/>
        </a:solidFill>
        <a:ln>
          <a:noFill/>
        </a:ln>
        <a:effectLst>
          <a:glow rad="228600">
            <a:schemeClr val="accent6">
              <a:satMod val="175000"/>
              <a:alpha val="40000"/>
            </a:schemeClr>
          </a:glow>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      Netflix Release Trend Visualization</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84667</xdr:colOff>
      <xdr:row>4</xdr:row>
      <xdr:rowOff>114300</xdr:rowOff>
    </xdr:from>
    <xdr:to>
      <xdr:col>10</xdr:col>
      <xdr:colOff>388619</xdr:colOff>
      <xdr:row>25</xdr:row>
      <xdr:rowOff>38485</xdr:rowOff>
    </xdr:to>
    <xdr:graphicFrame macro="">
      <xdr:nvGraphicFramePr>
        <xdr:cNvPr id="4" name="Chart 3">
          <a:extLst>
            <a:ext uri="{FF2B5EF4-FFF2-40B4-BE49-F238E27FC236}">
              <a16:creationId xmlns:a16="http://schemas.microsoft.com/office/drawing/2014/main" id="{3B00CF7C-10CA-4A7B-B47C-C4347498F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104679</xdr:colOff>
      <xdr:row>0</xdr:row>
      <xdr:rowOff>60729</xdr:rowOff>
    </xdr:from>
    <xdr:to>
      <xdr:col>13</xdr:col>
      <xdr:colOff>234219</xdr:colOff>
      <xdr:row>4</xdr:row>
      <xdr:rowOff>7389</xdr:rowOff>
    </xdr:to>
    <xdr:sp macro="" textlink="">
      <xdr:nvSpPr>
        <xdr:cNvPr id="6" name="Rectangle: Rounded Corners 5">
          <a:extLst>
            <a:ext uri="{FF2B5EF4-FFF2-40B4-BE49-F238E27FC236}">
              <a16:creationId xmlns:a16="http://schemas.microsoft.com/office/drawing/2014/main" id="{B6543F61-6505-46FB-BA72-F2630EEA188A}"/>
            </a:ext>
          </a:extLst>
        </xdr:cNvPr>
        <xdr:cNvSpPr/>
      </xdr:nvSpPr>
      <xdr:spPr>
        <a:xfrm>
          <a:off x="3006437" y="60729"/>
          <a:ext cx="7741843" cy="685569"/>
        </a:xfrm>
        <a:prstGeom prst="roundRect">
          <a:avLst/>
        </a:prstGeom>
        <a:solidFill>
          <a:schemeClr val="accent6"/>
        </a:solidFill>
        <a:ln>
          <a:noFill/>
        </a:ln>
        <a:effectLst>
          <a:glow rad="228600">
            <a:schemeClr val="accent6">
              <a:satMod val="175000"/>
              <a:alpha val="40000"/>
            </a:schemeClr>
          </a:glow>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      Netflix Release Trend Visualization</a:t>
          </a:r>
        </a:p>
      </xdr:txBody>
    </xdr:sp>
    <xdr:clientData/>
  </xdr:twoCellAnchor>
  <xdr:twoCellAnchor>
    <xdr:from>
      <xdr:col>10</xdr:col>
      <xdr:colOff>487988</xdr:colOff>
      <xdr:row>4</xdr:row>
      <xdr:rowOff>129463</xdr:rowOff>
    </xdr:from>
    <xdr:to>
      <xdr:col>18</xdr:col>
      <xdr:colOff>472748</xdr:colOff>
      <xdr:row>25</xdr:row>
      <xdr:rowOff>38485</xdr:rowOff>
    </xdr:to>
    <xdr:sp macro="" textlink="">
      <xdr:nvSpPr>
        <xdr:cNvPr id="3" name="Rectangle 2">
          <a:extLst>
            <a:ext uri="{FF2B5EF4-FFF2-40B4-BE49-F238E27FC236}">
              <a16:creationId xmlns:a16="http://schemas.microsoft.com/office/drawing/2014/main" id="{4F1A7EE5-B2D4-41BF-A79F-68A7E23BCC7D}"/>
            </a:ext>
          </a:extLst>
        </xdr:cNvPr>
        <xdr:cNvSpPr/>
      </xdr:nvSpPr>
      <xdr:spPr>
        <a:xfrm>
          <a:off x="9077806" y="868372"/>
          <a:ext cx="4980094" cy="3788295"/>
        </a:xfrm>
        <a:prstGeom prst="rect">
          <a:avLst/>
        </a:prstGeom>
        <a:solidFill>
          <a:schemeClr val="bg2">
            <a:lumMod val="25000"/>
          </a:schemeClr>
        </a:solidFill>
        <a:ln>
          <a:solidFill>
            <a:schemeClr val="accent6"/>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800" b="1">
              <a:solidFill>
                <a:schemeClr val="lt1"/>
              </a:solidFill>
              <a:effectLst/>
              <a:latin typeface="Arial Unicode MS" panose="020B0604020202020204" pitchFamily="34" charset="-128"/>
              <a:ea typeface="Arial Unicode MS" panose="020B0604020202020204" pitchFamily="34" charset="-128"/>
              <a:cs typeface="Arial Unicode MS" panose="020B0604020202020204" pitchFamily="34" charset="-128"/>
            </a:rPr>
            <a:t>                      KEY FINDINGS</a:t>
          </a:r>
          <a:br>
            <a:rPr lang="en-US" sz="1100">
              <a:solidFill>
                <a:schemeClr val="lt1"/>
              </a:solidFill>
              <a:effectLst/>
              <a:latin typeface="Arial Unicode MS" panose="020B0604020202020204" pitchFamily="34" charset="-128"/>
              <a:ea typeface="Arial Unicode MS" panose="020B0604020202020204" pitchFamily="34" charset="-128"/>
              <a:cs typeface="Arial Unicode MS" panose="020B0604020202020204" pitchFamily="34" charset="-128"/>
            </a:rPr>
          </a:br>
          <a:r>
            <a:rPr lang="en-US" sz="1400">
              <a:solidFill>
                <a:schemeClr val="lt1"/>
              </a:solidFill>
              <a:effectLst/>
              <a:latin typeface="+mn-lt"/>
              <a:ea typeface="Arial Unicode MS" panose="020B0604020202020204" pitchFamily="34" charset="-128"/>
              <a:cs typeface="Arial Unicode MS" panose="020B0604020202020204" pitchFamily="34" charset="-128"/>
            </a:rPr>
            <a:t>• </a:t>
          </a:r>
          <a:r>
            <a:rPr lang="en-US" sz="1400">
              <a:latin typeface="+mn-lt"/>
              <a:ea typeface="Arial Unicode MS" panose="020B0604020202020204" pitchFamily="34" charset="-128"/>
              <a:cs typeface="Arial Unicode MS" panose="020B0604020202020204" pitchFamily="34" charset="-128"/>
            </a:rPr>
            <a:t>Movies account for a larger share of releases than TV Shows across most years.</a:t>
          </a:r>
          <a:br>
            <a:rPr lang="en-US" sz="1400">
              <a:latin typeface="+mn-lt"/>
              <a:ea typeface="Arial Unicode MS" panose="020B0604020202020204" pitchFamily="34" charset="-128"/>
              <a:cs typeface="Arial Unicode MS" panose="020B0604020202020204" pitchFamily="34" charset="-128"/>
            </a:rPr>
          </a:br>
          <a:r>
            <a:rPr lang="en-US" sz="1400">
              <a:solidFill>
                <a:schemeClr val="lt1"/>
              </a:solidFill>
              <a:effectLst/>
              <a:latin typeface="+mn-lt"/>
              <a:ea typeface="Arial Unicode MS" panose="020B0604020202020204" pitchFamily="34" charset="-128"/>
              <a:cs typeface="Arial Unicode MS" panose="020B0604020202020204" pitchFamily="34" charset="-128"/>
            </a:rPr>
            <a:t>•  </a:t>
          </a:r>
          <a:r>
            <a:rPr lang="en-US" sz="1400">
              <a:latin typeface="+mn-lt"/>
              <a:ea typeface="Arial Unicode MS" panose="020B0604020202020204" pitchFamily="34" charset="-128"/>
              <a:cs typeface="Arial Unicode MS" panose="020B0604020202020204" pitchFamily="34" charset="-128"/>
            </a:rPr>
            <a:t>The trend increases substantially from 2012 to 2018, peaks in 2018, and then declines through 2021</a:t>
          </a:r>
          <a:br>
            <a:rPr lang="en-US" sz="1400">
              <a:latin typeface="+mn-lt"/>
              <a:ea typeface="Arial Unicode MS" panose="020B0604020202020204" pitchFamily="34" charset="-128"/>
              <a:cs typeface="Arial Unicode MS" panose="020B0604020202020204" pitchFamily="34" charset="-128"/>
            </a:rPr>
          </a:br>
          <a:r>
            <a:rPr lang="en-US" sz="1400">
              <a:solidFill>
                <a:schemeClr val="lt1"/>
              </a:solidFill>
              <a:effectLst/>
              <a:latin typeface="+mn-lt"/>
              <a:ea typeface="Arial Unicode MS" panose="020B0604020202020204" pitchFamily="34" charset="-128"/>
              <a:cs typeface="Arial Unicode MS" panose="020B0604020202020204" pitchFamily="34" charset="-128"/>
            </a:rPr>
            <a:t>•  </a:t>
          </a:r>
          <a:r>
            <a:rPr lang="en-US" sz="1400">
              <a:latin typeface="+mn-lt"/>
              <a:ea typeface="Arial Unicode MS" panose="020B0604020202020204" pitchFamily="34" charset="-128"/>
              <a:cs typeface="Arial Unicode MS" panose="020B0604020202020204" pitchFamily="34" charset="-128"/>
            </a:rPr>
            <a:t>Which period has the highest number of releases?  MOVIES 2018 has higest with 767 , while TV-Show is 2020 with 436</a:t>
          </a:r>
        </a:p>
        <a:p>
          <a:pPr algn="l"/>
          <a:r>
            <a:rPr lang="en-US" sz="1400">
              <a:solidFill>
                <a:schemeClr val="lt1"/>
              </a:solidFill>
              <a:effectLst/>
              <a:latin typeface="+mn-lt"/>
              <a:ea typeface="Arial Unicode MS" panose="020B0604020202020204" pitchFamily="34" charset="-128"/>
              <a:cs typeface="Arial Unicode MS" panose="020B0604020202020204" pitchFamily="34" charset="-128"/>
            </a:rPr>
            <a:t>•  </a:t>
          </a:r>
          <a:r>
            <a:rPr lang="en-US" sz="1400">
              <a:latin typeface="+mn-lt"/>
              <a:ea typeface="Arial Unicode MS" panose="020B0604020202020204" pitchFamily="34" charset="-128"/>
              <a:cs typeface="Arial Unicode MS" panose="020B0604020202020204" pitchFamily="34" charset="-128"/>
            </a:rPr>
            <a:t>Are Movies consistently higher than TV Shows?  Yes </a:t>
          </a:r>
          <a:br>
            <a:rPr lang="en-US" sz="1400">
              <a:latin typeface="+mn-lt"/>
              <a:ea typeface="Arial Unicode MS" panose="020B0604020202020204" pitchFamily="34" charset="-128"/>
              <a:cs typeface="Arial Unicode MS" panose="020B0604020202020204" pitchFamily="34" charset="-128"/>
            </a:rPr>
          </a:br>
          <a:r>
            <a:rPr lang="en-US" sz="1400">
              <a:solidFill>
                <a:schemeClr val="lt1"/>
              </a:solidFill>
              <a:effectLst/>
              <a:latin typeface="+mn-lt"/>
              <a:ea typeface="Arial Unicode MS" panose="020B0604020202020204" pitchFamily="34" charset="-128"/>
              <a:cs typeface="Arial Unicode MS" panose="020B0604020202020204" pitchFamily="34" charset="-128"/>
            </a:rPr>
            <a:t>•  </a:t>
          </a:r>
          <a:r>
            <a:rPr lang="en-US" sz="1400">
              <a:latin typeface="+mn-lt"/>
              <a:ea typeface="Arial Unicode MS" panose="020B0604020202020204" pitchFamily="34" charset="-128"/>
              <a:cs typeface="Arial Unicode MS" panose="020B0604020202020204" pitchFamily="34" charset="-128"/>
            </a:rPr>
            <a:t>What happens toward the most recent years? movies From 2020 decrease significantly  while while TV Show goes up in 2020 but later started decreasing in 2021   </a:t>
          </a:r>
          <a:br>
            <a:rPr lang="en-US" sz="1400">
              <a:latin typeface="+mn-lt"/>
              <a:ea typeface="Arial Unicode MS" panose="020B0604020202020204" pitchFamily="34" charset="-128"/>
              <a:cs typeface="Arial Unicode MS" panose="020B0604020202020204" pitchFamily="34" charset="-128"/>
            </a:rPr>
          </a:br>
          <a:r>
            <a:rPr lang="en-US" sz="1400">
              <a:solidFill>
                <a:schemeClr val="lt1"/>
              </a:solidFill>
              <a:effectLst/>
              <a:latin typeface="+mn-lt"/>
              <a:ea typeface="Arial Unicode MS" panose="020B0604020202020204" pitchFamily="34" charset="-128"/>
              <a:cs typeface="Arial Unicode MS" panose="020B0604020202020204" pitchFamily="34" charset="-128"/>
            </a:rPr>
            <a:t>•  </a:t>
          </a:r>
          <a:r>
            <a:rPr lang="en-US" sz="1400">
              <a:latin typeface="+mn-lt"/>
              <a:ea typeface="Arial Unicode MS" panose="020B0604020202020204" pitchFamily="34" charset="-128"/>
              <a:cs typeface="Arial Unicode MS" panose="020B0604020202020204" pitchFamily="34" charset="-128"/>
            </a:rPr>
            <a:t>Content releases increased substantially during the later years of the dataset. </a:t>
          </a:r>
          <a:br>
            <a:rPr lang="en-US" sz="1400">
              <a:latin typeface="+mn-lt"/>
              <a:ea typeface="Arial Unicode MS" panose="020B0604020202020204" pitchFamily="34" charset="-128"/>
              <a:cs typeface="Arial Unicode MS" panose="020B0604020202020204" pitchFamily="34" charset="-128"/>
            </a:rPr>
          </a:br>
          <a:r>
            <a:rPr lang="en-US" sz="1400">
              <a:solidFill>
                <a:schemeClr val="lt1"/>
              </a:solidFill>
              <a:effectLst/>
              <a:latin typeface="+mn-lt"/>
              <a:ea typeface="Arial Unicode MS" panose="020B0604020202020204" pitchFamily="34" charset="-128"/>
              <a:cs typeface="Arial Unicode MS" panose="020B0604020202020204" pitchFamily="34" charset="-128"/>
            </a:rPr>
            <a:t>• </a:t>
          </a:r>
          <a:r>
            <a:rPr lang="en-US" sz="1400">
              <a:latin typeface="+mn-lt"/>
              <a:ea typeface="Arial Unicode MS" panose="020B0604020202020204" pitchFamily="34" charset="-128"/>
              <a:cs typeface="Arial Unicode MS" panose="020B0604020202020204" pitchFamily="34" charset="-128"/>
            </a:rPr>
            <a:t>Movies account for a larger share of releases than TV Shows across most years.</a:t>
          </a:r>
          <a:br>
            <a:rPr lang="en-US" sz="1400">
              <a:latin typeface="+mn-lt"/>
              <a:ea typeface="Arial Unicode MS" panose="020B0604020202020204" pitchFamily="34" charset="-128"/>
              <a:cs typeface="Arial Unicode MS" panose="020B0604020202020204" pitchFamily="34" charset="-128"/>
            </a:rPr>
          </a:br>
          <a:r>
            <a:rPr lang="en-US" sz="1400">
              <a:latin typeface="+mn-lt"/>
              <a:ea typeface="Arial Unicode MS" panose="020B0604020202020204" pitchFamily="34" charset="-128"/>
              <a:cs typeface="Arial Unicode MS" panose="020B0604020202020204" pitchFamily="34" charset="-128"/>
            </a:rPr>
            <a:t>• The number of releases reaches its highest level around 767</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403860</xdr:colOff>
      <xdr:row>15</xdr:row>
      <xdr:rowOff>76200</xdr:rowOff>
    </xdr:from>
    <xdr:to>
      <xdr:col>19</xdr:col>
      <xdr:colOff>304800</xdr:colOff>
      <xdr:row>26</xdr:row>
      <xdr:rowOff>144780</xdr:rowOff>
    </xdr:to>
    <mc:AlternateContent xmlns:mc="http://schemas.openxmlformats.org/markup-compatibility/2006" xmlns:a14="http://schemas.microsoft.com/office/drawing/2010/main">
      <mc:Choice Requires="a14">
        <xdr:graphicFrame macro="">
          <xdr:nvGraphicFramePr>
            <xdr:cNvPr id="3" name="release_year 2">
              <a:extLst>
                <a:ext uri="{FF2B5EF4-FFF2-40B4-BE49-F238E27FC236}">
                  <a16:creationId xmlns:a16="http://schemas.microsoft.com/office/drawing/2014/main" id="{AF62F9D2-2AC1-4A8C-AACF-9879317FCC8D}"/>
                </a:ext>
              </a:extLst>
            </xdr:cNvPr>
            <xdr:cNvGraphicFramePr/>
          </xdr:nvGraphicFramePr>
          <xdr:xfrm>
            <a:off x="0" y="0"/>
            <a:ext cx="0" cy="0"/>
          </xdr:xfrm>
          <a:graphic>
            <a:graphicData uri="http://schemas.microsoft.com/office/drawing/2010/slicer">
              <sle:slicer xmlns:sle="http://schemas.microsoft.com/office/drawing/2010/slicer" name="release_year 2"/>
            </a:graphicData>
          </a:graphic>
        </xdr:graphicFrame>
      </mc:Choice>
      <mc:Fallback xmlns="">
        <xdr:sp macro="" textlink="">
          <xdr:nvSpPr>
            <xdr:cNvPr id="0" name=""/>
            <xdr:cNvSpPr>
              <a:spLocks noTextEdit="1"/>
            </xdr:cNvSpPr>
          </xdr:nvSpPr>
          <xdr:spPr>
            <a:xfrm>
              <a:off x="11254740" y="2819400"/>
              <a:ext cx="1744980" cy="208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175260</xdr:colOff>
      <xdr:row>15</xdr:row>
      <xdr:rowOff>76200</xdr:rowOff>
    </xdr:from>
    <xdr:to>
      <xdr:col>16</xdr:col>
      <xdr:colOff>403860</xdr:colOff>
      <xdr:row>20</xdr:row>
      <xdr:rowOff>76200</xdr:rowOff>
    </xdr:to>
    <mc:AlternateContent xmlns:mc="http://schemas.openxmlformats.org/markup-compatibility/2006" xmlns:a14="http://schemas.microsoft.com/office/drawing/2010/main">
      <mc:Choice Requires="a14">
        <xdr:graphicFrame macro="">
          <xdr:nvGraphicFramePr>
            <xdr:cNvPr id="4" name="type 3">
              <a:extLst>
                <a:ext uri="{FF2B5EF4-FFF2-40B4-BE49-F238E27FC236}">
                  <a16:creationId xmlns:a16="http://schemas.microsoft.com/office/drawing/2014/main" id="{11F184A1-27AA-4E8F-BF41-B8345CD34E77}"/>
                </a:ext>
              </a:extLst>
            </xdr:cNvPr>
            <xdr:cNvGraphicFramePr/>
          </xdr:nvGraphicFramePr>
          <xdr:xfrm>
            <a:off x="0" y="0"/>
            <a:ext cx="0" cy="0"/>
          </xdr:xfrm>
          <a:graphic>
            <a:graphicData uri="http://schemas.microsoft.com/office/drawing/2010/slicer">
              <sle:slicer xmlns:sle="http://schemas.microsoft.com/office/drawing/2010/slicer" name="type 3"/>
            </a:graphicData>
          </a:graphic>
        </xdr:graphicFrame>
      </mc:Choice>
      <mc:Fallback xmlns="">
        <xdr:sp macro="" textlink="">
          <xdr:nvSpPr>
            <xdr:cNvPr id="0" name=""/>
            <xdr:cNvSpPr>
              <a:spLocks noTextEdit="1"/>
            </xdr:cNvSpPr>
          </xdr:nvSpPr>
          <xdr:spPr>
            <a:xfrm>
              <a:off x="9166860" y="2819400"/>
              <a:ext cx="20878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106680</xdr:colOff>
      <xdr:row>5</xdr:row>
      <xdr:rowOff>7620</xdr:rowOff>
    </xdr:from>
    <xdr:to>
      <xdr:col>12</xdr:col>
      <xdr:colOff>533400</xdr:colOff>
      <xdr:row>21</xdr:row>
      <xdr:rowOff>7620</xdr:rowOff>
    </xdr:to>
    <xdr:graphicFrame macro="">
      <xdr:nvGraphicFramePr>
        <xdr:cNvPr id="12" name="Chart 11">
          <a:extLst>
            <a:ext uri="{FF2B5EF4-FFF2-40B4-BE49-F238E27FC236}">
              <a16:creationId xmlns:a16="http://schemas.microsoft.com/office/drawing/2014/main" id="{04682FFE-C488-47CE-8A46-38BC61A5C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480060</xdr:colOff>
      <xdr:row>0</xdr:row>
      <xdr:rowOff>114300</xdr:rowOff>
    </xdr:from>
    <xdr:to>
      <xdr:col>19</xdr:col>
      <xdr:colOff>396240</xdr:colOff>
      <xdr:row>4</xdr:row>
      <xdr:rowOff>60960</xdr:rowOff>
    </xdr:to>
    <xdr:sp macro="" textlink="">
      <xdr:nvSpPr>
        <xdr:cNvPr id="6" name="Rectangle: Rounded Corners 5">
          <a:extLst>
            <a:ext uri="{FF2B5EF4-FFF2-40B4-BE49-F238E27FC236}">
              <a16:creationId xmlns:a16="http://schemas.microsoft.com/office/drawing/2014/main" id="{5EA4CB8E-8575-4BB1-9DAB-982F785CE8A5}"/>
            </a:ext>
          </a:extLst>
        </xdr:cNvPr>
        <xdr:cNvSpPr/>
      </xdr:nvSpPr>
      <xdr:spPr>
        <a:xfrm>
          <a:off x="1569720" y="114300"/>
          <a:ext cx="11521440" cy="678180"/>
        </a:xfrm>
        <a:prstGeom prst="roundRect">
          <a:avLst/>
        </a:prstGeom>
        <a:solidFill>
          <a:schemeClr val="accent6"/>
        </a:solidFill>
        <a:ln>
          <a:noFill/>
        </a:ln>
        <a:effectLst>
          <a:glow rad="228600">
            <a:schemeClr val="accent6">
              <a:satMod val="175000"/>
              <a:alpha val="40000"/>
            </a:schemeClr>
          </a:glow>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   Audience Rating Insights Dashboard</a:t>
          </a:r>
        </a:p>
      </xdr:txBody>
    </xdr:sp>
    <xdr:clientData/>
  </xdr:twoCellAnchor>
  <xdr:twoCellAnchor>
    <xdr:from>
      <xdr:col>13</xdr:col>
      <xdr:colOff>45720</xdr:colOff>
      <xdr:row>5</xdr:row>
      <xdr:rowOff>45720</xdr:rowOff>
    </xdr:from>
    <xdr:to>
      <xdr:col>16</xdr:col>
      <xdr:colOff>167640</xdr:colOff>
      <xdr:row>10</xdr:row>
      <xdr:rowOff>0</xdr:rowOff>
    </xdr:to>
    <xdr:grpSp>
      <xdr:nvGrpSpPr>
        <xdr:cNvPr id="2" name="Group 1">
          <a:extLst>
            <a:ext uri="{FF2B5EF4-FFF2-40B4-BE49-F238E27FC236}">
              <a16:creationId xmlns:a16="http://schemas.microsoft.com/office/drawing/2014/main" id="{0E10F659-1733-498D-96ED-E7DC564EAE3E}"/>
            </a:ext>
          </a:extLst>
        </xdr:cNvPr>
        <xdr:cNvGrpSpPr/>
      </xdr:nvGrpSpPr>
      <xdr:grpSpPr>
        <a:xfrm>
          <a:off x="8808720" y="960120"/>
          <a:ext cx="1981200" cy="868680"/>
          <a:chOff x="9014460" y="960120"/>
          <a:chExt cx="1981200" cy="868680"/>
        </a:xfrm>
      </xdr:grpSpPr>
      <xdr:sp macro="" textlink="$I$10">
        <xdr:nvSpPr>
          <xdr:cNvPr id="11" name="Rectangle: Rounded Corners 10">
            <a:extLst>
              <a:ext uri="{FF2B5EF4-FFF2-40B4-BE49-F238E27FC236}">
                <a16:creationId xmlns:a16="http://schemas.microsoft.com/office/drawing/2014/main" id="{078F0C38-8171-42EB-A1FB-6D44F29D8014}"/>
              </a:ext>
            </a:extLst>
          </xdr:cNvPr>
          <xdr:cNvSpPr/>
        </xdr:nvSpPr>
        <xdr:spPr>
          <a:xfrm>
            <a:off x="9014460" y="960120"/>
            <a:ext cx="1981200" cy="868680"/>
          </a:xfrm>
          <a:prstGeom prst="roundRect">
            <a:avLst/>
          </a:prstGeom>
          <a:solidFill>
            <a:schemeClr val="accent6">
              <a:lumMod val="60000"/>
              <a:lumOff val="40000"/>
            </a:schemeClr>
          </a:solidFill>
          <a:ln>
            <a:solidFill>
              <a:schemeClr val="accent6"/>
            </a:solidFill>
          </a:ln>
          <a:effectLst/>
          <a:scene3d>
            <a:camera prst="orthographicFront">
              <a:rot lat="0" lon="0" rev="0"/>
            </a:camera>
            <a:lightRig rig="chilly" dir="t">
              <a:rot lat="0" lon="0" rev="18480000"/>
            </a:lightRig>
          </a:scene3d>
          <a:sp3d prstMaterial="clear">
            <a:bevelT h="63500"/>
          </a:sp3d>
        </xdr:spPr>
        <xdr:style>
          <a:lnRef idx="1">
            <a:schemeClr val="dk1"/>
          </a:lnRef>
          <a:fillRef idx="3">
            <a:schemeClr val="dk1"/>
          </a:fillRef>
          <a:effectRef idx="2">
            <a:schemeClr val="dk1"/>
          </a:effectRef>
          <a:fontRef idx="minor">
            <a:schemeClr val="lt1"/>
          </a:fontRef>
        </xdr:style>
        <xdr:txBody>
          <a:bodyPr vertOverflow="clip" horzOverflow="clip" rtlCol="0" anchor="t">
            <a:scene3d>
              <a:camera prst="obliqueTopLeft"/>
              <a:lightRig rig="threePt" dir="t"/>
            </a:scene3d>
            <a:sp3d extrusionH="57150">
              <a:bevelT w="38100" h="38100" prst="angle"/>
            </a:sp3d>
          </a:bodyPr>
          <a:lstStyle/>
          <a:p>
            <a:pPr marL="0" indent="0" algn="l"/>
            <a:r>
              <a:rPr lang="en-US" sz="2800" b="1" i="0" u="none" strike="noStrike" cap="none" spc="0">
                <a:ln w="0"/>
                <a:solidFill>
                  <a:schemeClr val="tx1"/>
                </a:solidFill>
                <a:effectLst>
                  <a:outerShdw blurRad="50800" dist="38100" dir="8100000" algn="tr" rotWithShape="0">
                    <a:prstClr val="black">
                      <a:alpha val="40000"/>
                    </a:prstClr>
                  </a:outerShdw>
                </a:effectLst>
                <a:latin typeface="Arial Black" panose="020B0A04020102020204" pitchFamily="34" charset="0"/>
                <a:ea typeface="+mn-ea"/>
                <a:cs typeface="Calibri"/>
              </a:rPr>
              <a:t>  </a:t>
            </a:r>
            <a:fld id="{926A16C7-7764-4D43-9870-4008D861BABB}" type="TxLink">
              <a:rPr lang="en-US" sz="2800" b="1" i="0" u="none" strike="noStrike" cap="none" spc="0">
                <a:ln w="0"/>
                <a:solidFill>
                  <a:schemeClr val="tx1"/>
                </a:solidFill>
                <a:effectLst>
                  <a:outerShdw blurRad="50800" dist="38100" dir="8100000" algn="tr" rotWithShape="0">
                    <a:prstClr val="black">
                      <a:alpha val="40000"/>
                    </a:prstClr>
                  </a:outerShdw>
                </a:effectLst>
                <a:latin typeface="Arial Black" panose="020B0A04020102020204" pitchFamily="34" charset="0"/>
                <a:ea typeface="+mn-ea"/>
                <a:cs typeface="Calibri"/>
              </a:rPr>
              <a:pPr marL="0" indent="0" algn="l"/>
              <a:t> 2,664 </a:t>
            </a:fld>
            <a:br>
              <a:rPr lang="en-US" sz="2800" b="1" i="0" u="none" strike="noStrike" cap="none" spc="0">
                <a:ln w="0"/>
                <a:solidFill>
                  <a:schemeClr val="tx1"/>
                </a:solidFill>
                <a:effectLst>
                  <a:outerShdw blurRad="50800" dist="38100" dir="8100000" algn="tr" rotWithShape="0">
                    <a:prstClr val="black">
                      <a:alpha val="40000"/>
                    </a:prstClr>
                  </a:outerShdw>
                </a:effectLst>
                <a:latin typeface="Arial Black" panose="020B0A04020102020204" pitchFamily="34" charset="0"/>
                <a:ea typeface="+mn-ea"/>
                <a:cs typeface="Calibri"/>
              </a:rPr>
            </a:br>
            <a:br>
              <a:rPr lang="en-US" sz="2800" b="1" i="0" u="none" strike="noStrike" cap="none" spc="0">
                <a:ln w="0"/>
                <a:solidFill>
                  <a:schemeClr val="tx1"/>
                </a:solidFill>
                <a:effectLst>
                  <a:outerShdw blurRad="50800" dist="38100" dir="8100000" algn="tr" rotWithShape="0">
                    <a:prstClr val="black">
                      <a:alpha val="40000"/>
                    </a:prstClr>
                  </a:outerShdw>
                </a:effectLst>
                <a:latin typeface="Arial Black" panose="020B0A04020102020204" pitchFamily="34" charset="0"/>
                <a:ea typeface="+mn-ea"/>
                <a:cs typeface="Calibri"/>
              </a:rPr>
            </a:br>
            <a:endParaRPr lang="en-US" sz="2800" b="1" i="0" u="none" strike="noStrike" cap="none" spc="0">
              <a:ln w="0"/>
              <a:solidFill>
                <a:schemeClr val="tx1"/>
              </a:solidFill>
              <a:effectLst>
                <a:outerShdw blurRad="50800" dist="38100" dir="8100000" algn="tr" rotWithShape="0">
                  <a:prstClr val="black">
                    <a:alpha val="40000"/>
                  </a:prstClr>
                </a:outerShdw>
              </a:effectLst>
              <a:latin typeface="Arial Black" panose="020B0A04020102020204" pitchFamily="34" charset="0"/>
              <a:ea typeface="+mn-ea"/>
              <a:cs typeface="Calibri"/>
            </a:endParaRPr>
          </a:p>
        </xdr:txBody>
      </xdr:sp>
      <xdr:sp macro="" textlink="">
        <xdr:nvSpPr>
          <xdr:cNvPr id="14" name="TextBox 13">
            <a:extLst>
              <a:ext uri="{FF2B5EF4-FFF2-40B4-BE49-F238E27FC236}">
                <a16:creationId xmlns:a16="http://schemas.microsoft.com/office/drawing/2014/main" id="{5C9AA9ED-C5A0-476B-88F5-553A3493352D}"/>
              </a:ext>
            </a:extLst>
          </xdr:cNvPr>
          <xdr:cNvSpPr txBox="1"/>
        </xdr:nvSpPr>
        <xdr:spPr>
          <a:xfrm>
            <a:off x="9509760" y="1607818"/>
            <a:ext cx="1098947" cy="203431"/>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US" sz="1050" b="0"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US" sz="1050" b="0"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TV Show</a:t>
            </a:r>
            <a:endParaRPr lang="en-US" sz="1050" b="0"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xdr:from>
      <xdr:col>16</xdr:col>
      <xdr:colOff>236220</xdr:colOff>
      <xdr:row>5</xdr:row>
      <xdr:rowOff>45720</xdr:rowOff>
    </xdr:from>
    <xdr:to>
      <xdr:col>19</xdr:col>
      <xdr:colOff>373380</xdr:colOff>
      <xdr:row>9</xdr:row>
      <xdr:rowOff>167640</xdr:rowOff>
    </xdr:to>
    <xdr:grpSp>
      <xdr:nvGrpSpPr>
        <xdr:cNvPr id="13" name="Group 12">
          <a:extLst>
            <a:ext uri="{FF2B5EF4-FFF2-40B4-BE49-F238E27FC236}">
              <a16:creationId xmlns:a16="http://schemas.microsoft.com/office/drawing/2014/main" id="{CB8B04EE-3C88-48F5-814D-7DB5EE999B68}"/>
            </a:ext>
          </a:extLst>
        </xdr:cNvPr>
        <xdr:cNvGrpSpPr/>
      </xdr:nvGrpSpPr>
      <xdr:grpSpPr>
        <a:xfrm>
          <a:off x="10858500" y="960120"/>
          <a:ext cx="1981200" cy="853440"/>
          <a:chOff x="11079480" y="883920"/>
          <a:chExt cx="1912620" cy="754380"/>
        </a:xfrm>
      </xdr:grpSpPr>
      <xdr:sp macro="" textlink="$H$10">
        <xdr:nvSpPr>
          <xdr:cNvPr id="5" name="Rectangle: Rounded Corners 4">
            <a:extLst>
              <a:ext uri="{FF2B5EF4-FFF2-40B4-BE49-F238E27FC236}">
                <a16:creationId xmlns:a16="http://schemas.microsoft.com/office/drawing/2014/main" id="{A81DFFAF-D42C-44AA-B385-7D416B7D47E7}"/>
              </a:ext>
            </a:extLst>
          </xdr:cNvPr>
          <xdr:cNvSpPr/>
        </xdr:nvSpPr>
        <xdr:spPr>
          <a:xfrm>
            <a:off x="11079480" y="883920"/>
            <a:ext cx="1912620" cy="754380"/>
          </a:xfrm>
          <a:prstGeom prst="roundRect">
            <a:avLst/>
          </a:prstGeom>
          <a:solidFill>
            <a:schemeClr val="accent6">
              <a:lumMod val="60000"/>
              <a:lumOff val="40000"/>
            </a:schemeClr>
          </a:solidFill>
          <a:ln>
            <a:solidFill>
              <a:schemeClr val="accent6"/>
            </a:solidFill>
          </a:ln>
          <a:effectLst/>
          <a:scene3d>
            <a:camera prst="orthographicFront">
              <a:rot lat="0" lon="0" rev="0"/>
            </a:camera>
            <a:lightRig rig="chilly" dir="t">
              <a:rot lat="0" lon="0" rev="18480000"/>
            </a:lightRig>
          </a:scene3d>
          <a:sp3d prstMaterial="clear">
            <a:bevelT h="63500"/>
          </a:sp3d>
        </xdr:spPr>
        <xdr:style>
          <a:lnRef idx="1">
            <a:schemeClr val="dk1"/>
          </a:lnRef>
          <a:fillRef idx="3">
            <a:schemeClr val="dk1"/>
          </a:fillRef>
          <a:effectRef idx="2">
            <a:schemeClr val="dk1"/>
          </a:effectRef>
          <a:fontRef idx="minor">
            <a:schemeClr val="lt1"/>
          </a:fontRef>
        </xdr:style>
        <xdr:txBody>
          <a:bodyPr vertOverflow="clip" horzOverflow="clip" rtlCol="0" anchor="t">
            <a:scene3d>
              <a:camera prst="obliqueTopLeft"/>
              <a:lightRig rig="threePt" dir="t"/>
            </a:scene3d>
            <a:sp3d extrusionH="57150">
              <a:bevelT w="38100" h="38100" prst="angle"/>
            </a:sp3d>
          </a:bodyPr>
          <a:lstStyle/>
          <a:p>
            <a:pPr marL="0" indent="0" algn="l"/>
            <a:r>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t> </a:t>
            </a:r>
            <a:r>
              <a:rPr lang="en-US" sz="2800" b="1" i="0" u="none" strike="noStrike" cap="none" spc="0" baseline="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t> </a:t>
            </a:r>
            <a:fld id="{C543E695-8600-4109-BFC4-C5BEA54D806F}" type="TxLink">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pPr marL="0" indent="0" algn="l"/>
              <a:t> 6,126 </a:t>
            </a:fld>
            <a:endPar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endParaRPr>
          </a:p>
        </xdr:txBody>
      </xdr:sp>
      <xdr:sp macro="" textlink="">
        <xdr:nvSpPr>
          <xdr:cNvPr id="23" name="TextBox 22">
            <a:extLst>
              <a:ext uri="{FF2B5EF4-FFF2-40B4-BE49-F238E27FC236}">
                <a16:creationId xmlns:a16="http://schemas.microsoft.com/office/drawing/2014/main" id="{9B66AAD6-2B18-4438-8A11-F5B5E90AC34F}"/>
              </a:ext>
            </a:extLst>
          </xdr:cNvPr>
          <xdr:cNvSpPr txBox="1"/>
        </xdr:nvSpPr>
        <xdr:spPr>
          <a:xfrm>
            <a:off x="11658600" y="1449705"/>
            <a:ext cx="891540" cy="188595"/>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US" sz="105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US" sz="1050" b="0" cap="none" spc="0" baseline="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Movie</a:t>
            </a:r>
            <a:endParaRPr lang="en-US" sz="105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xdr:from>
      <xdr:col>13</xdr:col>
      <xdr:colOff>91440</xdr:colOff>
      <xdr:row>10</xdr:row>
      <xdr:rowOff>68580</xdr:rowOff>
    </xdr:from>
    <xdr:to>
      <xdr:col>16</xdr:col>
      <xdr:colOff>228600</xdr:colOff>
      <xdr:row>15</xdr:row>
      <xdr:rowOff>7620</xdr:rowOff>
    </xdr:to>
    <xdr:grpSp>
      <xdr:nvGrpSpPr>
        <xdr:cNvPr id="16" name="Group 15">
          <a:extLst>
            <a:ext uri="{FF2B5EF4-FFF2-40B4-BE49-F238E27FC236}">
              <a16:creationId xmlns:a16="http://schemas.microsoft.com/office/drawing/2014/main" id="{953331E7-A5C5-40A5-AAFE-82844BCCEE85}"/>
            </a:ext>
          </a:extLst>
        </xdr:cNvPr>
        <xdr:cNvGrpSpPr/>
      </xdr:nvGrpSpPr>
      <xdr:grpSpPr>
        <a:xfrm>
          <a:off x="8854440" y="1897380"/>
          <a:ext cx="1996440" cy="853440"/>
          <a:chOff x="9768840" y="2697480"/>
          <a:chExt cx="1996440" cy="853440"/>
        </a:xfrm>
      </xdr:grpSpPr>
      <xdr:sp macro="" textlink="$G$10">
        <xdr:nvSpPr>
          <xdr:cNvPr id="10" name="Rectangle: Rounded Corners 9">
            <a:extLst>
              <a:ext uri="{FF2B5EF4-FFF2-40B4-BE49-F238E27FC236}">
                <a16:creationId xmlns:a16="http://schemas.microsoft.com/office/drawing/2014/main" id="{B65DBEB8-F3EA-4105-BBA9-118E00F7027B}"/>
              </a:ext>
            </a:extLst>
          </xdr:cNvPr>
          <xdr:cNvSpPr/>
        </xdr:nvSpPr>
        <xdr:spPr>
          <a:xfrm>
            <a:off x="9768840" y="2697480"/>
            <a:ext cx="1996440" cy="853440"/>
          </a:xfrm>
          <a:prstGeom prst="roundRect">
            <a:avLst/>
          </a:prstGeom>
          <a:solidFill>
            <a:schemeClr val="accent6">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1">
            <a:schemeClr val="dk1"/>
          </a:lnRef>
          <a:fillRef idx="3">
            <a:schemeClr val="dk1"/>
          </a:fillRef>
          <a:effectRef idx="2">
            <a:schemeClr val="dk1"/>
          </a:effectRef>
          <a:fontRef idx="minor">
            <a:schemeClr val="lt1"/>
          </a:fontRef>
        </xdr:style>
        <xdr:txBody>
          <a:bodyPr vertOverflow="clip" horzOverflow="clip" rtlCol="0" anchor="t">
            <a:scene3d>
              <a:camera prst="obliqueTopLeft"/>
              <a:lightRig rig="threePt" dir="t"/>
            </a:scene3d>
            <a:sp3d extrusionH="57150">
              <a:bevelT w="38100" h="38100" prst="angle"/>
            </a:sp3d>
          </a:bodyPr>
          <a:lstStyle/>
          <a:p>
            <a:pPr algn="l"/>
            <a:r>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cs typeface="Calibri"/>
              </a:rPr>
              <a:t> </a:t>
            </a:r>
            <a:r>
              <a:rPr lang="en-US" sz="2800" b="1" i="0" u="none" strike="noStrike" cap="none" spc="0" baseline="0">
                <a:ln w="0"/>
                <a:solidFill>
                  <a:schemeClr val="accent6"/>
                </a:solidFill>
                <a:effectLst>
                  <a:outerShdw blurRad="50800" dist="38100" dir="8100000" algn="tr" rotWithShape="0">
                    <a:prstClr val="black">
                      <a:alpha val="40000"/>
                    </a:prstClr>
                  </a:outerShdw>
                </a:effectLst>
                <a:latin typeface="Arial Black" panose="020B0A04020102020204" pitchFamily="34" charset="0"/>
                <a:cs typeface="Calibri"/>
              </a:rPr>
              <a:t> </a:t>
            </a:r>
            <a:fld id="{48F7183C-F2F0-45B4-8034-B5EF794859A3}" type="TxLink">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cs typeface="Calibri"/>
              </a:rPr>
              <a:pPr algn="l"/>
              <a:t> 8,790 </a:t>
            </a:fld>
            <a:endParaRPr lang="en-US" sz="2800" b="1"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ndParaRPr>
          </a:p>
        </xdr:txBody>
      </xdr:sp>
      <xdr:sp macro="" textlink="">
        <xdr:nvSpPr>
          <xdr:cNvPr id="36" name="TextBox 35">
            <a:extLst>
              <a:ext uri="{FF2B5EF4-FFF2-40B4-BE49-F238E27FC236}">
                <a16:creationId xmlns:a16="http://schemas.microsoft.com/office/drawing/2014/main" id="{65E8E458-D067-428B-A281-D7B749164237}"/>
              </a:ext>
            </a:extLst>
          </xdr:cNvPr>
          <xdr:cNvSpPr txBox="1"/>
        </xdr:nvSpPr>
        <xdr:spPr>
          <a:xfrm>
            <a:off x="9974580" y="3299460"/>
            <a:ext cx="1645920" cy="213360"/>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US" sz="100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US" sz="1000" b="0" cap="none" spc="0" baseline="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Movie and TV Show</a:t>
            </a:r>
            <a:endParaRPr lang="en-US" sz="100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xdr:from>
      <xdr:col>16</xdr:col>
      <xdr:colOff>312420</xdr:colOff>
      <xdr:row>10</xdr:row>
      <xdr:rowOff>68580</xdr:rowOff>
    </xdr:from>
    <xdr:to>
      <xdr:col>19</xdr:col>
      <xdr:colOff>403860</xdr:colOff>
      <xdr:row>15</xdr:row>
      <xdr:rowOff>15240</xdr:rowOff>
    </xdr:to>
    <xdr:grpSp>
      <xdr:nvGrpSpPr>
        <xdr:cNvPr id="7" name="Group 6">
          <a:extLst>
            <a:ext uri="{FF2B5EF4-FFF2-40B4-BE49-F238E27FC236}">
              <a16:creationId xmlns:a16="http://schemas.microsoft.com/office/drawing/2014/main" id="{397B416E-7D31-4621-9401-53FBA0C63275}"/>
            </a:ext>
          </a:extLst>
        </xdr:cNvPr>
        <xdr:cNvGrpSpPr/>
      </xdr:nvGrpSpPr>
      <xdr:grpSpPr>
        <a:xfrm>
          <a:off x="10934700" y="1897380"/>
          <a:ext cx="1935480" cy="861060"/>
          <a:chOff x="10934700" y="1897380"/>
          <a:chExt cx="1935480" cy="861060"/>
        </a:xfrm>
      </xdr:grpSpPr>
      <xdr:sp macro="" textlink="$J$10">
        <xdr:nvSpPr>
          <xdr:cNvPr id="9" name="Rectangle: Rounded Corners 8">
            <a:extLst>
              <a:ext uri="{FF2B5EF4-FFF2-40B4-BE49-F238E27FC236}">
                <a16:creationId xmlns:a16="http://schemas.microsoft.com/office/drawing/2014/main" id="{C477660B-B801-4A03-AAED-59CA025A4070}"/>
              </a:ext>
            </a:extLst>
          </xdr:cNvPr>
          <xdr:cNvSpPr/>
        </xdr:nvSpPr>
        <xdr:spPr>
          <a:xfrm>
            <a:off x="10934700" y="1897380"/>
            <a:ext cx="1935480" cy="861060"/>
          </a:xfrm>
          <a:prstGeom prst="roundRect">
            <a:avLst/>
          </a:prstGeom>
          <a:solidFill>
            <a:schemeClr val="accent6">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1">
            <a:schemeClr val="dk1"/>
          </a:lnRef>
          <a:fillRef idx="3">
            <a:schemeClr val="dk1"/>
          </a:fillRef>
          <a:effectRef idx="2">
            <a:schemeClr val="dk1"/>
          </a:effectRef>
          <a:fontRef idx="minor">
            <a:schemeClr val="lt1"/>
          </a:fontRef>
        </xdr:style>
        <xdr:txBody>
          <a:bodyPr vertOverflow="clip" horzOverflow="clip" rtlCol="0" anchor="t">
            <a:scene3d>
              <a:camera prst="obliqueTopLeft"/>
              <a:lightRig rig="threePt" dir="t"/>
            </a:scene3d>
            <a:sp3d extrusionH="57150">
              <a:bevelT w="38100" h="38100" prst="angle"/>
            </a:sp3d>
          </a:bodyPr>
          <a:lstStyle/>
          <a:p>
            <a:pPr marL="0" indent="0" algn="l"/>
            <a:fld id="{BCDE7D3F-24A4-4F4E-8A2D-5C2D188C4A7E}" type="TxLink">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pPr marL="0" indent="0" algn="l"/>
              <a:t> 2,062 </a:t>
            </a:fld>
            <a:br>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br>
            <a:endPar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endParaRPr>
          </a:p>
        </xdr:txBody>
      </xdr:sp>
      <xdr:sp macro="" textlink="">
        <xdr:nvSpPr>
          <xdr:cNvPr id="19" name="TextBox 18">
            <a:extLst>
              <a:ext uri="{FF2B5EF4-FFF2-40B4-BE49-F238E27FC236}">
                <a16:creationId xmlns:a16="http://schemas.microsoft.com/office/drawing/2014/main" id="{CAA87C5B-0353-4B59-AB3D-EC9BDEA6F41C}"/>
              </a:ext>
            </a:extLst>
          </xdr:cNvPr>
          <xdr:cNvSpPr txBox="1"/>
        </xdr:nvSpPr>
        <xdr:spPr>
          <a:xfrm>
            <a:off x="11041380" y="2529838"/>
            <a:ext cx="1577340" cy="213362"/>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US" sz="1050" b="0" cap="none" spc="0" baseline="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Most Common Rating</a:t>
            </a:r>
            <a:endParaRPr lang="en-US" sz="105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
        <xdr:nvSpPr>
          <xdr:cNvPr id="22" name="TextBox 21">
            <a:extLst>
              <a:ext uri="{FF2B5EF4-FFF2-40B4-BE49-F238E27FC236}">
                <a16:creationId xmlns:a16="http://schemas.microsoft.com/office/drawing/2014/main" id="{AFBB932B-85B5-4B4C-A313-1FD633984BA4}"/>
              </a:ext>
            </a:extLst>
          </xdr:cNvPr>
          <xdr:cNvSpPr txBox="1"/>
        </xdr:nvSpPr>
        <xdr:spPr>
          <a:xfrm>
            <a:off x="12306300" y="2270761"/>
            <a:ext cx="541020" cy="182879"/>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US" sz="800" b="0" cap="none" spc="0" baseline="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TV-MA</a:t>
            </a:r>
            <a:endParaRPr lang="en-US" sz="80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99060</xdr:colOff>
      <xdr:row>7</xdr:row>
      <xdr:rowOff>7620</xdr:rowOff>
    </xdr:from>
    <xdr:to>
      <xdr:col>3</xdr:col>
      <xdr:colOff>251460</xdr:colOff>
      <xdr:row>11</xdr:row>
      <xdr:rowOff>144780</xdr:rowOff>
    </xdr:to>
    <xdr:grpSp>
      <xdr:nvGrpSpPr>
        <xdr:cNvPr id="2" name="Group 1">
          <a:extLst>
            <a:ext uri="{FF2B5EF4-FFF2-40B4-BE49-F238E27FC236}">
              <a16:creationId xmlns:a16="http://schemas.microsoft.com/office/drawing/2014/main" id="{2201B710-7D5A-4B60-AEE2-EF1898590603}"/>
            </a:ext>
          </a:extLst>
        </xdr:cNvPr>
        <xdr:cNvGrpSpPr/>
      </xdr:nvGrpSpPr>
      <xdr:grpSpPr>
        <a:xfrm>
          <a:off x="99060" y="1325880"/>
          <a:ext cx="1981200" cy="868680"/>
          <a:chOff x="9014460" y="960120"/>
          <a:chExt cx="1981200" cy="868680"/>
        </a:xfrm>
      </xdr:grpSpPr>
      <xdr:sp macro="" textlink="$I$10">
        <xdr:nvSpPr>
          <xdr:cNvPr id="3" name="Rectangle: Rounded Corners 2">
            <a:extLst>
              <a:ext uri="{FF2B5EF4-FFF2-40B4-BE49-F238E27FC236}">
                <a16:creationId xmlns:a16="http://schemas.microsoft.com/office/drawing/2014/main" id="{A176F057-EB05-4EF5-91B6-957EA35BFE0D}"/>
              </a:ext>
            </a:extLst>
          </xdr:cNvPr>
          <xdr:cNvSpPr/>
        </xdr:nvSpPr>
        <xdr:spPr>
          <a:xfrm>
            <a:off x="9014460" y="960120"/>
            <a:ext cx="1981200" cy="868680"/>
          </a:xfrm>
          <a:prstGeom prst="roundRect">
            <a:avLst/>
          </a:prstGeom>
          <a:solidFill>
            <a:schemeClr val="accent6">
              <a:lumMod val="60000"/>
              <a:lumOff val="40000"/>
            </a:schemeClr>
          </a:solidFill>
          <a:ln>
            <a:solidFill>
              <a:schemeClr val="accent6"/>
            </a:solidFill>
          </a:ln>
          <a:effectLst/>
          <a:scene3d>
            <a:camera prst="orthographicFront">
              <a:rot lat="0" lon="0" rev="0"/>
            </a:camera>
            <a:lightRig rig="chilly" dir="t">
              <a:rot lat="0" lon="0" rev="18480000"/>
            </a:lightRig>
          </a:scene3d>
          <a:sp3d prstMaterial="clear">
            <a:bevelT h="63500"/>
          </a:sp3d>
        </xdr:spPr>
        <xdr:style>
          <a:lnRef idx="1">
            <a:schemeClr val="dk1"/>
          </a:lnRef>
          <a:fillRef idx="3">
            <a:schemeClr val="dk1"/>
          </a:fillRef>
          <a:effectRef idx="2">
            <a:schemeClr val="dk1"/>
          </a:effectRef>
          <a:fontRef idx="minor">
            <a:schemeClr val="lt1"/>
          </a:fontRef>
        </xdr:style>
        <xdr:txBody>
          <a:bodyPr vertOverflow="clip" horzOverflow="clip" rtlCol="0" anchor="t">
            <a:scene3d>
              <a:camera prst="obliqueTopLeft"/>
              <a:lightRig rig="threePt" dir="t"/>
            </a:scene3d>
            <a:sp3d extrusionH="57150">
              <a:bevelT w="38100" h="38100" prst="angle"/>
            </a:sp3d>
          </a:bodyPr>
          <a:lstStyle/>
          <a:p>
            <a:pPr marL="0" indent="0" algn="l"/>
            <a:r>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t>  </a:t>
            </a:r>
            <a:fld id="{926A16C7-7764-4D43-9870-4008D861BABB}" type="TxLink">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pPr marL="0" indent="0" algn="l"/>
              <a:t> 2,664 </a:t>
            </a:fld>
            <a:br>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br>
            <a:br>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br>
            <a:endPar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endParaRPr>
          </a:p>
        </xdr:txBody>
      </xdr:sp>
      <xdr:sp macro="" textlink="">
        <xdr:nvSpPr>
          <xdr:cNvPr id="4" name="TextBox 3">
            <a:extLst>
              <a:ext uri="{FF2B5EF4-FFF2-40B4-BE49-F238E27FC236}">
                <a16:creationId xmlns:a16="http://schemas.microsoft.com/office/drawing/2014/main" id="{84994D5D-349A-4DBE-B961-E32E10C25638}"/>
              </a:ext>
            </a:extLst>
          </xdr:cNvPr>
          <xdr:cNvSpPr txBox="1"/>
        </xdr:nvSpPr>
        <xdr:spPr>
          <a:xfrm>
            <a:off x="9509760" y="1607818"/>
            <a:ext cx="1098947" cy="203431"/>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US" sz="105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US" sz="1050" b="0" cap="none" spc="0" baseline="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TV Show</a:t>
            </a:r>
            <a:endParaRPr lang="en-US" sz="105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xdr:from>
      <xdr:col>3</xdr:col>
      <xdr:colOff>320040</xdr:colOff>
      <xdr:row>6</xdr:row>
      <xdr:rowOff>175260</xdr:rowOff>
    </xdr:from>
    <xdr:to>
      <xdr:col>6</xdr:col>
      <xdr:colOff>472440</xdr:colOff>
      <xdr:row>11</xdr:row>
      <xdr:rowOff>114300</xdr:rowOff>
    </xdr:to>
    <xdr:grpSp>
      <xdr:nvGrpSpPr>
        <xdr:cNvPr id="5" name="Group 4">
          <a:extLst>
            <a:ext uri="{FF2B5EF4-FFF2-40B4-BE49-F238E27FC236}">
              <a16:creationId xmlns:a16="http://schemas.microsoft.com/office/drawing/2014/main" id="{7C0D276B-7083-4B47-ADC3-5C4E67C19C66}"/>
            </a:ext>
          </a:extLst>
        </xdr:cNvPr>
        <xdr:cNvGrpSpPr/>
      </xdr:nvGrpSpPr>
      <xdr:grpSpPr>
        <a:xfrm>
          <a:off x="2148840" y="1310640"/>
          <a:ext cx="1981200" cy="853440"/>
          <a:chOff x="11079480" y="883920"/>
          <a:chExt cx="1912620" cy="754380"/>
        </a:xfrm>
      </xdr:grpSpPr>
      <xdr:sp macro="" textlink="$H$10">
        <xdr:nvSpPr>
          <xdr:cNvPr id="6" name="Rectangle: Rounded Corners 5">
            <a:extLst>
              <a:ext uri="{FF2B5EF4-FFF2-40B4-BE49-F238E27FC236}">
                <a16:creationId xmlns:a16="http://schemas.microsoft.com/office/drawing/2014/main" id="{97A47040-ACF7-4456-BA39-D91754715E11}"/>
              </a:ext>
            </a:extLst>
          </xdr:cNvPr>
          <xdr:cNvSpPr/>
        </xdr:nvSpPr>
        <xdr:spPr>
          <a:xfrm>
            <a:off x="11079480" y="883920"/>
            <a:ext cx="1912620" cy="754380"/>
          </a:xfrm>
          <a:prstGeom prst="roundRect">
            <a:avLst/>
          </a:prstGeom>
          <a:solidFill>
            <a:schemeClr val="accent6">
              <a:lumMod val="60000"/>
              <a:lumOff val="40000"/>
            </a:schemeClr>
          </a:solidFill>
          <a:ln>
            <a:solidFill>
              <a:schemeClr val="accent6"/>
            </a:solidFill>
          </a:ln>
          <a:effectLst/>
          <a:scene3d>
            <a:camera prst="orthographicFront">
              <a:rot lat="0" lon="0" rev="0"/>
            </a:camera>
            <a:lightRig rig="chilly" dir="t">
              <a:rot lat="0" lon="0" rev="18480000"/>
            </a:lightRig>
          </a:scene3d>
          <a:sp3d prstMaterial="clear">
            <a:bevelT h="63500"/>
          </a:sp3d>
        </xdr:spPr>
        <xdr:style>
          <a:lnRef idx="1">
            <a:schemeClr val="dk1"/>
          </a:lnRef>
          <a:fillRef idx="3">
            <a:schemeClr val="dk1"/>
          </a:fillRef>
          <a:effectRef idx="2">
            <a:schemeClr val="dk1"/>
          </a:effectRef>
          <a:fontRef idx="minor">
            <a:schemeClr val="lt1"/>
          </a:fontRef>
        </xdr:style>
        <xdr:txBody>
          <a:bodyPr vertOverflow="clip" horzOverflow="clip" rtlCol="0" anchor="t">
            <a:scene3d>
              <a:camera prst="obliqueTopLeft"/>
              <a:lightRig rig="threePt" dir="t"/>
            </a:scene3d>
            <a:sp3d extrusionH="57150">
              <a:bevelT w="38100" h="38100" prst="angle"/>
            </a:sp3d>
          </a:bodyPr>
          <a:lstStyle/>
          <a:p>
            <a:pPr marL="0" indent="0" algn="l"/>
            <a:r>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t> </a:t>
            </a:r>
            <a:r>
              <a:rPr lang="en-US" sz="2800" b="1" i="0" u="none" strike="noStrike" cap="none" spc="0" baseline="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t> </a:t>
            </a:r>
            <a:fld id="{C543E695-8600-4109-BFC4-C5BEA54D806F}" type="TxLink">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pPr marL="0" indent="0" algn="l"/>
              <a:t> 6,126 </a:t>
            </a:fld>
            <a:endPar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endParaRPr>
          </a:p>
        </xdr:txBody>
      </xdr:sp>
      <xdr:sp macro="" textlink="">
        <xdr:nvSpPr>
          <xdr:cNvPr id="7" name="TextBox 6">
            <a:extLst>
              <a:ext uri="{FF2B5EF4-FFF2-40B4-BE49-F238E27FC236}">
                <a16:creationId xmlns:a16="http://schemas.microsoft.com/office/drawing/2014/main" id="{BF1757C9-344D-44EC-9BCA-4DA777576475}"/>
              </a:ext>
            </a:extLst>
          </xdr:cNvPr>
          <xdr:cNvSpPr txBox="1"/>
        </xdr:nvSpPr>
        <xdr:spPr>
          <a:xfrm>
            <a:off x="11658600" y="1449705"/>
            <a:ext cx="891540" cy="188595"/>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US" sz="105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US" sz="1050" b="0" cap="none" spc="0" baseline="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Movie</a:t>
            </a:r>
            <a:endParaRPr lang="en-US" sz="105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xdr:from>
      <xdr:col>10</xdr:col>
      <xdr:colOff>144780</xdr:colOff>
      <xdr:row>6</xdr:row>
      <xdr:rowOff>160020</xdr:rowOff>
    </xdr:from>
    <xdr:to>
      <xdr:col>13</xdr:col>
      <xdr:colOff>312420</xdr:colOff>
      <xdr:row>11</xdr:row>
      <xdr:rowOff>99060</xdr:rowOff>
    </xdr:to>
    <xdr:grpSp>
      <xdr:nvGrpSpPr>
        <xdr:cNvPr id="8" name="Group 7">
          <a:extLst>
            <a:ext uri="{FF2B5EF4-FFF2-40B4-BE49-F238E27FC236}">
              <a16:creationId xmlns:a16="http://schemas.microsoft.com/office/drawing/2014/main" id="{B6C484E3-A0AF-4E05-8A75-95DB93A7D10C}"/>
            </a:ext>
          </a:extLst>
        </xdr:cNvPr>
        <xdr:cNvGrpSpPr/>
      </xdr:nvGrpSpPr>
      <xdr:grpSpPr>
        <a:xfrm>
          <a:off x="6240780" y="1295400"/>
          <a:ext cx="1996440" cy="853440"/>
          <a:chOff x="9768840" y="2697480"/>
          <a:chExt cx="1996440" cy="853440"/>
        </a:xfrm>
      </xdr:grpSpPr>
      <xdr:sp macro="" textlink="$G$10">
        <xdr:nvSpPr>
          <xdr:cNvPr id="9" name="Rectangle: Rounded Corners 8">
            <a:extLst>
              <a:ext uri="{FF2B5EF4-FFF2-40B4-BE49-F238E27FC236}">
                <a16:creationId xmlns:a16="http://schemas.microsoft.com/office/drawing/2014/main" id="{8D408105-3F83-4BCB-B949-14FFEAE1410B}"/>
              </a:ext>
            </a:extLst>
          </xdr:cNvPr>
          <xdr:cNvSpPr/>
        </xdr:nvSpPr>
        <xdr:spPr>
          <a:xfrm>
            <a:off x="9768840" y="2697480"/>
            <a:ext cx="1996440" cy="853440"/>
          </a:xfrm>
          <a:prstGeom prst="roundRect">
            <a:avLst/>
          </a:prstGeom>
          <a:solidFill>
            <a:schemeClr val="accent6">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1">
            <a:schemeClr val="dk1"/>
          </a:lnRef>
          <a:fillRef idx="3">
            <a:schemeClr val="dk1"/>
          </a:fillRef>
          <a:effectRef idx="2">
            <a:schemeClr val="dk1"/>
          </a:effectRef>
          <a:fontRef idx="minor">
            <a:schemeClr val="lt1"/>
          </a:fontRef>
        </xdr:style>
        <xdr:txBody>
          <a:bodyPr vertOverflow="clip" horzOverflow="clip" rtlCol="0" anchor="t">
            <a:scene3d>
              <a:camera prst="obliqueTopLeft"/>
              <a:lightRig rig="threePt" dir="t"/>
            </a:scene3d>
            <a:sp3d extrusionH="57150">
              <a:bevelT w="38100" h="38100" prst="angle"/>
            </a:sp3d>
          </a:bodyPr>
          <a:lstStyle/>
          <a:p>
            <a:pPr algn="l"/>
            <a:r>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cs typeface="Calibri"/>
              </a:rPr>
              <a:t> </a:t>
            </a:r>
            <a:r>
              <a:rPr lang="en-US" sz="2800" b="1" i="0" u="none" strike="noStrike" cap="none" spc="0" baseline="0">
                <a:ln w="0"/>
                <a:solidFill>
                  <a:schemeClr val="accent6"/>
                </a:solidFill>
                <a:effectLst>
                  <a:outerShdw blurRad="50800" dist="38100" dir="8100000" algn="tr" rotWithShape="0">
                    <a:prstClr val="black">
                      <a:alpha val="40000"/>
                    </a:prstClr>
                  </a:outerShdw>
                </a:effectLst>
                <a:latin typeface="Arial Black" panose="020B0A04020102020204" pitchFamily="34" charset="0"/>
                <a:cs typeface="Calibri"/>
              </a:rPr>
              <a:t> </a:t>
            </a:r>
            <a:fld id="{48F7183C-F2F0-45B4-8034-B5EF794859A3}" type="TxLink">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cs typeface="Calibri"/>
              </a:rPr>
              <a:pPr algn="l"/>
              <a:t> 8,790 </a:t>
            </a:fld>
            <a:endParaRPr lang="en-US" sz="2800" b="1"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ndParaRPr>
          </a:p>
        </xdr:txBody>
      </xdr:sp>
      <xdr:sp macro="" textlink="">
        <xdr:nvSpPr>
          <xdr:cNvPr id="10" name="TextBox 9">
            <a:extLst>
              <a:ext uri="{FF2B5EF4-FFF2-40B4-BE49-F238E27FC236}">
                <a16:creationId xmlns:a16="http://schemas.microsoft.com/office/drawing/2014/main" id="{05E01019-965B-4BAF-897B-77B9CBD03483}"/>
              </a:ext>
            </a:extLst>
          </xdr:cNvPr>
          <xdr:cNvSpPr txBox="1"/>
        </xdr:nvSpPr>
        <xdr:spPr>
          <a:xfrm>
            <a:off x="9974580" y="3299460"/>
            <a:ext cx="1645920" cy="213360"/>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US" sz="100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US" sz="1000" b="0" cap="none" spc="0" baseline="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Movie and TV Show</a:t>
            </a:r>
            <a:endParaRPr lang="en-US" sz="100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editAs="oneCell">
    <xdr:from>
      <xdr:col>0</xdr:col>
      <xdr:colOff>106680</xdr:colOff>
      <xdr:row>12</xdr:row>
      <xdr:rowOff>121920</xdr:rowOff>
    </xdr:from>
    <xdr:to>
      <xdr:col>6</xdr:col>
      <xdr:colOff>205740</xdr:colOff>
      <xdr:row>27</xdr:row>
      <xdr:rowOff>175260</xdr:rowOff>
    </xdr:to>
    <xdr:graphicFrame macro="">
      <xdr:nvGraphicFramePr>
        <xdr:cNvPr id="16" name="Chart 15">
          <a:extLst>
            <a:ext uri="{FF2B5EF4-FFF2-40B4-BE49-F238E27FC236}">
              <a16:creationId xmlns:a16="http://schemas.microsoft.com/office/drawing/2014/main" id="{FF47F0FA-707F-4028-B509-862E6AFAA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312420</xdr:colOff>
      <xdr:row>12</xdr:row>
      <xdr:rowOff>129540</xdr:rowOff>
    </xdr:from>
    <xdr:to>
      <xdr:col>13</xdr:col>
      <xdr:colOff>594360</xdr:colOff>
      <xdr:row>28</xdr:row>
      <xdr:rowOff>22860</xdr:rowOff>
    </xdr:to>
    <xdr:graphicFrame macro="">
      <xdr:nvGraphicFramePr>
        <xdr:cNvPr id="18" name="Chart 17">
          <a:extLst>
            <a:ext uri="{FF2B5EF4-FFF2-40B4-BE49-F238E27FC236}">
              <a16:creationId xmlns:a16="http://schemas.microsoft.com/office/drawing/2014/main" id="{0F8189DD-E785-4B72-87BE-B35DE6958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91440</xdr:colOff>
      <xdr:row>12</xdr:row>
      <xdr:rowOff>114300</xdr:rowOff>
    </xdr:from>
    <xdr:to>
      <xdr:col>20</xdr:col>
      <xdr:colOff>449580</xdr:colOff>
      <xdr:row>28</xdr:row>
      <xdr:rowOff>0</xdr:rowOff>
    </xdr:to>
    <xdr:graphicFrame macro="">
      <xdr:nvGraphicFramePr>
        <xdr:cNvPr id="20" name="Chart 19">
          <a:extLst>
            <a:ext uri="{FF2B5EF4-FFF2-40B4-BE49-F238E27FC236}">
              <a16:creationId xmlns:a16="http://schemas.microsoft.com/office/drawing/2014/main" id="{0E84466C-3F89-4C4D-9C7D-5E5C2681D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601980</xdr:colOff>
      <xdr:row>0</xdr:row>
      <xdr:rowOff>91440</xdr:rowOff>
    </xdr:from>
    <xdr:to>
      <xdr:col>20</xdr:col>
      <xdr:colOff>121920</xdr:colOff>
      <xdr:row>4</xdr:row>
      <xdr:rowOff>121920</xdr:rowOff>
    </xdr:to>
    <xdr:sp macro="" textlink="">
      <xdr:nvSpPr>
        <xdr:cNvPr id="21" name="Rectangle: Rounded Corners 20">
          <a:extLst>
            <a:ext uri="{FF2B5EF4-FFF2-40B4-BE49-F238E27FC236}">
              <a16:creationId xmlns:a16="http://schemas.microsoft.com/office/drawing/2014/main" id="{F2519326-B6C8-4183-9A9E-ECA0BD31E14F}"/>
            </a:ext>
          </a:extLst>
        </xdr:cNvPr>
        <xdr:cNvSpPr/>
      </xdr:nvSpPr>
      <xdr:spPr>
        <a:xfrm>
          <a:off x="3040380" y="91440"/>
          <a:ext cx="9273540" cy="762000"/>
        </a:xfrm>
        <a:prstGeom prst="roundRect">
          <a:avLst/>
        </a:prstGeom>
        <a:solidFill>
          <a:schemeClr val="accent6"/>
        </a:solidFill>
        <a:ln>
          <a:noFill/>
        </a:ln>
        <a:effectLst>
          <a:glow rad="228600">
            <a:schemeClr val="accent6">
              <a:satMod val="175000"/>
              <a:alpha val="40000"/>
            </a:schemeClr>
          </a:glow>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Executive Netflix Analytics Dashboard</a:t>
          </a:r>
        </a:p>
      </xdr:txBody>
    </xdr:sp>
    <xdr:clientData/>
  </xdr:twoCellAnchor>
  <xdr:twoCellAnchor>
    <xdr:from>
      <xdr:col>6</xdr:col>
      <xdr:colOff>601980</xdr:colOff>
      <xdr:row>6</xdr:row>
      <xdr:rowOff>152400</xdr:rowOff>
    </xdr:from>
    <xdr:to>
      <xdr:col>10</xdr:col>
      <xdr:colOff>99060</xdr:colOff>
      <xdr:row>11</xdr:row>
      <xdr:rowOff>99060</xdr:rowOff>
    </xdr:to>
    <xdr:grpSp>
      <xdr:nvGrpSpPr>
        <xdr:cNvPr id="23" name="Group 22">
          <a:extLst>
            <a:ext uri="{FF2B5EF4-FFF2-40B4-BE49-F238E27FC236}">
              <a16:creationId xmlns:a16="http://schemas.microsoft.com/office/drawing/2014/main" id="{7134B996-C20E-465C-83A8-307168B48893}"/>
            </a:ext>
          </a:extLst>
        </xdr:cNvPr>
        <xdr:cNvGrpSpPr/>
      </xdr:nvGrpSpPr>
      <xdr:grpSpPr>
        <a:xfrm>
          <a:off x="4259580" y="1287780"/>
          <a:ext cx="1935480" cy="861060"/>
          <a:chOff x="10934700" y="1897380"/>
          <a:chExt cx="1935480" cy="861060"/>
        </a:xfrm>
      </xdr:grpSpPr>
      <xdr:sp macro="" textlink="$J$10">
        <xdr:nvSpPr>
          <xdr:cNvPr id="24" name="Rectangle: Rounded Corners 23">
            <a:extLst>
              <a:ext uri="{FF2B5EF4-FFF2-40B4-BE49-F238E27FC236}">
                <a16:creationId xmlns:a16="http://schemas.microsoft.com/office/drawing/2014/main" id="{A3AD7297-7475-495E-9B4F-B8E9BCFC8803}"/>
              </a:ext>
            </a:extLst>
          </xdr:cNvPr>
          <xdr:cNvSpPr/>
        </xdr:nvSpPr>
        <xdr:spPr>
          <a:xfrm>
            <a:off x="10934700" y="1897380"/>
            <a:ext cx="1935480" cy="861060"/>
          </a:xfrm>
          <a:prstGeom prst="roundRect">
            <a:avLst/>
          </a:prstGeom>
          <a:solidFill>
            <a:schemeClr val="accent6">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1">
            <a:schemeClr val="dk1"/>
          </a:lnRef>
          <a:fillRef idx="3">
            <a:schemeClr val="dk1"/>
          </a:fillRef>
          <a:effectRef idx="2">
            <a:schemeClr val="dk1"/>
          </a:effectRef>
          <a:fontRef idx="minor">
            <a:schemeClr val="lt1"/>
          </a:fontRef>
        </xdr:style>
        <xdr:txBody>
          <a:bodyPr vertOverflow="clip" horzOverflow="clip" rtlCol="0" anchor="t">
            <a:scene3d>
              <a:camera prst="obliqueTopLeft"/>
              <a:lightRig rig="threePt" dir="t"/>
            </a:scene3d>
            <a:sp3d extrusionH="57150">
              <a:bevelT w="38100" h="38100" prst="angle"/>
            </a:sp3d>
          </a:bodyPr>
          <a:lstStyle/>
          <a:p>
            <a:pPr marL="0" indent="0" algn="l"/>
            <a:fld id="{BCDE7D3F-24A4-4F4E-8A2D-5C2D188C4A7E}" type="TxLink">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pPr marL="0" indent="0" algn="l"/>
              <a:t> </a:t>
            </a:fld>
            <a:br>
              <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rPr>
            </a:br>
            <a:endParaRPr lang="en-US" sz="2800" b="1" i="0" u="none" strike="noStrike" cap="none" spc="0">
              <a:ln w="0"/>
              <a:solidFill>
                <a:schemeClr val="accent6"/>
              </a:solidFill>
              <a:effectLst>
                <a:outerShdw blurRad="50800" dist="38100" dir="8100000" algn="tr" rotWithShape="0">
                  <a:prstClr val="black">
                    <a:alpha val="40000"/>
                  </a:prstClr>
                </a:outerShdw>
              </a:effectLst>
              <a:latin typeface="Arial Black" panose="020B0A04020102020204" pitchFamily="34" charset="0"/>
              <a:ea typeface="+mn-ea"/>
              <a:cs typeface="Calibri"/>
            </a:endParaRPr>
          </a:p>
        </xdr:txBody>
      </xdr:sp>
      <xdr:sp macro="" textlink="">
        <xdr:nvSpPr>
          <xdr:cNvPr id="25" name="TextBox 24">
            <a:extLst>
              <a:ext uri="{FF2B5EF4-FFF2-40B4-BE49-F238E27FC236}">
                <a16:creationId xmlns:a16="http://schemas.microsoft.com/office/drawing/2014/main" id="{52DE5A97-07C5-4DEC-BB25-053F350A93D4}"/>
              </a:ext>
            </a:extLst>
          </xdr:cNvPr>
          <xdr:cNvSpPr txBox="1"/>
        </xdr:nvSpPr>
        <xdr:spPr>
          <a:xfrm>
            <a:off x="11041380" y="2529838"/>
            <a:ext cx="1577340" cy="213362"/>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US" sz="1050" b="0" cap="none" spc="0" baseline="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Most Common Rating</a:t>
            </a:r>
            <a:endParaRPr lang="en-US" sz="105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sp macro="" textlink="">
        <xdr:nvSpPr>
          <xdr:cNvPr id="26" name="TextBox 25">
            <a:extLst>
              <a:ext uri="{FF2B5EF4-FFF2-40B4-BE49-F238E27FC236}">
                <a16:creationId xmlns:a16="http://schemas.microsoft.com/office/drawing/2014/main" id="{1B24738C-9F67-4A4C-B862-FF92AD127AE3}"/>
              </a:ext>
            </a:extLst>
          </xdr:cNvPr>
          <xdr:cNvSpPr txBox="1"/>
        </xdr:nvSpPr>
        <xdr:spPr>
          <a:xfrm>
            <a:off x="12306300" y="2270761"/>
            <a:ext cx="541020" cy="182879"/>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US" sz="800" b="0" cap="none" spc="0" baseline="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TV-MA</a:t>
            </a:r>
            <a:endParaRPr lang="en-US" sz="800" b="0" cap="none" spc="0">
              <a:ln w="0"/>
              <a:solidFill>
                <a:schemeClr val="tx1">
                  <a:lumMod val="65000"/>
                  <a:lumOff val="3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editAs="oneCell">
    <xdr:from>
      <xdr:col>13</xdr:col>
      <xdr:colOff>373380</xdr:colOff>
      <xdr:row>6</xdr:row>
      <xdr:rowOff>68580</xdr:rowOff>
    </xdr:from>
    <xdr:to>
      <xdr:col>15</xdr:col>
      <xdr:colOff>388620</xdr:colOff>
      <xdr:row>11</xdr:row>
      <xdr:rowOff>144780</xdr:rowOff>
    </xdr:to>
    <mc:AlternateContent xmlns:mc="http://schemas.openxmlformats.org/markup-compatibility/2006" xmlns:a14="http://schemas.microsoft.com/office/drawing/2010/main">
      <mc:Choice Requires="a14">
        <xdr:graphicFrame macro="">
          <xdr:nvGraphicFramePr>
            <xdr:cNvPr id="27" name="type 2">
              <a:extLst>
                <a:ext uri="{FF2B5EF4-FFF2-40B4-BE49-F238E27FC236}">
                  <a16:creationId xmlns:a16="http://schemas.microsoft.com/office/drawing/2014/main" id="{1308B7E2-D5BE-4862-9A28-757348FA5B1D}"/>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8298180" y="1203960"/>
              <a:ext cx="123444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533400</xdr:colOff>
      <xdr:row>0</xdr:row>
      <xdr:rowOff>68580</xdr:rowOff>
    </xdr:from>
    <xdr:to>
      <xdr:col>23</xdr:col>
      <xdr:colOff>45720</xdr:colOff>
      <xdr:row>28</xdr:row>
      <xdr:rowOff>45720</xdr:rowOff>
    </xdr:to>
    <xdr:sp macro="" textlink="">
      <xdr:nvSpPr>
        <xdr:cNvPr id="11" name="Rectangle: Rounded Corners 10">
          <a:extLst>
            <a:ext uri="{FF2B5EF4-FFF2-40B4-BE49-F238E27FC236}">
              <a16:creationId xmlns:a16="http://schemas.microsoft.com/office/drawing/2014/main" id="{55543C2A-5E0E-415A-A497-7CCA76EFF332}"/>
            </a:ext>
          </a:extLst>
        </xdr:cNvPr>
        <xdr:cNvSpPr/>
      </xdr:nvSpPr>
      <xdr:spPr>
        <a:xfrm>
          <a:off x="12725400" y="68580"/>
          <a:ext cx="1341120" cy="5097780"/>
        </a:xfrm>
        <a:prstGeom prst="roundRect">
          <a:avLst/>
        </a:prstGeom>
        <a:noFill/>
        <a:ln w="9525" cap="flat" cmpd="sng" algn="ctr">
          <a:solidFill>
            <a:schemeClr val="accent6"/>
          </a:solid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US" sz="1100" b="0" cap="none" spc="0">
            <a:ln w="0">
              <a:solidFill>
                <a:schemeClr val="accent6"/>
              </a:solidFill>
            </a:ln>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20</xdr:col>
      <xdr:colOff>594360</xdr:colOff>
      <xdr:row>2</xdr:row>
      <xdr:rowOff>160020</xdr:rowOff>
    </xdr:from>
    <xdr:to>
      <xdr:col>23</xdr:col>
      <xdr:colOff>30480</xdr:colOff>
      <xdr:row>16</xdr:row>
      <xdr:rowOff>0</xdr:rowOff>
    </xdr:to>
    <mc:AlternateContent xmlns:mc="http://schemas.openxmlformats.org/markup-compatibility/2006" xmlns:a14="http://schemas.microsoft.com/office/drawing/2010/main">
      <mc:Choice Requires="a14">
        <xdr:graphicFrame macro="">
          <xdr:nvGraphicFramePr>
            <xdr:cNvPr id="28" name="release_year 1">
              <a:extLst>
                <a:ext uri="{FF2B5EF4-FFF2-40B4-BE49-F238E27FC236}">
                  <a16:creationId xmlns:a16="http://schemas.microsoft.com/office/drawing/2014/main" id="{F7DD94E8-E783-45BB-BAB3-0B8989577A39}"/>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mlns="">
        <xdr:sp macro="" textlink="">
          <xdr:nvSpPr>
            <xdr:cNvPr id="0" name=""/>
            <xdr:cNvSpPr>
              <a:spLocks noTextEdit="1"/>
            </xdr:cNvSpPr>
          </xdr:nvSpPr>
          <xdr:spPr>
            <a:xfrm>
              <a:off x="12786360" y="563880"/>
              <a:ext cx="126492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5</xdr:row>
      <xdr:rowOff>22860</xdr:rowOff>
    </xdr:from>
    <xdr:to>
      <xdr:col>20</xdr:col>
      <xdr:colOff>472440</xdr:colOff>
      <xdr:row>12</xdr:row>
      <xdr:rowOff>76200</xdr:rowOff>
    </xdr:to>
    <mc:AlternateContent xmlns:mc="http://schemas.openxmlformats.org/markup-compatibility/2006" xmlns:tsle="http://schemas.microsoft.com/office/drawing/2012/timeslicer">
      <mc:Choice Requires="tsle">
        <xdr:graphicFrame macro="">
          <xdr:nvGraphicFramePr>
            <xdr:cNvPr id="12" name="date_added">
              <a:extLst>
                <a:ext uri="{FF2B5EF4-FFF2-40B4-BE49-F238E27FC236}">
                  <a16:creationId xmlns:a16="http://schemas.microsoft.com/office/drawing/2014/main" id="{24315510-E2B0-492A-92BB-00864C628401}"/>
                </a:ext>
              </a:extLst>
            </xdr:cNvPr>
            <xdr:cNvGraphicFramePr/>
          </xdr:nvGraphicFramePr>
          <xdr:xfrm>
            <a:off x="0" y="0"/>
            <a:ext cx="0" cy="0"/>
          </xdr:xfrm>
          <a:graphic>
            <a:graphicData uri="http://schemas.microsoft.com/office/drawing/2012/timeslicer">
              <tsle:timeslicer name="date_added"/>
            </a:graphicData>
          </a:graphic>
        </xdr:graphicFrame>
      </mc:Choice>
      <mc:Fallback xmlns="">
        <xdr:sp macro="" textlink="">
          <xdr:nvSpPr>
            <xdr:cNvPr id="0" name=""/>
            <xdr:cNvSpPr>
              <a:spLocks noTextEdit="1"/>
            </xdr:cNvSpPr>
          </xdr:nvSpPr>
          <xdr:spPr>
            <a:xfrm>
              <a:off x="9570720" y="975360"/>
              <a:ext cx="3093720" cy="1333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586740</xdr:colOff>
      <xdr:row>16</xdr:row>
      <xdr:rowOff>99061</xdr:rowOff>
    </xdr:from>
    <xdr:to>
      <xdr:col>23</xdr:col>
      <xdr:colOff>30480</xdr:colOff>
      <xdr:row>27</xdr:row>
      <xdr:rowOff>45721</xdr:rowOff>
    </xdr:to>
    <mc:AlternateContent xmlns:mc="http://schemas.openxmlformats.org/markup-compatibility/2006" xmlns:a14="http://schemas.microsoft.com/office/drawing/2010/main">
      <mc:Choice Requires="a14">
        <xdr:graphicFrame macro="">
          <xdr:nvGraphicFramePr>
            <xdr:cNvPr id="17" name="director">
              <a:extLst>
                <a:ext uri="{FF2B5EF4-FFF2-40B4-BE49-F238E27FC236}">
                  <a16:creationId xmlns:a16="http://schemas.microsoft.com/office/drawing/2014/main" id="{8CB9BBAE-1847-4C6F-A429-205C346795BA}"/>
                </a:ext>
              </a:extLst>
            </xdr:cNvPr>
            <xdr:cNvGraphicFramePr/>
          </xdr:nvGraphicFramePr>
          <xdr:xfrm>
            <a:off x="0" y="0"/>
            <a:ext cx="0" cy="0"/>
          </xdr:xfrm>
          <a:graphic>
            <a:graphicData uri="http://schemas.microsoft.com/office/drawing/2010/slicer">
              <sle:slicer xmlns:sle="http://schemas.microsoft.com/office/drawing/2010/slicer" name="director"/>
            </a:graphicData>
          </a:graphic>
        </xdr:graphicFrame>
      </mc:Choice>
      <mc:Fallback xmlns="">
        <xdr:sp macro="" textlink="">
          <xdr:nvSpPr>
            <xdr:cNvPr id="0" name=""/>
            <xdr:cNvSpPr>
              <a:spLocks noTextEdit="1"/>
            </xdr:cNvSpPr>
          </xdr:nvSpPr>
          <xdr:spPr>
            <a:xfrm>
              <a:off x="12778740" y="3063241"/>
              <a:ext cx="1272540" cy="195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5497685" backgroundQuery="1" createdVersion="7" refreshedVersion="7" minRefreshableVersion="3" recordCount="0" supportSubquery="1" supportAdvancedDrill="1" xr:uid="{E9E4CEDB-285D-45E1-8499-4F63E2FF33B1}">
  <cacheSource type="external" connectionId="2"/>
  <cacheFields count="2">
    <cacheField name="[Dataset].[type].[type]" caption="type" numFmtId="0" hierarchy="1" level="1">
      <sharedItems count="2">
        <s v="Movie"/>
        <s v="TV Show"/>
      </sharedItems>
    </cacheField>
    <cacheField name="[Measures].[Count of show_id]" caption="Count of show_id" numFmtId="0" hierarchy="19" level="32767"/>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0"/>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1"/>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55787035" backgroundQuery="1" createdVersion="7" refreshedVersion="7" minRefreshableVersion="3" recordCount="0" supportSubquery="1" supportAdvancedDrill="1" xr:uid="{C917D6C9-659A-46C5-9FEE-2613170949A1}">
  <cacheSource type="external" connectionId="2"/>
  <cacheFields count="3">
    <cacheField name="[Dataset].[country].[country]" caption="country" numFmtId="0" hierarchy="4" level="1">
      <sharedItems count="8">
        <s v="Canada"/>
        <s v="India"/>
        <s v="Japan"/>
        <s v="Not Given"/>
        <s v="Pakistan"/>
        <s v="South Korea"/>
        <s v="United Kingdom"/>
        <s v="United States"/>
      </sharedItems>
    </cacheField>
    <cacheField name="[Dataset].[type].[type]" caption="type" numFmtId="0" hierarchy="1" level="1">
      <sharedItems count="2">
        <s v="Movie"/>
        <s v="TV Show"/>
      </sharedItems>
    </cacheField>
    <cacheField name="[Measures].[Count of title]" caption="Count of title" numFmtId="0" hierarchy="25" level="32767"/>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1"/>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0"/>
      </fieldsUsage>
    </cacheHierarchy>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oneField="1">
      <fieldsUsage count="1">
        <fieldUsage x="2"/>
      </fieldsUsage>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56481481" backgroundQuery="1" createdVersion="7" refreshedVersion="7" minRefreshableVersion="3" recordCount="0" supportSubquery="1" supportAdvancedDrill="1" xr:uid="{234E722B-190E-42B9-926E-BABD93AE3C2B}">
  <cacheSource type="external" connectionId="2"/>
  <cacheFields count="3">
    <cacheField name="[Dataset].[type].[type]" caption="type" numFmtId="0" hierarchy="1" level="1">
      <sharedItems count="2">
        <s v="Movie"/>
        <s v="TV Show"/>
      </sharedItems>
    </cacheField>
    <cacheField name="[Dataset].[Month Name].[Month Name]" caption="Month Name" numFmtId="0" hierarchy="7" level="1">
      <sharedItems count="12">
        <s v="April"/>
        <s v="August"/>
        <s v="December"/>
        <s v="February"/>
        <s v="January"/>
        <s v="July"/>
        <s v="June"/>
        <s v="March"/>
        <s v="May"/>
        <s v="November"/>
        <s v="October"/>
        <s v="September"/>
      </sharedItems>
    </cacheField>
    <cacheField name="[Measures].[Count of show_id]" caption="Count of show_id" numFmtId="0" hierarchy="19" level="32767"/>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0"/>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2" memberValueDatatype="130" unbalanced="0">
      <fieldsUsage count="2">
        <fieldUsage x="-1"/>
        <fieldUsage x="1"/>
      </fieldsUsage>
    </cacheHierarchy>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2"/>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57291666" backgroundQuery="1" createdVersion="7" refreshedVersion="7" minRefreshableVersion="3" recordCount="0" supportSubquery="1" supportAdvancedDrill="1" xr:uid="{73A48DC0-A36B-4726-93E0-2B2D65481A13}">
  <cacheSource type="external" connectionId="2"/>
  <cacheFields count="3">
    <cacheField name="[Dataset].[type].[type]" caption="type" numFmtId="0" hierarchy="1" level="1">
      <sharedItems count="2">
        <s v="Movie"/>
        <s v="TV Show"/>
      </sharedItems>
    </cacheField>
    <cacheField name="[Dataset].[Date_added_year].[Date_added_year]" caption="Date_added_year" numFmtId="0" hierarchy="10" level="1">
      <sharedItems containsSemiMixedTypes="0" containsString="0" containsNumber="1" containsInteger="1" minValue="2008" maxValue="2021" count="14">
        <n v="2008"/>
        <n v="2009"/>
        <n v="2010"/>
        <n v="2011"/>
        <n v="2012"/>
        <n v="2013"/>
        <n v="2014"/>
        <n v="2015"/>
        <n v="2016"/>
        <n v="2017"/>
        <n v="2018"/>
        <n v="2019"/>
        <n v="2020"/>
        <n v="2021"/>
      </sharedItems>
      <extLst>
        <ext xmlns:x15="http://schemas.microsoft.com/office/spreadsheetml/2010/11/main" uri="{4F2E5C28-24EA-4eb8-9CBF-B6C8F9C3D259}">
          <x15:cachedUniqueNames>
            <x15:cachedUniqueName index="0" name="[Dataset].[Date_added_year].&amp;[2008]"/>
            <x15:cachedUniqueName index="1" name="[Dataset].[Date_added_year].&amp;[2009]"/>
            <x15:cachedUniqueName index="2" name="[Dataset].[Date_added_year].&amp;[2010]"/>
            <x15:cachedUniqueName index="3" name="[Dataset].[Date_added_year].&amp;[2011]"/>
            <x15:cachedUniqueName index="4" name="[Dataset].[Date_added_year].&amp;[2012]"/>
            <x15:cachedUniqueName index="5" name="[Dataset].[Date_added_year].&amp;[2013]"/>
            <x15:cachedUniqueName index="6" name="[Dataset].[Date_added_year].&amp;[2014]"/>
            <x15:cachedUniqueName index="7" name="[Dataset].[Date_added_year].&amp;[2015]"/>
            <x15:cachedUniqueName index="8" name="[Dataset].[Date_added_year].&amp;[2016]"/>
            <x15:cachedUniqueName index="9" name="[Dataset].[Date_added_year].&amp;[2017]"/>
            <x15:cachedUniqueName index="10" name="[Dataset].[Date_added_year].&amp;[2018]"/>
            <x15:cachedUniqueName index="11" name="[Dataset].[Date_added_year].&amp;[2019]"/>
            <x15:cachedUniqueName index="12" name="[Dataset].[Date_added_year].&amp;[2020]"/>
            <x15:cachedUniqueName index="13" name="[Dataset].[Date_added_year].&amp;[2021]"/>
          </x15:cachedUniqueNames>
        </ext>
      </extLst>
    </cacheField>
    <cacheField name="[Measures].[Count of title]" caption="Count of title" numFmtId="0" hierarchy="25" level="32767"/>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0"/>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2" memberValueDatatype="20" unbalanced="0">
      <fieldsUsage count="2">
        <fieldUsage x="-1"/>
        <fieldUsage x="1"/>
      </fieldsUsage>
    </cacheHierarchy>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oneField="1">
      <fieldsUsage count="1">
        <fieldUsage x="2"/>
      </fieldsUsage>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57986113" backgroundQuery="1" createdVersion="7" refreshedVersion="7" minRefreshableVersion="3" recordCount="0" supportSubquery="1" supportAdvancedDrill="1" xr:uid="{901A76D9-2C92-4509-9AE5-05826A684671}">
  <cacheSource type="external" connectionId="2"/>
  <cacheFields count="3">
    <cacheField name="[Dataset].[type].[type]" caption="type" numFmtId="0" hierarchy="1" level="1">
      <sharedItems count="2">
        <s v="Movie"/>
        <s v="TV Show"/>
      </sharedItems>
    </cacheField>
    <cacheField name="[Measures].[Count of show_id]" caption="Count of show_id" numFmtId="0" hierarchy="19" level="32767"/>
    <cacheField name="[Dataset].[rating].[rating]" caption="rating" numFmtId="0" hierarchy="11" level="1">
      <sharedItems count="14">
        <s v="G"/>
        <s v="NC-17"/>
        <s v="NR"/>
        <s v="PG"/>
        <s v="PG-13"/>
        <s v="R"/>
        <s v="TV-14"/>
        <s v="TV-G"/>
        <s v="TV-MA"/>
        <s v="TV-PG"/>
        <s v="TV-Y"/>
        <s v="TV-Y7"/>
        <s v="TV-Y7-FV"/>
        <s v="UR"/>
      </sharedItems>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0"/>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fieldsUsage count="2">
        <fieldUsage x="-1"/>
        <fieldUsage x="2"/>
      </fieldsUsage>
    </cacheHierarchy>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1"/>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58564813" backgroundQuery="1" createdVersion="7" refreshedVersion="7" minRefreshableVersion="3" recordCount="0" supportSubquery="1" supportAdvancedDrill="1" xr:uid="{BB7910FF-9279-4EBC-BA85-6A638DD0BBE6}">
  <cacheSource type="external" connectionId="2"/>
  <cacheFields count="4">
    <cacheField name="[Dataset].[rating].[rating]" caption="rating" numFmtId="0" hierarchy="11" level="1">
      <sharedItems count="7">
        <s v="PG-13"/>
        <s v="R"/>
        <s v="TV-14"/>
        <s v="TV-MA"/>
        <s v="TV-PG"/>
        <s v="TV-Y"/>
        <s v="TV-Y7"/>
      </sharedItems>
    </cacheField>
    <cacheField name="[Dataset].[listed_in].[listed_in]" caption="listed_in" numFmtId="0" hierarchy="13" level="1">
      <sharedItems count="10">
        <s v="Children &amp; Family Movies"/>
        <s v="Children &amp; Family Movies, Comedies"/>
        <s v="Comedies, Dramas, International Movies"/>
        <s v="Documentaries"/>
        <s v="Documentaries, International Movies"/>
        <s v="Dramas, Independent Movies, International Movies"/>
        <s v="Dramas, International Movies"/>
        <s v="Dramas, International Movies, Romantic Movies"/>
        <s v="Kids' TV"/>
        <s v="Stand-Up Comedy"/>
      </sharedItems>
    </cacheField>
    <cacheField name="[Measures].[Count of title]" caption="Count of title" numFmtId="0" hierarchy="25" level="32767"/>
    <cacheField name="[Dataset].[type].[type]" caption="type" numFmtId="0" hierarchy="1" level="1">
      <sharedItems containsSemiMixedTypes="0" containsNonDate="0" containsString="0"/>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3"/>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fieldsUsage count="2">
        <fieldUsage x="-1"/>
        <fieldUsage x="0"/>
      </fieldsUsage>
    </cacheHierarchy>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1"/>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oneField="1">
      <fieldsUsage count="1">
        <fieldUsage x="2"/>
      </fieldsUsage>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5925926" backgroundQuery="1" createdVersion="7" refreshedVersion="7" minRefreshableVersion="3" recordCount="0" supportSubquery="1" supportAdvancedDrill="1" xr:uid="{C87E44AC-C9A5-4FA6-8330-ADD51ECF8A74}">
  <cacheSource type="external" connectionId="2"/>
  <cacheFields count="3">
    <cacheField name="[Dataset].[release_year].[release_year]" caption="release_year" numFmtId="0" hierarchy="9" level="1">
      <sharedItems containsSemiMixedTypes="0" containsString="0" containsNumber="1" containsInteger="1" minValue="2005" maxValue="2021" count="17">
        <n v="2005"/>
        <n v="2006"/>
        <n v="2007"/>
        <n v="2008"/>
        <n v="2009"/>
        <n v="2010"/>
        <n v="2011"/>
        <n v="2012"/>
        <n v="2013"/>
        <n v="2014"/>
        <n v="2015"/>
        <n v="2016"/>
        <n v="2017"/>
        <n v="2018"/>
        <n v="2019"/>
        <n v="2020"/>
        <n v="2021"/>
      </sharedItems>
      <extLst>
        <ext xmlns:x15="http://schemas.microsoft.com/office/spreadsheetml/2010/11/main" uri="{4F2E5C28-24EA-4eb8-9CBF-B6C8F9C3D259}">
          <x15:cachedUniqueNames>
            <x15:cachedUniqueName index="0" name="[Dataset].[release_year].&amp;[2005]"/>
            <x15:cachedUniqueName index="1" name="[Dataset].[release_year].&amp;[2006]"/>
            <x15:cachedUniqueName index="2" name="[Dataset].[release_year].&amp;[2007]"/>
            <x15:cachedUniqueName index="3" name="[Dataset].[release_year].&amp;[2008]"/>
            <x15:cachedUniqueName index="4" name="[Dataset].[release_year].&amp;[2009]"/>
            <x15:cachedUniqueName index="5" name="[Dataset].[release_year].&amp;[2010]"/>
            <x15:cachedUniqueName index="6" name="[Dataset].[release_year].&amp;[2011]"/>
            <x15:cachedUniqueName index="7" name="[Dataset].[release_year].&amp;[2012]"/>
            <x15:cachedUniqueName index="8" name="[Dataset].[release_year].&amp;[2013]"/>
            <x15:cachedUniqueName index="9" name="[Dataset].[release_year].&amp;[2014]"/>
            <x15:cachedUniqueName index="10" name="[Dataset].[release_year].&amp;[2015]"/>
            <x15:cachedUniqueName index="11" name="[Dataset].[release_year].&amp;[2016]"/>
            <x15:cachedUniqueName index="12" name="[Dataset].[release_year].&amp;[2017]"/>
            <x15:cachedUniqueName index="13" name="[Dataset].[release_year].&amp;[2018]"/>
            <x15:cachedUniqueName index="14" name="[Dataset].[release_year].&amp;[2019]"/>
            <x15:cachedUniqueName index="15" name="[Dataset].[release_year].&amp;[2020]"/>
            <x15:cachedUniqueName index="16" name="[Dataset].[release_year].&amp;[2021]"/>
          </x15:cachedUniqueNames>
        </ext>
      </extLst>
    </cacheField>
    <cacheField name="[Dataset].[type].[type]" caption="type" numFmtId="0" hierarchy="1" level="1">
      <sharedItems count="2">
        <s v="Movie"/>
        <s v="TV Show"/>
      </sharedItems>
    </cacheField>
    <cacheField name="[Measures].[Count of show_id]" caption="Count of show_id" numFmtId="0" hierarchy="19" level="32767"/>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1"/>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fieldsUsage count="2">
        <fieldUsage x="-1"/>
        <fieldUsage x="0"/>
      </fieldsUsage>
    </cacheHierarchy>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2"/>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59953706" backgroundQuery="1" createdVersion="7" refreshedVersion="7" minRefreshableVersion="3" recordCount="0" supportSubquery="1" supportAdvancedDrill="1" xr:uid="{30473D71-2138-48BA-BECB-A00161D35FAE}">
  <cacheSource type="external" connectionId="2"/>
  <cacheFields count="3">
    <cacheField name="[Dataset].[rating].[rating]" caption="rating" numFmtId="0" hierarchy="11" level="1">
      <sharedItems count="14">
        <s v="G"/>
        <s v="NC-17"/>
        <s v="NR"/>
        <s v="PG"/>
        <s v="PG-13"/>
        <s v="R"/>
        <s v="TV-14"/>
        <s v="TV-G"/>
        <s v="TV-MA"/>
        <s v="TV-PG"/>
        <s v="TV-Y"/>
        <s v="TV-Y7"/>
        <s v="TV-Y7-FV"/>
        <s v="UR"/>
      </sharedItems>
    </cacheField>
    <cacheField name="[Dataset].[type].[type]" caption="type" numFmtId="0" hierarchy="1" level="1">
      <sharedItems count="2">
        <s v="Movie"/>
        <s v="TV Show"/>
      </sharedItems>
    </cacheField>
    <cacheField name="[Measures].[Count of show_id]" caption="Count of show_id" numFmtId="0" hierarchy="19" level="32767"/>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1"/>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fieldsUsage count="2">
        <fieldUsage x="-1"/>
        <fieldUsage x="0"/>
      </fieldsUsage>
    </cacheHierarchy>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2"/>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0532407" backgroundQuery="1" createdVersion="7" refreshedVersion="7" minRefreshableVersion="3" recordCount="0" supportSubquery="1" supportAdvancedDrill="1" xr:uid="{CACE341C-0A07-4CF4-8A17-261A2793B8F1}">
  <cacheSource type="external" connectionId="2"/>
  <cacheFields count="2">
    <cacheField name="[Measures].[Count of show_id]" caption="Count of show_id" numFmtId="0" hierarchy="19" level="32767"/>
    <cacheField name="[Dataset].[type].[type]" caption="type" numFmtId="0" hierarchy="1" level="1">
      <sharedItems containsSemiMixedTypes="0" containsNonDate="0" containsString="0"/>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1"/>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0"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0"/>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1111108" backgroundQuery="1" createdVersion="7" refreshedVersion="7" minRefreshableVersion="3" recordCount="0" supportSubquery="1" supportAdvancedDrill="1" xr:uid="{8E394018-2417-455B-8A67-04403FF8D6F1}">
  <cacheSource type="external" connectionId="2"/>
  <cacheFields count="2">
    <cacheField name="[Measures].[Count of show_id]" caption="Count of show_id" numFmtId="0" hierarchy="19" level="32767"/>
    <cacheField name="[Dataset].[type].[type]" caption="type" numFmtId="0" hierarchy="1" level="1">
      <sharedItems count="2">
        <s v="Movie"/>
        <s v="TV Show"/>
      </sharedItems>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1"/>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0"/>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2037039" backgroundQuery="1" createdVersion="7" refreshedVersion="7" minRefreshableVersion="3" recordCount="0" supportSubquery="1" supportAdvancedDrill="1" xr:uid="{AEA9B13C-EC1C-45B2-9FD8-1CD5B6FE8D80}">
  <cacheSource type="external" connectionId="2"/>
  <cacheFields count="3">
    <cacheField name="[Dataset].[country].[country]" caption="country" numFmtId="0" hierarchy="4" level="1">
      <sharedItems count="10">
        <s v="Canada"/>
        <s v="France"/>
        <s v="India"/>
        <s v="Japan"/>
        <s v="Not Given"/>
        <s v="Pakistan"/>
        <s v="South Korea"/>
        <s v="Spain"/>
        <s v="United Kingdom"/>
        <s v="United States"/>
      </sharedItems>
    </cacheField>
    <cacheField name="[Dataset].[type].[type]" caption="type" numFmtId="0" hierarchy="1" level="1">
      <sharedItems count="2">
        <s v="Movie"/>
        <s v="TV Show"/>
      </sharedItems>
    </cacheField>
    <cacheField name="[Measures].[Count of show_id]" caption="Count of show_id" numFmtId="0" hierarchy="19" level="32767"/>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1"/>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0"/>
      </fieldsUsage>
    </cacheHierarchy>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2"/>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5.544380671294" backgroundQuery="1" createdVersion="3" refreshedVersion="7" minRefreshableVersion="3" recordCount="0" supportSubquery="1" supportAdvancedDrill="1" xr:uid="{6A2F5C37-BC55-4587-B3C1-8C72EF7D56A0}">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2" memberValueDatatype="130" unbalanced="0"/>
    <cacheHierarchy uniqueName="[Dataset].[country]" caption="country" attribute="1" defaultMemberUniqueName="[Dataset].[country].[All]" allUniqueName="[Dataset].[country].[All]" dimensionUniqueName="[Dataset]" displayFolder="" count="2"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cacheHierarchy uniqueName="[Dataset].[duration]" caption="duration" attribute="1" defaultMemberUniqueName="[Dataset].[duration].[All]" allUniqueName="[Dataset].[duration].[All]" dimensionUniqueName="[Dataset]" displayFolder="" count="2"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extLst>
    <ext xmlns:x14="http://schemas.microsoft.com/office/spreadsheetml/2009/9/main" uri="{725AE2AE-9491-48be-B2B4-4EB974FC3084}">
      <x14:pivotCacheDefinition slicerData="1" pivotCacheId="5092756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5.544403935186" backgroundQuery="1" createdVersion="3" refreshedVersion="7" minRefreshableVersion="3" recordCount="0" supportSubquery="1" supportAdvancedDrill="1" xr:uid="{0F393C7C-8E72-458E-A1C5-E0A3E5768F76}">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0"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extLst>
    <ext xmlns:x14="http://schemas.microsoft.com/office/spreadsheetml/2009/9/main" uri="{725AE2AE-9491-48be-B2B4-4EB974FC3084}">
      <x14:pivotCacheDefinition slicerData="1" pivotCacheId="161910411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5.544418981481" backgroundQuery="1" createdVersion="3" refreshedVersion="7" minRefreshableVersion="3" recordCount="0" supportSubquery="1" supportAdvancedDrill="1" xr:uid="{64A1025B-0341-4F9C-848B-9ECB79040DD1}">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extLst>
    <ext xmlns:x14="http://schemas.microsoft.com/office/spreadsheetml/2009/9/main" uri="{725AE2AE-9491-48be-B2B4-4EB974FC3084}">
      <x14:pivotCacheDefinition slicerData="1" pivotCacheId="1461959888"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6.609240972219" backgroundQuery="1" createdVersion="7" refreshedVersion="7" minRefreshableVersion="3" recordCount="0" supportSubquery="1" supportAdvancedDrill="1" xr:uid="{68AD6601-6493-4F13-8D26-312383888811}">
  <cacheSource type="external" connectionId="2">
    <extLst>
      <ext xmlns:x14="http://schemas.microsoft.com/office/spreadsheetml/2009/9/main" uri="{F057638F-6D5F-4e77-A914-E7F072B9BCA8}">
        <x14:sourceConnection name="ThisWorkbookDataModel"/>
      </ext>
    </extLst>
  </cacheSource>
  <cacheFields count="3">
    <cacheField name="[Dataset].[type].[type]" caption="type" numFmtId="0" hierarchy="1" level="1">
      <sharedItems count="2">
        <s v="Movie"/>
        <s v="TV Show"/>
      </sharedItems>
    </cacheField>
    <cacheField name="[Measures].[Count of show_id]" caption="Count of show_id" numFmtId="0" hierarchy="19" level="32767"/>
    <cacheField name="[Dataset].[release_year].[release_year]" caption="release_year" numFmtId="0" hierarchy="9" level="1">
      <sharedItems containsSemiMixedTypes="0" containsNonDate="0" containsString="0"/>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0"/>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fieldsUsage count="2">
        <fieldUsage x="-1"/>
        <fieldUsage x="2"/>
      </fieldsUsage>
    </cacheHierarchy>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1"/>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1524138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9328705" backgroundQuery="1" createdVersion="7" refreshedVersion="7" minRefreshableVersion="3" recordCount="0" supportSubquery="1" supportAdvancedDrill="1" xr:uid="{1A1035B3-2651-4410-9BFC-D43914F61B8A}">
  <cacheSource type="external" connectionId="2">
    <extLst>
      <ext xmlns:x14="http://schemas.microsoft.com/office/spreadsheetml/2009/9/main" uri="{F057638F-6D5F-4e77-A914-E7F072B9BCA8}">
        <x14:sourceConnection name="ThisWorkbookDataModel"/>
      </ext>
    </extLst>
  </cacheSource>
  <cacheFields count="3">
    <cacheField name="[Dataset].[listed_in].[listed_in]" caption="listed_in" numFmtId="0" hierarchy="13" level="1">
      <sharedItems count="7">
        <s v="Children &amp; Family Movies"/>
        <s v="Comedies, Dramas, International Movies"/>
        <s v="Documentaries"/>
        <s v="Dramas, Independent Movies, International Movies"/>
        <s v="Dramas, International Movies"/>
        <s v="Kids' TV"/>
        <s v="Stand-Up Comedy"/>
      </sharedItems>
    </cacheField>
    <cacheField name="[Measures].[Count of type]" caption="Count of type" numFmtId="0" hierarchy="18" level="32767"/>
    <cacheField name="[Dataset].[type].[type]" caption="type" numFmtId="0" hierarchy="1" level="1">
      <sharedItems count="2">
        <s v="Movie"/>
        <s v="TV Show"/>
      </sharedItems>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2"/>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2"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oneField="1">
      <fieldsUsage count="1">
        <fieldUsage x="1"/>
      </fieldsUsage>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8653614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2500001" backgroundQuery="1" createdVersion="7" refreshedVersion="7" minRefreshableVersion="3" recordCount="0" supportSubquery="1" supportAdvancedDrill="1" xr:uid="{9018F2A3-CECC-4F6C-93B7-4ED424F7B302}">
  <cacheSource type="external" connectionId="2">
    <extLst>
      <ext xmlns:x14="http://schemas.microsoft.com/office/spreadsheetml/2009/9/main" uri="{F057638F-6D5F-4e77-A914-E7F072B9BCA8}">
        <x14:sourceConnection name="ThisWorkbookDataModel"/>
      </ext>
    </extLst>
  </cacheSource>
  <cacheFields count="3">
    <cacheField name="[Dataset].[listed_in].[listed_in]" caption="listed_in" numFmtId="0" hierarchy="13" level="1">
      <sharedItems count="7">
        <s v="Children &amp; Family Movies"/>
        <s v="Comedies, Dramas, International Movies"/>
        <s v="Documentaries"/>
        <s v="Dramas, Independent Movies, International Movies"/>
        <s v="Dramas, International Movies"/>
        <s v="Kids' TV"/>
        <s v="Stand-Up Comedy"/>
      </sharedItems>
    </cacheField>
    <cacheField name="[Measures].[Count of title]" caption="Count of title" numFmtId="0" hierarchy="25" level="32767"/>
    <cacheField name="[Dataset].[type].[type]" caption="type" numFmtId="0" hierarchy="1" level="1">
      <sharedItems containsSemiMixedTypes="0" containsNonDate="0" containsString="0"/>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2"/>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oneField="1">
      <fieldsUsage count="1">
        <fieldUsage x="1"/>
      </fieldsUsage>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11966061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3310186" backgroundQuery="1" createdVersion="7" refreshedVersion="7" minRefreshableVersion="3" recordCount="0" supportSubquery="1" supportAdvancedDrill="1" xr:uid="{A75B59C5-99E8-4D54-B7A9-9D5E9187B4E2}">
  <cacheSource type="external" connectionId="2">
    <extLst>
      <ext xmlns:x14="http://schemas.microsoft.com/office/spreadsheetml/2009/9/main" uri="{F057638F-6D5F-4e77-A914-E7F072B9BCA8}">
        <x14:sourceConnection name="ThisWorkbookDataModel"/>
      </ext>
    </extLst>
  </cacheSource>
  <cacheFields count="3">
    <cacheField name="[Dataset].[release_year].[release_year]" caption="release_year" numFmtId="0" hierarchy="9" level="1">
      <sharedItems containsSemiMixedTypes="0" containsString="0" containsNumber="1" containsInteger="1" minValue="1925" maxValue="2021" count="74">
        <n v="1925"/>
        <n v="1942"/>
        <n v="1943"/>
        <n v="1944"/>
        <n v="1945"/>
        <n v="1946"/>
        <n v="1947"/>
        <n v="1954"/>
        <n v="1955"/>
        <n v="1956"/>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sharedItems>
      <extLst>
        <ext xmlns:x15="http://schemas.microsoft.com/office/spreadsheetml/2010/11/main" uri="{4F2E5C28-24EA-4eb8-9CBF-B6C8F9C3D259}">
          <x15:cachedUniqueNames>
            <x15:cachedUniqueName index="0" name="[Dataset].[release_year].&amp;[1925]"/>
            <x15:cachedUniqueName index="1" name="[Dataset].[release_year].&amp;[1942]"/>
            <x15:cachedUniqueName index="2" name="[Dataset].[release_year].&amp;[1943]"/>
            <x15:cachedUniqueName index="3" name="[Dataset].[release_year].&amp;[1944]"/>
            <x15:cachedUniqueName index="4" name="[Dataset].[release_year].&amp;[1945]"/>
            <x15:cachedUniqueName index="5" name="[Dataset].[release_year].&amp;[1946]"/>
            <x15:cachedUniqueName index="6" name="[Dataset].[release_year].&amp;[1947]"/>
            <x15:cachedUniqueName index="7" name="[Dataset].[release_year].&amp;[1954]"/>
            <x15:cachedUniqueName index="8" name="[Dataset].[release_year].&amp;[1955]"/>
            <x15:cachedUniqueName index="9" name="[Dataset].[release_year].&amp;[1956]"/>
            <x15:cachedUniqueName index="10" name="[Dataset].[release_year].&amp;[1958]"/>
            <x15:cachedUniqueName index="11" name="[Dataset].[release_year].&amp;[1959]"/>
            <x15:cachedUniqueName index="12" name="[Dataset].[release_year].&amp;[1960]"/>
            <x15:cachedUniqueName index="13" name="[Dataset].[release_year].&amp;[1961]"/>
            <x15:cachedUniqueName index="14" name="[Dataset].[release_year].&amp;[1962]"/>
            <x15:cachedUniqueName index="15" name="[Dataset].[release_year].&amp;[1963]"/>
            <x15:cachedUniqueName index="16" name="[Dataset].[release_year].&amp;[1964]"/>
            <x15:cachedUniqueName index="17" name="[Dataset].[release_year].&amp;[1965]"/>
            <x15:cachedUniqueName index="18" name="[Dataset].[release_year].&amp;[1966]"/>
            <x15:cachedUniqueName index="19" name="[Dataset].[release_year].&amp;[1967]"/>
            <x15:cachedUniqueName index="20" name="[Dataset].[release_year].&amp;[1968]"/>
            <x15:cachedUniqueName index="21" name="[Dataset].[release_year].&amp;[1969]"/>
            <x15:cachedUniqueName index="22" name="[Dataset].[release_year].&amp;[1970]"/>
            <x15:cachedUniqueName index="23" name="[Dataset].[release_year].&amp;[1971]"/>
            <x15:cachedUniqueName index="24" name="[Dataset].[release_year].&amp;[1972]"/>
            <x15:cachedUniqueName index="25" name="[Dataset].[release_year].&amp;[1973]"/>
            <x15:cachedUniqueName index="26" name="[Dataset].[release_year].&amp;[1974]"/>
            <x15:cachedUniqueName index="27" name="[Dataset].[release_year].&amp;[1975]"/>
            <x15:cachedUniqueName index="28" name="[Dataset].[release_year].&amp;[1976]"/>
            <x15:cachedUniqueName index="29" name="[Dataset].[release_year].&amp;[1977]"/>
            <x15:cachedUniqueName index="30" name="[Dataset].[release_year].&amp;[1978]"/>
            <x15:cachedUniqueName index="31" name="[Dataset].[release_year].&amp;[1979]"/>
            <x15:cachedUniqueName index="32" name="[Dataset].[release_year].&amp;[1980]"/>
            <x15:cachedUniqueName index="33" name="[Dataset].[release_year].&amp;[1981]"/>
            <x15:cachedUniqueName index="34" name="[Dataset].[release_year].&amp;[1982]"/>
            <x15:cachedUniqueName index="35" name="[Dataset].[release_year].&amp;[1983]"/>
            <x15:cachedUniqueName index="36" name="[Dataset].[release_year].&amp;[1984]"/>
            <x15:cachedUniqueName index="37" name="[Dataset].[release_year].&amp;[1985]"/>
            <x15:cachedUniqueName index="38" name="[Dataset].[release_year].&amp;[1986]"/>
            <x15:cachedUniqueName index="39" name="[Dataset].[release_year].&amp;[1987]"/>
            <x15:cachedUniqueName index="40" name="[Dataset].[release_year].&amp;[1988]"/>
            <x15:cachedUniqueName index="41" name="[Dataset].[release_year].&amp;[1989]"/>
            <x15:cachedUniqueName index="42" name="[Dataset].[release_year].&amp;[1990]"/>
            <x15:cachedUniqueName index="43" name="[Dataset].[release_year].&amp;[1991]"/>
            <x15:cachedUniqueName index="44" name="[Dataset].[release_year].&amp;[1992]"/>
            <x15:cachedUniqueName index="45" name="[Dataset].[release_year].&amp;[1993]"/>
            <x15:cachedUniqueName index="46" name="[Dataset].[release_year].&amp;[1994]"/>
            <x15:cachedUniqueName index="47" name="[Dataset].[release_year].&amp;[1995]"/>
            <x15:cachedUniqueName index="48" name="[Dataset].[release_year].&amp;[1996]"/>
            <x15:cachedUniqueName index="49" name="[Dataset].[release_year].&amp;[1997]"/>
            <x15:cachedUniqueName index="50" name="[Dataset].[release_year].&amp;[1998]"/>
            <x15:cachedUniqueName index="51" name="[Dataset].[release_year].&amp;[1999]"/>
            <x15:cachedUniqueName index="52" name="[Dataset].[release_year].&amp;[2000]"/>
            <x15:cachedUniqueName index="53" name="[Dataset].[release_year].&amp;[2001]"/>
            <x15:cachedUniqueName index="54" name="[Dataset].[release_year].&amp;[2002]"/>
            <x15:cachedUniqueName index="55" name="[Dataset].[release_year].&amp;[2003]"/>
            <x15:cachedUniqueName index="56" name="[Dataset].[release_year].&amp;[2004]"/>
            <x15:cachedUniqueName index="57" name="[Dataset].[release_year].&amp;[2005]"/>
            <x15:cachedUniqueName index="58" name="[Dataset].[release_year].&amp;[2006]"/>
            <x15:cachedUniqueName index="59" name="[Dataset].[release_year].&amp;[2007]"/>
            <x15:cachedUniqueName index="60" name="[Dataset].[release_year].&amp;[2008]"/>
            <x15:cachedUniqueName index="61" name="[Dataset].[release_year].&amp;[2009]"/>
            <x15:cachedUniqueName index="62" name="[Dataset].[release_year].&amp;[2010]"/>
            <x15:cachedUniqueName index="63" name="[Dataset].[release_year].&amp;[2011]"/>
            <x15:cachedUniqueName index="64" name="[Dataset].[release_year].&amp;[2012]"/>
            <x15:cachedUniqueName index="65" name="[Dataset].[release_year].&amp;[2013]"/>
            <x15:cachedUniqueName index="66" name="[Dataset].[release_year].&amp;[2014]"/>
            <x15:cachedUniqueName index="67" name="[Dataset].[release_year].&amp;[2015]"/>
            <x15:cachedUniqueName index="68" name="[Dataset].[release_year].&amp;[2016]"/>
            <x15:cachedUniqueName index="69" name="[Dataset].[release_year].&amp;[2017]"/>
            <x15:cachedUniqueName index="70" name="[Dataset].[release_year].&amp;[2018]"/>
            <x15:cachedUniqueName index="71" name="[Dataset].[release_year].&amp;[2019]"/>
            <x15:cachedUniqueName index="72" name="[Dataset].[release_year].&amp;[2020]"/>
            <x15:cachedUniqueName index="73" name="[Dataset].[release_year].&amp;[2021]"/>
          </x15:cachedUniqueNames>
        </ext>
      </extLst>
    </cacheField>
    <cacheField name="[Measures].[Count of title]" caption="Count of title" numFmtId="0" hierarchy="25" level="32767"/>
    <cacheField name="[Dataset].[type].[type]" caption="type" numFmtId="0" hierarchy="1" level="1">
      <sharedItems containsSemiMixedTypes="0" containsNonDate="0" containsString="0"/>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2"/>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fieldsUsage count="2">
        <fieldUsage x="-1"/>
        <fieldUsage x="0"/>
      </fieldsUsage>
    </cacheHierarchy>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oneField="1">
      <fieldsUsage count="1">
        <fieldUsage x="1"/>
      </fieldsUsage>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7324437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4004632" backgroundQuery="1" createdVersion="7" refreshedVersion="7" minRefreshableVersion="3" recordCount="0" supportSubquery="1" supportAdvancedDrill="1" xr:uid="{1BCCF50B-F25D-4181-95F0-C897E9D5E0CD}">
  <cacheSource type="external" connectionId="2">
    <extLst>
      <ext xmlns:x14="http://schemas.microsoft.com/office/spreadsheetml/2009/9/main" uri="{F057638F-6D5F-4e77-A914-E7F072B9BCA8}">
        <x14:sourceConnection name="ThisWorkbookDataModel"/>
      </ext>
    </extLst>
  </cacheSource>
  <cacheFields count="5">
    <cacheField name="[Dataset].[listed_in].[listed_in]" caption="listed_in" numFmtId="0" hierarchy="13" level="1">
      <sharedItems count="6">
        <s v="Comedies, Dramas, International Movies"/>
        <s v="Documentaries"/>
        <s v="Dramas, Independent Movies, International Movies"/>
        <s v="Dramas, International Movies"/>
        <s v="Kids' TV"/>
        <s v="Stand-Up Comedy"/>
      </sharedItems>
    </cacheField>
    <cacheField name="[Dataset].[country].[country]" caption="country" numFmtId="0" hierarchy="4" level="1">
      <sharedItems count="6">
        <s v="Canada"/>
        <s v="India"/>
        <s v="Not Given"/>
        <s v="Pakistan"/>
        <s v="United Kingdom"/>
        <s v="United States"/>
      </sharedItems>
    </cacheField>
    <cacheField name="[Dataset].[type].[type]" caption="type" numFmtId="0" hierarchy="1" level="1">
      <sharedItems count="2">
        <s v="Movie"/>
        <s v="TV Show"/>
      </sharedItems>
    </cacheField>
    <cacheField name="[Dataset].[release_year].[release_year]" caption="release_year" numFmtId="0" hierarchy="9" level="1">
      <sharedItems containsSemiMixedTypes="0" containsString="0" containsNumber="1" containsInteger="1" minValue="2012" maxValue="2021" count="10">
        <n v="2012"/>
        <n v="2013"/>
        <n v="2014"/>
        <n v="2015"/>
        <n v="2016"/>
        <n v="2017"/>
        <n v="2018"/>
        <n v="2019"/>
        <n v="2020"/>
        <n v="2021"/>
      </sharedItems>
      <extLst>
        <ext xmlns:x15="http://schemas.microsoft.com/office/spreadsheetml/2010/11/main" uri="{4F2E5C28-24EA-4eb8-9CBF-B6C8F9C3D259}">
          <x15:cachedUniqueNames>
            <x15:cachedUniqueName index="0" name="[Dataset].[release_year].&amp;[2012]"/>
            <x15:cachedUniqueName index="1" name="[Dataset].[release_year].&amp;[2013]"/>
            <x15:cachedUniqueName index="2" name="[Dataset].[release_year].&amp;[2014]"/>
            <x15:cachedUniqueName index="3" name="[Dataset].[release_year].&amp;[2015]"/>
            <x15:cachedUniqueName index="4" name="[Dataset].[release_year].&amp;[2016]"/>
            <x15:cachedUniqueName index="5" name="[Dataset].[release_year].&amp;[2017]"/>
            <x15:cachedUniqueName index="6" name="[Dataset].[release_year].&amp;[2018]"/>
            <x15:cachedUniqueName index="7" name="[Dataset].[release_year].&amp;[2019]"/>
            <x15:cachedUniqueName index="8" name="[Dataset].[release_year].&amp;[2020]"/>
            <x15:cachedUniqueName index="9" name="[Dataset].[release_year].&amp;[2021]"/>
          </x15:cachedUniqueNames>
        </ext>
      </extLst>
    </cacheField>
    <cacheField name="[Measures].[Count of show_id]" caption="Count of show_id" numFmtId="0" hierarchy="19" level="32767"/>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2"/>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2"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1"/>
      </fieldsUsage>
    </cacheHierarchy>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fieldsUsage count="2">
        <fieldUsage x="-1"/>
        <fieldUsage x="3"/>
      </fieldsUsage>
    </cacheHierarchy>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cacheHierarchy uniqueName="[Dataset].[duration]" caption="duration" attribute="1" defaultMemberUniqueName="[Dataset].[duration].[All]" allUniqueName="[Dataset].[duration].[All]" dimensionUniqueName="[Dataset]" displayFolder="" count="2"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4"/>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10885183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4351855" backgroundQuery="1" createdVersion="7" refreshedVersion="7" minRefreshableVersion="3" recordCount="0" supportSubquery="1" supportAdvancedDrill="1" xr:uid="{02753123-CFC7-4788-91A1-4563A2060A08}">
  <cacheSource type="external" connectionId="2">
    <extLst>
      <ext xmlns:x14="http://schemas.microsoft.com/office/spreadsheetml/2009/9/main" uri="{F057638F-6D5F-4e77-A914-E7F072B9BCA8}">
        <x14:sourceConnection name="ThisWorkbookDataModel"/>
      </ext>
    </extLst>
  </cacheSource>
  <cacheFields count="6">
    <cacheField name="[Dataset].[listed_in].[listed_in]" caption="listed_in" numFmtId="0" hierarchy="13" level="1">
      <sharedItems count="6">
        <s v="Comedies, Dramas, International Movies"/>
        <s v="Documentaries"/>
        <s v="Dramas, Independent Movies, International Movies"/>
        <s v="Dramas, International Movies"/>
        <s v="Kids' TV"/>
        <s v="Stand-Up Comedy"/>
      </sharedItems>
    </cacheField>
    <cacheField name="[Dataset].[country].[country]" caption="country" numFmtId="0" hierarchy="4" level="1">
      <sharedItems count="6">
        <s v="Canada"/>
        <s v="India"/>
        <s v="Not Given"/>
        <s v="Pakistan"/>
        <s v="United Kingdom"/>
        <s v="United States"/>
      </sharedItems>
    </cacheField>
    <cacheField name="[Dataset].[type].[type]" caption="type" numFmtId="0" hierarchy="1" level="1">
      <sharedItems count="2">
        <s v="Movie"/>
        <s v="TV Show"/>
      </sharedItems>
    </cacheField>
    <cacheField name="[Dataset].[release_year].[release_year]" caption="release_year" numFmtId="0" hierarchy="9" level="1">
      <sharedItems containsSemiMixedTypes="0" containsString="0" containsNumber="1" containsInteger="1" minValue="2012" maxValue="2021" count="10">
        <n v="2012"/>
        <n v="2013"/>
        <n v="2014"/>
        <n v="2015"/>
        <n v="2016"/>
        <n v="2017"/>
        <n v="2018"/>
        <n v="2019"/>
        <n v="2020"/>
        <n v="2021"/>
      </sharedItems>
      <extLst>
        <ext xmlns:x15="http://schemas.microsoft.com/office/spreadsheetml/2010/11/main" uri="{4F2E5C28-24EA-4eb8-9CBF-B6C8F9C3D259}">
          <x15:cachedUniqueNames>
            <x15:cachedUniqueName index="0" name="[Dataset].[release_year].&amp;[2012]"/>
            <x15:cachedUniqueName index="1" name="[Dataset].[release_year].&amp;[2013]"/>
            <x15:cachedUniqueName index="2" name="[Dataset].[release_year].&amp;[2014]"/>
            <x15:cachedUniqueName index="3" name="[Dataset].[release_year].&amp;[2015]"/>
            <x15:cachedUniqueName index="4" name="[Dataset].[release_year].&amp;[2016]"/>
            <x15:cachedUniqueName index="5" name="[Dataset].[release_year].&amp;[2017]"/>
            <x15:cachedUniqueName index="6" name="[Dataset].[release_year].&amp;[2018]"/>
            <x15:cachedUniqueName index="7" name="[Dataset].[release_year].&amp;[2019]"/>
            <x15:cachedUniqueName index="8" name="[Dataset].[release_year].&amp;[2020]"/>
            <x15:cachedUniqueName index="9" name="[Dataset].[release_year].&amp;[2021]"/>
          </x15:cachedUniqueNames>
        </ext>
      </extLst>
    </cacheField>
    <cacheField name="[Measures].[Count of show_id]" caption="Count of show_id" numFmtId="0" hierarchy="19" level="32767"/>
    <cacheField name="[Dataset].[rating].[rating]" caption="rating" numFmtId="0" hierarchy="11" level="1">
      <sharedItems count="13">
        <s v="PG"/>
        <s v="PG-13"/>
        <s v="R"/>
        <s v="TV-14"/>
        <s v="TV-MA"/>
        <s v="TV-PG"/>
        <s v="TV-Y"/>
        <s v="TV-Y7"/>
        <s v="NR" u="1"/>
        <s v="TV-G" u="1"/>
        <s v="TV-Y7-FV" u="1"/>
        <s v="NC-17" u="1"/>
        <s v="UR" u="1"/>
      </sharedItems>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2"/>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2"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1"/>
      </fieldsUsage>
    </cacheHierarchy>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fieldsUsage count="2">
        <fieldUsage x="-1"/>
        <fieldUsage x="3"/>
      </fieldsUsage>
    </cacheHierarchy>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fieldsUsage count="2">
        <fieldUsage x="-1"/>
        <fieldUsage x="5"/>
      </fieldsUsage>
    </cacheHierarchy>
    <cacheHierarchy uniqueName="[Dataset].[duration]" caption="duration" attribute="1" defaultMemberUniqueName="[Dataset].[duration].[All]" allUniqueName="[Dataset].[duration].[All]" dimensionUniqueName="[Dataset]" displayFolder="" count="2"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4"/>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5891745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4930556" backgroundQuery="1" createdVersion="7" refreshedVersion="7" minRefreshableVersion="3" recordCount="0" supportSubquery="1" supportAdvancedDrill="1" xr:uid="{33CF856B-6C4D-43B7-93BC-6AAC30D62398}">
  <cacheSource type="external" connectionId="2">
    <extLst>
      <ext xmlns:x14="http://schemas.microsoft.com/office/spreadsheetml/2009/9/main" uri="{F057638F-6D5F-4e77-A914-E7F072B9BCA8}">
        <x14:sourceConnection name="ThisWorkbookDataModel"/>
      </ext>
    </extLst>
  </cacheSource>
  <cacheFields count="4">
    <cacheField name="[Dataset].[listed_in].[listed_in]" caption="listed_in" numFmtId="0" hierarchy="13" level="1">
      <sharedItems count="6">
        <s v="Comedies, Dramas, International Movies"/>
        <s v="Documentaries"/>
        <s v="Dramas, Independent Movies, International Movies"/>
        <s v="Dramas, International Movies"/>
        <s v="Kids' TV"/>
        <s v="Stand-Up Comedy"/>
      </sharedItems>
    </cacheField>
    <cacheField name="[Dataset].[country].[country]" caption="country" numFmtId="0" hierarchy="4" level="1">
      <sharedItems count="6">
        <s v="Canada"/>
        <s v="India"/>
        <s v="Not Given"/>
        <s v="Pakistan"/>
        <s v="United Kingdom"/>
        <s v="United States"/>
      </sharedItems>
    </cacheField>
    <cacheField name="[Measures].[Count of listed_in]" caption="Count of listed_in" numFmtId="0" hierarchy="27" level="32767"/>
    <cacheField name="[Dataset].[type].[type]" caption="type" numFmtId="0" hierarchy="1" level="1">
      <sharedItems containsSemiMixedTypes="0" containsNonDate="0" containsString="0"/>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3"/>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2"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1"/>
      </fieldsUsage>
    </cacheHierarchy>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cacheHierarchy uniqueName="[Dataset].[duration]" caption="duration" attribute="1" defaultMemberUniqueName="[Dataset].[duration].[All]" allUniqueName="[Dataset].[duration].[All]" dimensionUniqueName="[Dataset]" displayFolder="" count="2"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oneField="1">
      <fieldsUsage count="1">
        <fieldUsage x="2"/>
      </fieldsUsage>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14343680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5625003" backgroundQuery="1" createdVersion="7" refreshedVersion="7" minRefreshableVersion="3" recordCount="0" supportSubquery="1" supportAdvancedDrill="1" xr:uid="{520BBAAC-C082-4D7D-8E88-7082ACC59240}">
  <cacheSource type="external" connectionId="2">
    <extLst>
      <ext xmlns:x14="http://schemas.microsoft.com/office/spreadsheetml/2009/9/main" uri="{F057638F-6D5F-4e77-A914-E7F072B9BCA8}">
        <x14:sourceConnection name="ThisWorkbookDataModel"/>
      </ext>
    </extLst>
  </cacheSource>
  <cacheFields count="4">
    <cacheField name="[Dataset].[listed_in].[listed_in]" caption="listed_in" numFmtId="0" hierarchy="13" level="1">
      <sharedItems count="6">
        <s v="Comedies, Dramas, International Movies"/>
        <s v="Documentaries"/>
        <s v="Dramas, Independent Movies, International Movies"/>
        <s v="Dramas, International Movies"/>
        <s v="Kids' TV"/>
        <s v="Stand-Up Comedy"/>
      </sharedItems>
    </cacheField>
    <cacheField name="[Dataset].[country].[country]" caption="country" numFmtId="0" hierarchy="4" level="1">
      <sharedItems count="6">
        <s v="Canada"/>
        <s v="India"/>
        <s v="Not Given"/>
        <s v="Pakistan"/>
        <s v="United Kingdom"/>
        <s v="United States"/>
      </sharedItems>
    </cacheField>
    <cacheField name="[Measures].[Count of show_id]" caption="Count of show_id" numFmtId="0" hierarchy="19" level="32767"/>
    <cacheField name="[Dataset].[type].[type]" caption="type" numFmtId="0" hierarchy="1" level="1">
      <sharedItems containsSemiMixedTypes="0" containsNonDate="0" containsString="0"/>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3"/>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2"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1"/>
      </fieldsUsage>
    </cacheHierarchy>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cacheHierarchy uniqueName="[Dataset].[duration]" caption="duration" attribute="1" defaultMemberUniqueName="[Dataset].[duration].[All]" allUniqueName="[Dataset].[duration].[All]" dimensionUniqueName="[Dataset]" displayFolder="" count="2"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2"/>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13175455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5972226" backgroundQuery="1" createdVersion="7" refreshedVersion="7" minRefreshableVersion="3" recordCount="0" supportSubquery="1" supportAdvancedDrill="1" xr:uid="{BED4F3FE-E68C-4837-96B3-0118CDDCE396}">
  <cacheSource type="external" connectionId="2">
    <extLst>
      <ext xmlns:x14="http://schemas.microsoft.com/office/spreadsheetml/2009/9/main" uri="{F057638F-6D5F-4e77-A914-E7F072B9BCA8}">
        <x14:sourceConnection name="ThisWorkbookDataModel"/>
      </ext>
    </extLst>
  </cacheSource>
  <cacheFields count="6">
    <cacheField name="[Dataset].[listed_in].[listed_in]" caption="listed_in" numFmtId="0" hierarchy="13" level="1">
      <sharedItems count="6">
        <s v="Comedies, Dramas, International Movies"/>
        <s v="Documentaries"/>
        <s v="Dramas, Independent Movies, International Movies"/>
        <s v="Dramas, International Movies"/>
        <s v="Kids' TV"/>
        <s v="Stand-Up Comedy"/>
      </sharedItems>
    </cacheField>
    <cacheField name="[Dataset].[country].[country]" caption="country" numFmtId="0" hierarchy="4" level="1">
      <sharedItems count="6">
        <s v="Canada"/>
        <s v="India"/>
        <s v="Not Given"/>
        <s v="Pakistan"/>
        <s v="United Kingdom"/>
        <s v="United States"/>
      </sharedItems>
    </cacheField>
    <cacheField name="[Dataset].[type].[type]" caption="type" numFmtId="0" hierarchy="1" level="1">
      <sharedItems count="2">
        <s v="Movie"/>
        <s v="TV Show"/>
      </sharedItems>
    </cacheField>
    <cacheField name="[Dataset].[release_year].[release_year]" caption="release_year" numFmtId="0" hierarchy="9" level="1">
      <sharedItems containsSemiMixedTypes="0" containsString="0" containsNumber="1" containsInteger="1" minValue="2012" maxValue="2021" count="10">
        <n v="2012"/>
        <n v="2013"/>
        <n v="2014"/>
        <n v="2015"/>
        <n v="2016"/>
        <n v="2017"/>
        <n v="2018"/>
        <n v="2019"/>
        <n v="2020"/>
        <n v="2021"/>
      </sharedItems>
      <extLst>
        <ext xmlns:x15="http://schemas.microsoft.com/office/spreadsheetml/2010/11/main" uri="{4F2E5C28-24EA-4eb8-9CBF-B6C8F9C3D259}">
          <x15:cachedUniqueNames>
            <x15:cachedUniqueName index="0" name="[Dataset].[release_year].&amp;[2012]"/>
            <x15:cachedUniqueName index="1" name="[Dataset].[release_year].&amp;[2013]"/>
            <x15:cachedUniqueName index="2" name="[Dataset].[release_year].&amp;[2014]"/>
            <x15:cachedUniqueName index="3" name="[Dataset].[release_year].&amp;[2015]"/>
            <x15:cachedUniqueName index="4" name="[Dataset].[release_year].&amp;[2016]"/>
            <x15:cachedUniqueName index="5" name="[Dataset].[release_year].&amp;[2017]"/>
            <x15:cachedUniqueName index="6" name="[Dataset].[release_year].&amp;[2018]"/>
            <x15:cachedUniqueName index="7" name="[Dataset].[release_year].&amp;[2019]"/>
            <x15:cachedUniqueName index="8" name="[Dataset].[release_year].&amp;[2020]"/>
            <x15:cachedUniqueName index="9" name="[Dataset].[release_year].&amp;[2021]"/>
          </x15:cachedUniqueNames>
        </ext>
      </extLst>
    </cacheField>
    <cacheField name="[Dataset].[rating].[rating]" caption="rating" numFmtId="0" hierarchy="11" level="1">
      <sharedItems count="13">
        <s v="PG-13"/>
        <s v="R"/>
        <s v="TV-14"/>
        <s v="TV-MA"/>
        <s v="TV-PG"/>
        <s v="TV-Y"/>
        <s v="TV-Y7"/>
        <s v="NR" u="1"/>
        <s v="PG" u="1"/>
        <s v="TV-G" u="1"/>
        <s v="NC-17" u="1"/>
        <s v="TV-Y7-FV" u="1"/>
        <s v="UR" u="1"/>
      </sharedItems>
    </cacheField>
    <cacheField name="[Measures].[Count of show_id]" caption="Count of show_id" numFmtId="0" hierarchy="19" level="32767"/>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2"/>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2"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1"/>
      </fieldsUsage>
    </cacheHierarchy>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fieldsUsage count="2">
        <fieldUsage x="-1"/>
        <fieldUsage x="3"/>
      </fieldsUsage>
    </cacheHierarchy>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fieldsUsage count="2">
        <fieldUsage x="-1"/>
        <fieldUsage x="4"/>
      </fieldsUsage>
    </cacheHierarchy>
    <cacheHierarchy uniqueName="[Dataset].[duration]" caption="duration" attribute="1" defaultMemberUniqueName="[Dataset].[duration].[All]" allUniqueName="[Dataset].[duration].[All]" dimensionUniqueName="[Dataset]" displayFolder="" count="2"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5"/>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20172334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689815" backgroundQuery="1" createdVersion="7" refreshedVersion="7" minRefreshableVersion="3" recordCount="0" supportSubquery="1" supportAdvancedDrill="1" xr:uid="{EFDBB0E3-953E-433E-9667-1BBA7241B409}">
  <cacheSource type="external" connectionId="2">
    <extLst>
      <ext xmlns:x14="http://schemas.microsoft.com/office/spreadsheetml/2009/9/main" uri="{F057638F-6D5F-4e77-A914-E7F072B9BCA8}">
        <x14:sourceConnection name="ThisWorkbookDataModel"/>
      </ext>
    </extLst>
  </cacheSource>
  <cacheFields count="5">
    <cacheField name="[Dataset].[listed_in].[listed_in]" caption="listed_in" numFmtId="0" hierarchy="13" level="1">
      <sharedItems count="6">
        <s v="Comedies, Dramas, International Movies"/>
        <s v="Documentaries"/>
        <s v="Dramas, Independent Movies, International Movies"/>
        <s v="Dramas, International Movies"/>
        <s v="Kids' TV"/>
        <s v="Stand-Up Comedy"/>
      </sharedItems>
    </cacheField>
    <cacheField name="[Dataset].[country].[country]" caption="country" numFmtId="0" hierarchy="4" level="1">
      <sharedItems count="6">
        <s v="Canada"/>
        <s v="India"/>
        <s v="Not Given"/>
        <s v="Pakistan"/>
        <s v="United Kingdom"/>
        <s v="United States"/>
      </sharedItems>
    </cacheField>
    <cacheField name="[Dataset].[type].[type]" caption="type" numFmtId="0" hierarchy="1" level="1">
      <sharedItems count="2">
        <s v="Movie"/>
        <s v="TV Show"/>
      </sharedItems>
    </cacheField>
    <cacheField name="[Dataset].[release_year].[release_year]" caption="release_year" numFmtId="0" hierarchy="9" level="1">
      <sharedItems containsSemiMixedTypes="0" containsString="0" containsNumber="1" containsInteger="1" minValue="2012" maxValue="2021" count="10">
        <n v="2012"/>
        <n v="2013"/>
        <n v="2014"/>
        <n v="2015"/>
        <n v="2016"/>
        <n v="2017"/>
        <n v="2018"/>
        <n v="2019"/>
        <n v="2020"/>
        <n v="2021"/>
      </sharedItems>
      <extLst>
        <ext xmlns:x15="http://schemas.microsoft.com/office/spreadsheetml/2010/11/main" uri="{4F2E5C28-24EA-4eb8-9CBF-B6C8F9C3D259}">
          <x15:cachedUniqueNames>
            <x15:cachedUniqueName index="0" name="[Dataset].[release_year].&amp;[2012]"/>
            <x15:cachedUniqueName index="1" name="[Dataset].[release_year].&amp;[2013]"/>
            <x15:cachedUniqueName index="2" name="[Dataset].[release_year].&amp;[2014]"/>
            <x15:cachedUniqueName index="3" name="[Dataset].[release_year].&amp;[2015]"/>
            <x15:cachedUniqueName index="4" name="[Dataset].[release_year].&amp;[2016]"/>
            <x15:cachedUniqueName index="5" name="[Dataset].[release_year].&amp;[2017]"/>
            <x15:cachedUniqueName index="6" name="[Dataset].[release_year].&amp;[2018]"/>
            <x15:cachedUniqueName index="7" name="[Dataset].[release_year].&amp;[2019]"/>
            <x15:cachedUniqueName index="8" name="[Dataset].[release_year].&amp;[2020]"/>
            <x15:cachedUniqueName index="9" name="[Dataset].[release_year].&amp;[2021]"/>
          </x15:cachedUniqueNames>
        </ext>
      </extLst>
    </cacheField>
    <cacheField name="[Measures].[Count of show_id]" caption="Count of show_id" numFmtId="0" hierarchy="19" level="32767"/>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2"/>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2"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1"/>
      </fieldsUsage>
    </cacheHierarchy>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fieldsUsage count="2">
        <fieldUsage x="-1"/>
        <fieldUsage x="3"/>
      </fieldsUsage>
    </cacheHierarchy>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cacheHierarchy uniqueName="[Dataset].[duration]" caption="duration" attribute="1" defaultMemberUniqueName="[Dataset].[duration].[All]" allUniqueName="[Dataset].[duration].[All]" dimensionUniqueName="[Dataset]" displayFolder="" count="2"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4"/>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18504164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747685" backgroundQuery="1" createdVersion="7" refreshedVersion="7" minRefreshableVersion="3" recordCount="0" supportSubquery="1" supportAdvancedDrill="1" xr:uid="{BDE65E45-1121-457B-9BE0-2DF20D08ADC2}">
  <cacheSource type="external" connectionId="2">
    <extLst>
      <ext xmlns:x14="http://schemas.microsoft.com/office/spreadsheetml/2009/9/main" uri="{F057638F-6D5F-4e77-A914-E7F072B9BCA8}">
        <x14:sourceConnection name="ThisWorkbookDataModel"/>
      </ext>
    </extLst>
  </cacheSource>
  <cacheFields count="4">
    <cacheField name="[Dataset].[listed_in].[listed_in]" caption="listed_in" numFmtId="0" hierarchy="13" level="1">
      <sharedItems count="6">
        <s v="Comedies, Dramas, International Movies"/>
        <s v="Documentaries"/>
        <s v="Dramas, Independent Movies, International Movies"/>
        <s v="Dramas, International Movies"/>
        <s v="Kids' TV"/>
        <s v="Stand-Up Comedy"/>
      </sharedItems>
    </cacheField>
    <cacheField name="[Dataset].[country].[country]" caption="country" numFmtId="0" hierarchy="4" level="1">
      <sharedItems count="6">
        <s v="Canada"/>
        <s v="India"/>
        <s v="Not Given"/>
        <s v="Pakistan"/>
        <s v="United Kingdom"/>
        <s v="United States"/>
      </sharedItems>
    </cacheField>
    <cacheField name="[Measures].[Count of show_id]" caption="Count of show_id" numFmtId="0" hierarchy="19" level="32767"/>
    <cacheField name="[Dataset].[type].[type]" caption="type" numFmtId="0" hierarchy="1" level="1">
      <sharedItems containsSemiMixedTypes="0" containsNonDate="0" containsString="0"/>
    </cacheField>
  </cacheFields>
  <cacheHierarchies count="37">
    <cacheHierarchy uniqueName="[Dataset].[show_id]" caption="show_id" attribute="1" defaultMemberUniqueName="[Dataset].[show_id].[All]" allUniqueName="[Dataset].[show_id].[All]" dimensionUniqueName="[Dataset]" displayFolder="" count="2"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3"/>
      </fieldsUsage>
    </cacheHierarchy>
    <cacheHierarchy uniqueName="[Dataset].[title]" caption="title" attribute="1" defaultMemberUniqueName="[Dataset].[title].[All]" allUniqueName="[Dataset].[title].[All]" dimensionUniqueName="[Dataset]" displayFolder="" count="2" memberValueDatatype="130" unbalanced="0"/>
    <cacheHierarchy uniqueName="[Dataset].[director]" caption="director" attribute="1" defaultMemberUniqueName="[Dataset].[director].[All]" allUniqueName="[Dataset].[director].[All]" dimensionUniqueName="[Dataset]" displayFolder="" count="2"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1"/>
      </fieldsUsage>
    </cacheHierarchy>
    <cacheHierarchy uniqueName="[Dataset].[date_added]" caption="date_added" attribute="1" time="1" defaultMemberUniqueName="[Dataset].[date_added].[All]" allUniqueName="[Dataset].[date_added].[All]" dimensionUniqueName="[Dataset]" displayFolder="" count="2" memberValueDatatype="7" unbalanced="0"/>
    <cacheHierarchy uniqueName="[Dataset].[Day Name]" caption="Day Name" attribute="1" defaultMemberUniqueName="[Dataset].[Day Name].[All]" allUniqueName="[Dataset].[Day Name].[All]" dimensionUniqueName="[Dataset]" displayFolder="" count="2" memberValueDatatype="130" unbalanced="0"/>
    <cacheHierarchy uniqueName="[Dataset].[Month Name]" caption="Month Name" attribute="1" defaultMemberUniqueName="[Dataset].[Month Name].[All]" allUniqueName="[Dataset].[Month Name].[All]" dimensionUniqueName="[Dataset]" displayFolder="" count="2" memberValueDatatype="130" unbalanced="0"/>
    <cacheHierarchy uniqueName="[Dataset].[Quarter]" caption="Quarter" attribute="1" defaultMemberUniqueName="[Dataset].[Quarter].[All]" allUniqueName="[Dataset].[Quarter].[All]" dimensionUniqueName="[Dataset]" displayFolder="" count="2"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2" memberValueDatatype="20" unbalanced="0"/>
    <cacheHierarchy uniqueName="[Dataset].[rating]" caption="rating" attribute="1" defaultMemberUniqueName="[Dataset].[rating].[All]" allUniqueName="[Dataset].[rating].[All]" dimensionUniqueName="[Dataset]" displayFolder="" count="2" memberValueDatatype="130" unbalanced="0"/>
    <cacheHierarchy uniqueName="[Dataset].[duration]" caption="duration" attribute="1" defaultMemberUniqueName="[Dataset].[duration].[All]" allUniqueName="[Dataset].[duration].[All]" dimensionUniqueName="[Dataset]" displayFolder="" count="2"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2" memberValueDatatype="130" unbalanced="0"/>
    <cacheHierarchy uniqueName="[Dataset].[date_added (Quarter)]" caption="date_added (Quarter)" attribute="1" defaultMemberUniqueName="[Dataset].[date_added (Quarter)].[All]" allUniqueName="[Dataset].[date_added (Quarter)].[All]" dimensionUniqueName="[Dataset]" displayFolder="" count="2" memberValueDatatype="130" unbalanced="0"/>
    <cacheHierarchy uniqueName="[Dataset].[date_added (Month)]" caption="date_added (Month)" attribute="1" defaultMemberUniqueName="[Dataset].[date_added (Month)].[All]" allUniqueName="[Dataset].[date_added (Month)].[All]" dimensionUniqueName="[Dataset]" displayFolder="" count="2"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2"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2"/>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66970783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8171297" backgroundQuery="1" createdVersion="7" refreshedVersion="7" minRefreshableVersion="3" recordCount="0" supportSubquery="1" supportAdvancedDrill="1" xr:uid="{0AE3ED17-C9D7-4E0C-8A8C-29C287970343}">
  <cacheSource type="external" connectionId="2">
    <extLst>
      <ext xmlns:x14="http://schemas.microsoft.com/office/spreadsheetml/2009/9/main" uri="{F057638F-6D5F-4e77-A914-E7F072B9BCA8}">
        <x14:sourceConnection name="ThisWorkbookDataModel"/>
      </ext>
    </extLst>
  </cacheSource>
  <cacheFields count="4">
    <cacheField name="[Dataset].[listed_in].[listed_in]" caption="listed_in" numFmtId="0" hierarchy="13" level="1">
      <sharedItems count="7">
        <s v="Children &amp; Family Movies"/>
        <s v="Comedies, Dramas, International Movies"/>
        <s v="Documentaries"/>
        <s v="Dramas, Independent Movies, International Movies"/>
        <s v="Dramas, International Movies"/>
        <s v="Kids' TV"/>
        <s v="Stand-Up Comedy"/>
      </sharedItems>
    </cacheField>
    <cacheField name="[Measures].[Count of show_id]" caption="Count of show_id" numFmtId="0" hierarchy="19" level="32767"/>
    <cacheField name="[Dataset].[country].[country]" caption="country" numFmtId="0" hierarchy="4" level="1">
      <sharedItems count="86">
        <s v="Argentina"/>
        <s v="Australia"/>
        <s v="Austria"/>
        <s v="Bangladesh"/>
        <s v="Belarus"/>
        <s v="Belgium"/>
        <s v="Brazil"/>
        <s v="Bulgaria"/>
        <s v="Cambodia"/>
        <s v="Cameroon"/>
        <s v="Canada"/>
        <s v="Chile"/>
        <s v="China"/>
        <s v="Colombia"/>
        <s v="Croatia"/>
        <s v="Cyprus"/>
        <s v="Czech Republic"/>
        <s v="Denmark"/>
        <s v="Egypt"/>
        <s v="Finland"/>
        <s v="France"/>
        <s v="Georgia"/>
        <s v="Germany"/>
        <s v="Ghana"/>
        <s v="Greece"/>
        <s v="Guatemala"/>
        <s v="Hong Kong"/>
        <s v="Hungary"/>
        <s v="Iceland"/>
        <s v="India"/>
        <s v="Indonesia"/>
        <s v="Iran"/>
        <s v="Ireland"/>
        <s v="Israel"/>
        <s v="Italy"/>
        <s v="Jamaica"/>
        <s v="Japan"/>
        <s v="Jordan"/>
        <s v="Kenya"/>
        <s v="Kuwait"/>
        <s v="Lebanon"/>
        <s v="Luxembourg"/>
        <s v="Malaysia"/>
        <s v="Mauritius"/>
        <s v="Mexico"/>
        <s v="Mozambique"/>
        <s v="Namibia"/>
        <s v="Netherlands"/>
        <s v="New Zealand"/>
        <s v="Nigeria"/>
        <s v="Norway"/>
        <s v="Not Given"/>
        <s v="Pakistan"/>
        <s v="Paraguay"/>
        <s v="Peru"/>
        <s v="Philippines"/>
        <s v="Poland"/>
        <s v="Portugal"/>
        <s v="Puerto Rico"/>
        <s v="Romania"/>
        <s v="Russia"/>
        <s v="Saudi Arabia"/>
        <s v="Senegal"/>
        <s v="Serbia"/>
        <s v="Singapore"/>
        <s v="Slovenia"/>
        <s v="Somalia"/>
        <s v="South Africa"/>
        <s v="South Korea"/>
        <s v="Soviet Union"/>
        <s v="Spain"/>
        <s v="Sweden"/>
        <s v="Switzerland"/>
        <s v="Syria"/>
        <s v="Taiwan"/>
        <s v="Thailand"/>
        <s v="Turkey"/>
        <s v="Ukraine"/>
        <s v="United Arab Emirates"/>
        <s v="United Kingdom"/>
        <s v="United States"/>
        <s v="Uruguay"/>
        <s v="Venezuela"/>
        <s v="Vietnam"/>
        <s v="West Germany"/>
        <s v="Zimbabwe"/>
      </sharedItems>
    </cacheField>
    <cacheField name="[Dataset].[type].[type]" caption="type" numFmtId="0" hierarchy="1" level="1">
      <sharedItems containsSemiMixedTypes="0" containsNonDate="0" containsString="0"/>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3"/>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2"/>
      </fieldsUsage>
    </cacheHierarchy>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oneField="1">
      <fieldsUsage count="1">
        <fieldUsage x="1"/>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2290452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516868865743" backgroundQuery="1" createdVersion="7" refreshedVersion="7" minRefreshableVersion="3" recordCount="0" supportSubquery="1" supportAdvancedDrill="1" xr:uid="{D4AE5FAE-0F58-40D3-9ED9-3F2D98533687}">
  <cacheSource type="external" connectionId="2">
    <extLst>
      <ext xmlns:x14="http://schemas.microsoft.com/office/spreadsheetml/2009/9/main" uri="{F057638F-6D5F-4e77-A914-E7F072B9BCA8}">
        <x14:sourceConnection name="ThisWorkbookDataModel"/>
      </ext>
    </extLst>
  </cacheSource>
  <cacheFields count="4">
    <cacheField name="[Dataset].[listed_in].[listed_in]" caption="listed_in" numFmtId="0" hierarchy="13" level="1">
      <sharedItems count="7">
        <s v="Children &amp; Family Movies"/>
        <s v="Comedies, Dramas, International Movies"/>
        <s v="Documentaries"/>
        <s v="Dramas, Independent Movies, International Movies"/>
        <s v="Dramas, International Movies"/>
        <s v="Kids' TV"/>
        <s v="Stand-Up Comedy"/>
      </sharedItems>
    </cacheField>
    <cacheField name="[Measures].[Count of title]" caption="Count of title" numFmtId="0" hierarchy="25" level="32767"/>
    <cacheField name="[Dataset].[rating].[rating]" caption="rating" numFmtId="0" hierarchy="11" level="1">
      <sharedItems count="14">
        <s v="G"/>
        <s v="NC-17"/>
        <s v="NR"/>
        <s v="PG"/>
        <s v="PG-13"/>
        <s v="R"/>
        <s v="TV-14"/>
        <s v="TV-G"/>
        <s v="TV-MA"/>
        <s v="TV-PG"/>
        <s v="TV-Y"/>
        <s v="TV-Y7"/>
        <s v="TV-Y7-FV"/>
        <s v="UR"/>
      </sharedItems>
    </cacheField>
    <cacheField name="[Dataset].[type].[type]" caption="type" numFmtId="0" hierarchy="1" level="1">
      <sharedItems containsSemiMixedTypes="0" containsNonDate="0" containsString="0"/>
    </cacheField>
  </cacheFields>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2" memberValueDatatype="130" unbalanced="0">
      <fieldsUsage count="2">
        <fieldUsage x="-1"/>
        <fieldUsage x="3"/>
      </fieldsUsage>
    </cacheHierarchy>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0"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2"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2" memberValueDatatype="130" unbalanced="0">
      <fieldsUsage count="2">
        <fieldUsage x="-1"/>
        <fieldUsage x="2"/>
      </fieldsUsage>
    </cacheHierarchy>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2" memberValueDatatype="130" unbalanced="0">
      <fieldsUsage count="2">
        <fieldUsage x="-1"/>
        <fieldUsage x="0"/>
      </fieldsUsage>
    </cacheHierarchy>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oneField="1">
      <fieldsUsage count="1">
        <fieldUsage x="1"/>
      </fieldsUsage>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pivotCacheId="4068214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20303773148" backgroundQuery="1" createdVersion="3" refreshedVersion="7" minRefreshableVersion="3" recordCount="0" supportSubquery="1" supportAdvancedDrill="1" xr:uid="{0BB3E9D0-139B-49C1-B405-92F15925013D}">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Dataset].[show_id]" caption="show_id" attribute="1" defaultMemberUniqueName="[Dataset].[show_id].[All]" allUniqueName="[Dataset].[show_id].[All]" dimensionUniqueName="[Dataset]" displayFolder="" count="0" memberValueDatatype="130" unbalanced="0"/>
    <cacheHierarchy uniqueName="[Dataset].[type]" caption="type" attribute="1" defaultMemberUniqueName="[Dataset].[type].[All]" allUniqueName="[Dataset].[type].[All]" dimensionUniqueName="[Dataset]" displayFolder="" count="0" memberValueDatatype="130" unbalanced="0"/>
    <cacheHierarchy uniqueName="[Dataset].[title]" caption="title" attribute="1" defaultMemberUniqueName="[Dataset].[title].[All]" allUniqueName="[Dataset].[title].[All]" dimensionUniqueName="[Dataset]" displayFolder="" count="0" memberValueDatatype="130" unbalanced="0"/>
    <cacheHierarchy uniqueName="[Dataset].[director]" caption="director" attribute="1" defaultMemberUniqueName="[Dataset].[director].[All]" allUniqueName="[Dataset].[director].[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date_added]" caption="date_added" attribute="1" time="1" defaultMemberUniqueName="[Dataset].[date_added].[All]" allUniqueName="[Dataset].[date_added].[All]" dimensionUniqueName="[Dataset]" displayFolder="" count="2" memberValueDatatype="7" unbalanced="0"/>
    <cacheHierarchy uniqueName="[Dataset].[Day Name]" caption="Day Name" attribute="1" defaultMemberUniqueName="[Dataset].[Day Name].[All]" allUniqueName="[Dataset].[Day Name].[All]" dimensionUniqueName="[Dataset]" displayFolder="" count="0" memberValueDatatype="130" unbalanced="0"/>
    <cacheHierarchy uniqueName="[Dataset].[Month Name]" caption="Month Name" attribute="1" defaultMemberUniqueName="[Dataset].[Month Name].[All]" allUniqueName="[Dataset].[Month Name].[All]" dimensionUniqueName="[Dataset]" displayFolder="" count="0" memberValueDatatype="130" unbalanced="0"/>
    <cacheHierarchy uniqueName="[Dataset].[Quarter]" caption="Quarter" attribute="1" defaultMemberUniqueName="[Dataset].[Quarter].[All]" allUniqueName="[Dataset].[Quarter].[All]" dimensionUniqueName="[Dataset]" displayFolder="" count="0" memberValueDatatype="20" unbalanced="0"/>
    <cacheHierarchy uniqueName="[Dataset].[release_year]" caption="release_year" attribute="1" defaultMemberUniqueName="[Dataset].[release_year].[All]" allUniqueName="[Dataset].[release_year].[All]" dimensionUniqueName="[Dataset]" displayFolder="" count="0" memberValueDatatype="20" unbalanced="0"/>
    <cacheHierarchy uniqueName="[Dataset].[Date_added_year]" caption="Date_added_year" attribute="1" defaultMemberUniqueName="[Dataset].[Date_added_year].[All]" allUniqueName="[Dataset].[Date_added_year].[All]" dimensionUniqueName="[Dataset]" displayFolder="" count="0" memberValueDatatype="20" unbalanced="0"/>
    <cacheHierarchy uniqueName="[Dataset].[rating]" caption="rating" attribute="1" defaultMemberUniqueName="[Dataset].[rating].[All]" allUniqueName="[Dataset].[rating].[All]" dimensionUniqueName="[Dataset]" displayFolder="" count="0" memberValueDatatype="130" unbalanced="0"/>
    <cacheHierarchy uniqueName="[Dataset].[duration]" caption="duration" attribute="1" defaultMemberUniqueName="[Dataset].[duration].[All]" allUniqueName="[Dataset].[duration].[All]" dimensionUniqueName="[Dataset]" displayFolder="" count="0" memberValueDatatype="130" unbalanced="0"/>
    <cacheHierarchy uniqueName="[Dataset].[listed_in]" caption="listed_in" attribute="1" defaultMemberUniqueName="[Dataset].[listed_in].[All]" allUniqueName="[Dataset].[listed_in].[All]" dimensionUniqueName="[Dataset]" displayFolder="" count="0" memberValueDatatype="130" unbalanced="0"/>
    <cacheHierarchy uniqueName="[Dataset].[date_added (Year)]" caption="date_added (Year)" attribute="1" defaultMemberUniqueName="[Dataset].[date_added (Year)].[All]" allUniqueName="[Dataset].[date_added (Year)].[All]" dimensionUniqueName="[Dataset]" displayFolder="" count="0" memberValueDatatype="130" unbalanced="0"/>
    <cacheHierarchy uniqueName="[Dataset].[date_added (Quarter)]" caption="date_added (Quarter)" attribute="1" defaultMemberUniqueName="[Dataset].[date_added (Quarter)].[All]" allUniqueName="[Dataset].[date_added (Quarter)].[All]" dimensionUniqueName="[Dataset]" displayFolder="" count="0" memberValueDatatype="130" unbalanced="0"/>
    <cacheHierarchy uniqueName="[Dataset].[date_added (Month)]" caption="date_added (Month)" attribute="1" defaultMemberUniqueName="[Dataset].[date_added (Month)].[All]" allUniqueName="[Dataset].[date_added (Month)].[All]" dimensionUniqueName="[Dataset]" displayFolder="" count="0" memberValueDatatype="130" unbalanced="0"/>
    <cacheHierarchy uniqueName="[Dataset].[date_added (Month Index)]" caption="date_added (Month Index)" attribute="1" defaultMemberUniqueName="[Dataset].[date_added (Month Index)].[All]" allUniqueName="[Dataset].[date_added (Month Index)].[All]" dimensionUniqueName="[Dataset]" displayFolder="" count="0" memberValueDatatype="20" unbalanced="0" hidden="1"/>
    <cacheHierarchy uniqueName="[Measures].[Count of type]" caption="Count of type" measure="1" displayFolder="" measureGroup="Dataset" count="0">
      <extLst>
        <ext xmlns:x15="http://schemas.microsoft.com/office/spreadsheetml/2010/11/main" uri="{B97F6D7D-B522-45F9-BDA1-12C45D357490}">
          <x15:cacheHierarchy aggregatedColumn="1"/>
        </ext>
      </extLst>
    </cacheHierarchy>
    <cacheHierarchy uniqueName="[Measures].[Count of show_id]" caption="Count of show_id" measure="1" displayFolder="" measureGroup="Dataset"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ataset" count="0">
      <extLst>
        <ext xmlns:x15="http://schemas.microsoft.com/office/spreadsheetml/2010/11/main" uri="{B97F6D7D-B522-45F9-BDA1-12C45D357490}">
          <x15:cacheHierarchy aggregatedColumn="4"/>
        </ext>
      </extLst>
    </cacheHierarchy>
    <cacheHierarchy uniqueName="[Measures].[Sum of Quarter]" caption="Sum of Quarter" measure="1" displayFolder="" measureGroup="Dataset" count="0">
      <extLst>
        <ext xmlns:x15="http://schemas.microsoft.com/office/spreadsheetml/2010/11/main" uri="{B97F6D7D-B522-45F9-BDA1-12C45D357490}">
          <x15:cacheHierarchy aggregatedColumn="8"/>
        </ext>
      </extLst>
    </cacheHierarchy>
    <cacheHierarchy uniqueName="[Measures].[Average of Quarter]" caption="Average of Quarter" measure="1" displayFolder="" measureGroup="Dataset" count="0">
      <extLst>
        <ext xmlns:x15="http://schemas.microsoft.com/office/spreadsheetml/2010/11/main" uri="{B97F6D7D-B522-45F9-BDA1-12C45D357490}">
          <x15:cacheHierarchy aggregatedColumn="8"/>
        </ext>
      </extLst>
    </cacheHierarchy>
    <cacheHierarchy uniqueName="[Measures].[Count of Quarter]" caption="Count of Quarter" measure="1" displayFolder="" measureGroup="Dataset" count="0">
      <extLst>
        <ext xmlns:x15="http://schemas.microsoft.com/office/spreadsheetml/2010/11/main" uri="{B97F6D7D-B522-45F9-BDA1-12C45D357490}">
          <x15:cacheHierarchy aggregatedColumn="8"/>
        </ext>
      </extLst>
    </cacheHierarchy>
    <cacheHierarchy uniqueName="[Measures].[Sum of release_year]" caption="Sum of release_year" measure="1" displayFolder="" measureGroup="Dataset" count="0">
      <extLst>
        <ext xmlns:x15="http://schemas.microsoft.com/office/spreadsheetml/2010/11/main" uri="{B97F6D7D-B522-45F9-BDA1-12C45D357490}">
          <x15:cacheHierarchy aggregatedColumn="9"/>
        </ext>
      </extLst>
    </cacheHierarchy>
    <cacheHierarchy uniqueName="[Measures].[Count of title]" caption="Count of title" measure="1" displayFolder="" measureGroup="Dataset" count="0">
      <extLst>
        <ext xmlns:x15="http://schemas.microsoft.com/office/spreadsheetml/2010/11/main" uri="{B97F6D7D-B522-45F9-BDA1-12C45D357490}">
          <x15:cacheHierarchy aggregatedColumn="2"/>
        </ext>
      </extLst>
    </cacheHierarchy>
    <cacheHierarchy uniqueName="[Measures].[Count of director]" caption="Count of director" measure="1" displayFolder="" measureGroup="Dataset" count="0">
      <extLst>
        <ext xmlns:x15="http://schemas.microsoft.com/office/spreadsheetml/2010/11/main" uri="{B97F6D7D-B522-45F9-BDA1-12C45D357490}">
          <x15:cacheHierarchy aggregatedColumn="3"/>
        </ext>
      </extLst>
    </cacheHierarchy>
    <cacheHierarchy uniqueName="[Measures].[Count of listed_in]" caption="Count of listed_in" measure="1" displayFolder="" measureGroup="Dataset" count="0">
      <extLst>
        <ext xmlns:x15="http://schemas.microsoft.com/office/spreadsheetml/2010/11/main" uri="{B97F6D7D-B522-45F9-BDA1-12C45D357490}">
          <x15:cacheHierarchy aggregatedColumn="13"/>
        </ext>
      </extLst>
    </cacheHierarchy>
    <cacheHierarchy uniqueName="[Measures].[Count of rating]" caption="Count of rating" measure="1" displayFolder="" measureGroup="Dataset" count="0">
      <extLst>
        <ext xmlns:x15="http://schemas.microsoft.com/office/spreadsheetml/2010/11/main" uri="{B97F6D7D-B522-45F9-BDA1-12C45D357490}">
          <x15:cacheHierarchy aggregatedColumn="11"/>
        </ext>
      </extLst>
    </cacheHierarchy>
    <cacheHierarchy uniqueName="[Measures].[Count of duration]" caption="Count of duration" measure="1" displayFolder="" measureGroup="Dataset" count="0">
      <extLst>
        <ext xmlns:x15="http://schemas.microsoft.com/office/spreadsheetml/2010/11/main" uri="{B97F6D7D-B522-45F9-BDA1-12C45D357490}">
          <x15:cacheHierarchy aggregatedColumn="12"/>
        </ext>
      </extLst>
    </cacheHierarchy>
    <cacheHierarchy uniqueName="[Measures].[Count of Day Name]" caption="Count of Day Name" measure="1" displayFolder="" measureGroup="Dataset" count="0">
      <extLst>
        <ext xmlns:x15="http://schemas.microsoft.com/office/spreadsheetml/2010/11/main" uri="{B97F6D7D-B522-45F9-BDA1-12C45D357490}">
          <x15:cacheHierarchy aggregatedColumn="6"/>
        </ext>
      </extLst>
    </cacheHierarchy>
    <cacheHierarchy uniqueName="[Measures].[Total Movies]" caption="Total Movies" measure="1" displayFolder="" measureGroup="Dataset" count="0"/>
    <cacheHierarchy uniqueName="[Measures].[Total Title]" caption="Total Title"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_Total Title Goal]" caption="_Total Title Goal" measure="1" displayFolder="" measureGroup="Dataset" count="0" hidden="1"/>
    <cacheHierarchy uniqueName="[Measures].[_Total Title Status]" caption="_Total Title Status" measure="1" iconSet="10" displayFolder="" measureGroup="Dataset" count="0" hidden="1"/>
  </cacheHierarchies>
  <kpis count="1">
    <kpi uniqueName="Total Title" caption="Total Title" displayFolder="" measureGroup="Dataset" parent="" value="[Measures].[Total Title]" goal="[Measures].[_Total Title Goal]" status="[Measures].[_Total Title Status]" trend="" weight=""/>
  </kpis>
  <extLst>
    <ext xmlns:x14="http://schemas.microsoft.com/office/spreadsheetml/2009/9/main" uri="{725AE2AE-9491-48be-B2B4-4EB974FC3084}">
      <x14:pivotCacheDefinition pivotCacheId="2251299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9" cacheId="40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B16" firstHeaderRow="1" firstDataRow="1" firstDataCol="1"/>
  <pivotFields count="4">
    <pivotField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s>
  <rowFields count="1">
    <field x="2"/>
  </rowFields>
  <rowItems count="15">
    <i>
      <x/>
    </i>
    <i>
      <x v="1"/>
    </i>
    <i>
      <x v="2"/>
    </i>
    <i>
      <x v="3"/>
    </i>
    <i>
      <x v="4"/>
    </i>
    <i>
      <x v="5"/>
    </i>
    <i>
      <x v="6"/>
    </i>
    <i>
      <x v="7"/>
    </i>
    <i>
      <x v="8"/>
    </i>
    <i>
      <x v="9"/>
    </i>
    <i>
      <x v="10"/>
    </i>
    <i>
      <x v="11"/>
    </i>
    <i>
      <x v="12"/>
    </i>
    <i>
      <x v="13"/>
    </i>
    <i t="grand">
      <x/>
    </i>
  </rowItems>
  <colItems count="1">
    <i/>
  </colItems>
  <dataFields count="1">
    <dataField name="Count of title" fld="1" subtotal="count" baseField="0" baseItem="0"/>
  </dataFields>
  <chartFormats count="5">
    <chartFormat chart="2"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1">
    <filter fld="0" type="count" id="2" iMeasureHier="25">
      <autoFilter ref="A1">
        <filterColumn colId="0">
          <top10 val="7" filterVal="7"/>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5" columnCount="1" cacheId="406821455">
        <x15:pivotRow count="1">
          <x15:c>
            <x15:v>41</x15:v>
          </x15:c>
        </x15:pivotRow>
        <x15:pivotRow count="1">
          <x15:c>
            <x15:v>3</x15:v>
          </x15:c>
        </x15:pivotRow>
        <x15:pivotRow count="1">
          <x15:c>
            <x15:v>79</x15:v>
          </x15:c>
        </x15:pivotRow>
        <x15:pivotRow count="1">
          <x15:c>
            <x15:v>287</x15:v>
          </x15:c>
        </x15:pivotRow>
        <x15:pivotRow count="1">
          <x15:c>
            <x15:v>490</x15:v>
          </x15:c>
        </x15:pivotRow>
        <x15:pivotRow count="1">
          <x15:c>
            <x15:v>799</x15:v>
          </x15:c>
        </x15:pivotRow>
        <x15:pivotRow count="1">
          <x15:c>
            <x15:v>2157</x15:v>
          </x15:c>
        </x15:pivotRow>
        <x15:pivotRow count="1">
          <x15:c>
            <x15:v>220</x15:v>
          </x15:c>
        </x15:pivotRow>
        <x15:pivotRow count="1">
          <x15:c>
            <x15:v>3205</x15:v>
          </x15:c>
        </x15:pivotRow>
        <x15:pivotRow count="1">
          <x15:c>
            <x15:v>861</x15:v>
          </x15:c>
        </x15:pivotRow>
        <x15:pivotRow count="1">
          <x15:c>
            <x15:v>306</x15:v>
          </x15:c>
        </x15:pivotRow>
        <x15:pivotRow count="1">
          <x15:c>
            <x15:v>333</x15:v>
          </x15:c>
        </x15:pivotRow>
        <x15:pivotRow count="1">
          <x15:c>
            <x15:v>6</x15:v>
          </x15:c>
        </x15:pivotRow>
        <x15:pivotRow count="1">
          <x15:c>
            <x15:v>3</x15:v>
          </x15:c>
        </x15:pivotRow>
        <x15:pivotRow count="1">
          <x15:c>
            <x15:v>8790</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6" cacheId="40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B88" firstHeaderRow="1" firstDataRow="1" firstDataCol="1"/>
  <pivotFields count="4">
    <pivotField allDrilled="1" subtotalTop="0" showAll="0" measureFilter="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allDrilled="1" subtotalTop="0" showAll="0" dataSourceSort="1" defaultSubtotal="0" defaultAttributeDrillState="1"/>
  </pivotFields>
  <rowFields count="1">
    <field x="2"/>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Count of show_id" fld="1" subtotal="count" baseField="0" baseItem="0"/>
  </dataFields>
  <chartFormats count="1">
    <chartFormat chart="6" format="6"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1">
    <filter fld="0" type="count" id="2" iMeasureHier="25">
      <autoFilter ref="A1">
        <filterColumn colId="0">
          <top10 val="7" filterVal="7"/>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7" columnCount="1" cacheId="229045288">
        <x15:pivotRow count="1">
          <x15:c>
            <x15:v>76</x15:v>
          </x15:c>
        </x15:pivotRow>
        <x15:pivotRow count="1">
          <x15:c>
            <x15:v>114</x15:v>
          </x15:c>
        </x15:pivotRow>
        <x15:pivotRow count="1">
          <x15:c>
            <x15:v>9</x15:v>
          </x15:c>
        </x15:pivotRow>
        <x15:pivotRow count="1">
          <x15:c>
            <x15:v>3</x15:v>
          </x15:c>
        </x15:pivotRow>
        <x15:pivotRow count="1">
          <x15:c>
            <x15:v>1</x15:v>
          </x15:c>
        </x15:pivotRow>
        <x15:pivotRow count="1">
          <x15:c>
            <x15:v>18</x15:v>
          </x15:c>
        </x15:pivotRow>
        <x15:pivotRow count="1">
          <x15:c>
            <x15:v>88</x15:v>
          </x15:c>
        </x15:pivotRow>
        <x15:pivotRow count="1">
          <x15:c>
            <x15:v>5</x15:v>
          </x15:c>
        </x15:pivotRow>
        <x15:pivotRow count="1">
          <x15:c>
            <x15:v>2</x15:v>
          </x15:c>
        </x15:pivotRow>
        <x15:pivotRow count="1">
          <x15:c>
            <x15:v>1</x15:v>
          </x15:c>
        </x15:pivotRow>
        <x15:pivotRow count="1">
          <x15:c>
            <x15:v>271</x15:v>
          </x15:c>
        </x15:pivotRow>
        <x15:pivotRow count="1">
          <x15:c>
            <x15:v>22</x15:v>
          </x15:c>
        </x15:pivotRow>
        <x15:pivotRow count="1">
          <x15:c>
            <x15:v>100</x15:v>
          </x15:c>
        </x15:pivotRow>
        <x15:pivotRow count="1">
          <x15:c>
            <x15:v>42</x15:v>
          </x15:c>
        </x15:pivotRow>
        <x15:pivotRow count="1">
          <x15:c>
            <x15:v>2</x15:v>
          </x15:c>
        </x15:pivotRow>
        <x15:pivotRow count="1">
          <x15:c>
            <x15:v>1</x15:v>
          </x15:c>
        </x15:pivotRow>
        <x15:pivotRow count="1">
          <x15:c>
            <x15:v>6</x15:v>
          </x15:c>
        </x15:pivotRow>
        <x15:pivotRow count="1">
          <x15:c>
            <x15:v>30</x15:v>
          </x15:c>
        </x15:pivotRow>
        <x15:pivotRow count="1">
          <x15:c>
            <x15:v>123</x15:v>
          </x15:c>
        </x15:pivotRow>
        <x15:pivotRow count="1">
          <x15:c>
            <x15:v>6</x15:v>
          </x15:c>
        </x15:pivotRow>
        <x15:pivotRow count="1">
          <x15:c>
            <x15:v>213</x15:v>
          </x15:c>
        </x15:pivotRow>
        <x15:pivotRow count="1">
          <x15:c>
            <x15:v>2</x15:v>
          </x15:c>
        </x15:pivotRow>
        <x15:pivotRow count="1">
          <x15:c>
            <x15:v>104</x15:v>
          </x15:c>
        </x15:pivotRow>
        <x15:pivotRow count="1">
          <x15:c>
            <x15:v>4</x15:v>
          </x15:c>
        </x15:pivotRow>
        <x15:pivotRow count="1">
          <x15:c>
            <x15:v>1</x15:v>
          </x15:c>
        </x15:pivotRow>
        <x15:pivotRow count="1">
          <x15:c>
            <x15:v>1</x15:v>
          </x15:c>
        </x15:pivotRow>
        <x15:pivotRow count="1">
          <x15:c>
            <x15:v>79</x15:v>
          </x15:c>
        </x15:pivotRow>
        <x15:pivotRow count="1">
          <x15:c>
            <x15:v>5</x15:v>
          </x15:c>
        </x15:pivotRow>
        <x15:pivotRow count="1">
          <x15:c>
            <x15:v>6</x15:v>
          </x15:c>
        </x15:pivotRow>
        <x15:pivotRow count="1">
          <x15:c>
            <x15:v>1057</x15:v>
          </x15:c>
        </x15:pivotRow>
        <x15:pivotRow count="1">
          <x15:c>
            <x15:v>86</x15:v>
          </x15:c>
        </x15:pivotRow>
        <x15:pivotRow count="1">
          <x15:c>
            <x15:v>1</x15:v>
          </x15:c>
        </x15:pivotRow>
        <x15:pivotRow count="1">
          <x15:c>
            <x15:v>28</x15:v>
          </x15:c>
        </x15:pivotRow>
        <x15:pivotRow count="1">
          <x15:c>
            <x15:v>22</x15:v>
          </x15:c>
        </x15:pivotRow>
        <x15:pivotRow count="1">
          <x15:c>
            <x15:v>66</x15:v>
          </x15:c>
        </x15:pivotRow>
        <x15:pivotRow count="1">
          <x15:c>
            <x15:v>1</x15:v>
          </x15:c>
        </x15:pivotRow>
        <x15:pivotRow count="1">
          <x15:c>
            <x15:v>259</x15:v>
          </x15:c>
        </x15:pivotRow>
        <x15:pivotRow count="1">
          <x15:c>
            <x15:v>2</x15:v>
          </x15:c>
        </x15:pivotRow>
        <x15:pivotRow count="1">
          <x15:c>
            <x15:v>4</x15:v>
          </x15:c>
        </x15:pivotRow>
        <x15:pivotRow count="1">
          <x15:c>
            <x15:v>7</x15:v>
          </x15:c>
        </x15:pivotRow>
        <x15:pivotRow count="1">
          <x15:c>
            <x15:v>24</x15:v>
          </x15:c>
        </x15:pivotRow>
        <x15:pivotRow count="1">
          <x15:c>
            <x15:v>1</x15:v>
          </x15:c>
        </x15:pivotRow>
        <x15:pivotRow count="1">
          <x15:c>
            <x15:v>23</x15:v>
          </x15:c>
        </x15:pivotRow>
        <x15:pivotRow count="1">
          <x15:c>
            <x15:v>2</x15:v>
          </x15:c>
        </x15:pivotRow>
        <x15:pivotRow count="1">
          <x15:c>
            <x15:v>138</x15:v>
          </x15:c>
        </x15:pivotRow>
        <x15:pivotRow count="1">
          <x15:c>
            <x15:v>1</x15:v>
          </x15:c>
        </x15:pivotRow>
        <x15:pivotRow count="1">
          <x15:c>
            <x15:v>1</x15:v>
          </x15:c>
        </x15:pivotRow>
        <x15:pivotRow count="1">
          <x15:c>
            <x15:v>28</x15:v>
          </x15:c>
        </x15:pivotRow>
        <x15:pivotRow count="1">
          <x15:c>
            <x15:v>17</x15:v>
          </x15:c>
        </x15:pivotRow>
        <x15:pivotRow count="1">
          <x15:c>
            <x15:v>105</x15:v>
          </x15:c>
        </x15:pivotRow>
        <x15:pivotRow count="1">
          <x15:c>
            <x15:v>21</x15:v>
          </x15:c>
        </x15:pivotRow>
        <x15:pivotRow count="1">
          <x15:c>
            <x15:v>287</x15:v>
          </x15:c>
        </x15:pivotRow>
        <x15:pivotRow count="1">
          <x15:c>
            <x15:v>421</x15:v>
          </x15:c>
        </x15:pivotRow>
        <x15:pivotRow count="1">
          <x15:c>
            <x15:v>1</x15:v>
          </x15:c>
        </x15:pivotRow>
        <x15:pivotRow count="1">
          <x15:c>
            <x15:v>6</x15:v>
          </x15:c>
        </x15:pivotRow>
        <x15:pivotRow count="1">
          <x15:c>
            <x15:v>83</x15:v>
          </x15:c>
        </x15:pivotRow>
        <x15:pivotRow count="1">
          <x15:c>
            <x15:v>30</x15:v>
          </x15:c>
        </x15:pivotRow>
        <x15:pivotRow count="1">
          <x15:c>
            <x15:v>4</x15:v>
          </x15:c>
        </x15:pivotRow>
        <x15:pivotRow count="1">
          <x15:c>
            <x15:v>1</x15:v>
          </x15:c>
        </x15:pivotRow>
        <x15:pivotRow count="1">
          <x15:c>
            <x15:v>10</x15:v>
          </x15:c>
        </x15:pivotRow>
        <x15:pivotRow count="1">
          <x15:c>
            <x15:v>19</x15:v>
          </x15:c>
        </x15:pivotRow>
        <x15:pivotRow count="1">
          <x15:c>
            <x15:v>12</x15:v>
          </x15:c>
        </x15:pivotRow>
        <x15:pivotRow count="1">
          <x15:c>
            <x15:v>1</x15:v>
          </x15:c>
        </x15:pivotRow>
        <x15:pivotRow count="1">
          <x15:c>
            <x15:v>3</x15:v>
          </x15:c>
        </x15:pivotRow>
        <x15:pivotRow count="1">
          <x15:c>
            <x15:v>28</x15:v>
          </x15:c>
        </x15:pivotRow>
        <x15:pivotRow count="1">
          <x15:c>
            <x15:v>1</x15:v>
          </x15:c>
        </x15:pivotRow>
        <x15:pivotRow count="1">
          <x15:c>
            <x15:v>1</x15:v>
          </x15:c>
        </x15:pivotRow>
        <x15:pivotRow count="1">
          <x15:c>
            <x15:v>42</x15:v>
          </x15:c>
        </x15:pivotRow>
        <x15:pivotRow count="1">
          <x15:c>
            <x15:v>214</x15:v>
          </x15:c>
        </x15:pivotRow>
        <x15:pivotRow count="1">
          <x15:c>
            <x15:v>1</x15:v>
          </x15:c>
        </x15:pivotRow>
        <x15:pivotRow count="1">
          <x15:c>
            <x15:v>182</x15:v>
          </x15:c>
        </x15:pivotRow>
        <x15:pivotRow count="1">
          <x15:c>
            <x15:v>19</x15:v>
          </x15:c>
        </x15:pivotRow>
        <x15:pivotRow count="1">
          <x15:c>
            <x15:v>8</x15:v>
          </x15:c>
        </x15:pivotRow>
        <x15:pivotRow count="1">
          <x15:c>
            <x15:v>2</x15:v>
          </x15:c>
        </x15:pivotRow>
        <x15:pivotRow count="1">
          <x15:c>
            <x15:v>86</x15:v>
          </x15:c>
        </x15:pivotRow>
        <x15:pivotRow count="1">
          <x15:c>
            <x15:v>66</x15:v>
          </x15:c>
        </x15:pivotRow>
        <x15:pivotRow count="1">
          <x15:c>
            <x15:v>112</x15:v>
          </x15:c>
        </x15:pivotRow>
        <x15:pivotRow count="1">
          <x15:c>
            <x15:v>2</x15:v>
          </x15:c>
        </x15:pivotRow>
        <x15:pivotRow count="1">
          <x15:c>
            <x15:v>21</x15:v>
          </x15:c>
        </x15:pivotRow>
        <x15:pivotRow count="1">
          <x15:c>
            <x15:v>638</x15:v>
          </x15:c>
        </x15:pivotRow>
        <x15:pivotRow count="1">
          <x15:c>
            <x15:v>3240</x15:v>
          </x15:c>
        </x15:pivotRow>
        <x15:pivotRow count="1">
          <x15:c>
            <x15:v>9</x15:v>
          </x15:c>
        </x15:pivotRow>
        <x15:pivotRow count="1">
          <x15:c>
            <x15:v>2</x15:v>
          </x15:c>
        </x15:pivotRow>
        <x15:pivotRow count="1">
          <x15:c>
            <x15:v>7</x15:v>
          </x15:c>
        </x15:pivotRow>
        <x15:pivotRow count="1">
          <x15:c>
            <x15:v>1</x15:v>
          </x15:c>
        </x15:pivotRow>
        <x15:pivotRow count="1">
          <x15:c>
            <x15:v>1</x15:v>
          </x15:c>
        </x15:pivotRow>
        <x15:pivotRow count="1">
          <x15:c>
            <x15:v>8790</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4" cacheId="40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B4" firstHeaderRow="1" firstDataRow="1" firstDataCol="1"/>
  <pivotFields count="3">
    <pivotField allDrilled="1" subtotalTop="0" showAll="0" measureFilter="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type" fld="1" subtotal="count" baseField="0" baseItem="0"/>
  </dataFields>
  <chartFormats count="2">
    <chartFormat chart="6" format="14"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1">
    <filter fld="0" type="count" id="2" iMeasureHier="25">
      <autoFilter ref="A1">
        <filterColumn colId="0">
          <top10 val="7" filterVal="7"/>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865361478">
        <x15:pivotRow count="1">
          <x15:c>
            <x15:v>6126</x15:v>
          </x15:c>
        </x15:pivotRow>
        <x15:pivotRow count="1">
          <x15:c>
            <x15:v>2664</x15:v>
          </x15:c>
        </x15:pivotRow>
        <x15:pivotRow count="1">
          <x15:c>
            <x15:v>8790</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8" cacheId="397"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20">
  <location ref="A1:B8" firstHeaderRow="1" firstDataRow="1" firstDataCol="1"/>
  <pivotFields count="4">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v="3"/>
    </i>
    <i>
      <x v="1"/>
    </i>
    <i>
      <x v="5"/>
    </i>
    <i>
      <x/>
    </i>
    <i>
      <x v="2"/>
    </i>
    <i>
      <x v="4"/>
    </i>
    <i t="grand">
      <x/>
    </i>
  </rowItems>
  <colItems count="1">
    <i/>
  </colItems>
  <dataFields count="1">
    <dataField name="Count of show_id" fld="2" subtotal="count" baseField="0" baseItem="0"/>
  </dataFields>
  <chartFormats count="3">
    <chartFormat chart="16" format="11"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2">
    <filter fld="0" type="count" id="6" iMeasureHier="19">
      <autoFilter ref="A1">
        <filterColumn colId="0">
          <top10 val="6" filterVal="6"/>
        </filterColumn>
      </autoFilter>
    </filter>
    <filter fld="1" type="count" id="3" iMeasureHier="27">
      <autoFilter ref="A1">
        <filterColumn colId="0">
          <top10 val="6" filterVal="6"/>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669707837">
        <x15:pivotRow count="1">
          <x15:c>
            <x15:v>362</x15:v>
          </x15:c>
        </x15:pivotRow>
        <x15:pivotRow count="1">
          <x15:c>
            <x15:v>359</x15:v>
          </x15:c>
        </x15:pivotRow>
        <x15:pivotRow count="1">
          <x15:c>
            <x15:v>334</x15:v>
          </x15:c>
        </x15:pivotRow>
        <x15:pivotRow count="1">
          <x15:c>
            <x15:v>274</x15:v>
          </x15:c>
        </x15:pivotRow>
        <x15:pivotRow count="1">
          <x15:c>
            <x15:v>252</x15:v>
          </x15:c>
        </x15:pivotRow>
        <x15:pivotRow count="1">
          <x15:c>
            <x15:v>219</x15:v>
          </x15:c>
        </x15:pivotRow>
        <x15:pivotRow count="1">
          <x15:c>
            <x15:v>1800</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7" cacheId="39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1">
  <location ref="A1:B24" firstHeaderRow="1" firstDataRow="1" firstDataCol="1"/>
  <pivotFields count="5">
    <pivotField allDrilled="1" subtotalTop="0" showAll="0" measureFilter="1" defaultSubtotal="0" defaultAttributeDrillState="1">
      <items count="6">
        <item x="0"/>
        <item x="1"/>
        <item x="2"/>
        <item x="3"/>
        <item x="4"/>
        <item x="5"/>
      </items>
    </pivotField>
    <pivotField allDrilled="1" subtotalTop="0" showAll="0" measureFilter="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2">
    <field x="2"/>
    <field x="3"/>
  </rowFields>
  <rowItems count="23">
    <i>
      <x/>
    </i>
    <i r="1">
      <x/>
    </i>
    <i r="1">
      <x v="1"/>
    </i>
    <i r="1">
      <x v="2"/>
    </i>
    <i r="1">
      <x v="3"/>
    </i>
    <i r="1">
      <x v="4"/>
    </i>
    <i r="1">
      <x v="5"/>
    </i>
    <i r="1">
      <x v="6"/>
    </i>
    <i r="1">
      <x v="7"/>
    </i>
    <i r="1">
      <x v="8"/>
    </i>
    <i r="1">
      <x v="9"/>
    </i>
    <i>
      <x v="1"/>
    </i>
    <i r="1">
      <x/>
    </i>
    <i r="1">
      <x v="1"/>
    </i>
    <i r="1">
      <x v="2"/>
    </i>
    <i r="1">
      <x v="3"/>
    </i>
    <i r="1">
      <x v="4"/>
    </i>
    <i r="1">
      <x v="5"/>
    </i>
    <i r="1">
      <x v="6"/>
    </i>
    <i r="1">
      <x v="7"/>
    </i>
    <i r="1">
      <x v="8"/>
    </i>
    <i r="1">
      <x v="9"/>
    </i>
    <i t="grand">
      <x/>
    </i>
  </rowItems>
  <colItems count="1">
    <i/>
  </colItems>
  <dataFields count="1">
    <dataField name="Count of show_id" fld="4" subtotal="count" baseField="0" baseItem="0"/>
  </dataFields>
  <chartFormats count="3">
    <chartFormat chart="17" format="11" series="1">
      <pivotArea type="data" outline="0" fieldPosition="0">
        <references count="1">
          <reference field="4294967294" count="1" selected="0">
            <x v="0"/>
          </reference>
        </references>
      </pivotArea>
    </chartFormat>
    <chartFormat chart="19"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3">
    <filter fld="0" type="count" id="2" iMeasureHier="19">
      <autoFilter ref="A1">
        <filterColumn colId="0">
          <top10 val="6" filterVal="6"/>
        </filterColumn>
      </autoFilter>
    </filter>
    <filter fld="1" type="count" id="3" iMeasureHier="27">
      <autoFilter ref="A1">
        <filterColumn colId="0">
          <top10 val="6" filterVal="6"/>
        </filterColumn>
      </autoFilter>
    </filter>
    <filter fld="3" type="count" id="4" iMeasureHier="19">
      <autoFilter ref="A1">
        <filterColumn colId="0">
          <top10 val="10" filterVal="10"/>
        </filterColumn>
      </autoFilter>
    </filter>
  </filters>
  <rowHierarchiesUsage count="2">
    <rowHierarchyUsage hierarchyUsage="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3" columnCount="1" cacheId="1850416404">
        <x15:pivotRow count="1">
          <x15:c t="e">
            <x15:v/>
          </x15:c>
        </x15:pivotRow>
        <x15:pivotRow count="1">
          <x15:c>
            <x15:v>173</x15:v>
          </x15:c>
        </x15:pivotRow>
        <x15:pivotRow count="1">
          <x15:c>
            <x15:v>225</x15:v>
          </x15:c>
        </x15:pivotRow>
        <x15:pivotRow count="1">
          <x15:c>
            <x15:v>264</x15:v>
          </x15:c>
        </x15:pivotRow>
        <x15:pivotRow count="1">
          <x15:c>
            <x15:v>396</x15:v>
          </x15:c>
        </x15:pivotRow>
        <x15:pivotRow count="1">
          <x15:c>
            <x15:v>658</x15:v>
          </x15:c>
        </x15:pivotRow>
        <x15:pivotRow count="1">
          <x15:c>
            <x15:v>765</x15:v>
          </x15:c>
        </x15:pivotRow>
        <x15:pivotRow count="1">
          <x15:c>
            <x15:v>767</x15:v>
          </x15:c>
        </x15:pivotRow>
        <x15:pivotRow count="1">
          <x15:c>
            <x15:v>633</x15:v>
          </x15:c>
        </x15:pivotRow>
        <x15:pivotRow count="1">
          <x15:c>
            <x15:v>517</x15:v>
          </x15:c>
        </x15:pivotRow>
        <x15:pivotRow count="1">
          <x15:c>
            <x15:v>277</x15:v>
          </x15:c>
        </x15:pivotRow>
        <x15:pivotRow count="1">
          <x15:c t="e">
            <x15:v/>
          </x15:c>
        </x15:pivotRow>
        <x15:pivotRow count="1">
          <x15:c>
            <x15:v>63</x15:v>
          </x15:c>
        </x15:pivotRow>
        <x15:pivotRow count="1">
          <x15:c>
            <x15:v>61</x15:v>
          </x15:c>
        </x15:pivotRow>
        <x15:pivotRow count="1">
          <x15:c>
            <x15:v>88</x15:v>
          </x15:c>
        </x15:pivotRow>
        <x15:pivotRow count="1">
          <x15:c>
            <x15:v>159</x15:v>
          </x15:c>
        </x15:pivotRow>
        <x15:pivotRow count="1">
          <x15:c>
            <x15:v>243</x15:v>
          </x15:c>
        </x15:pivotRow>
        <x15:pivotRow count="1">
          <x15:c>
            <x15:v>265</x15:v>
          </x15:c>
        </x15:pivotRow>
        <x15:pivotRow count="1">
          <x15:c>
            <x15:v>379</x15:v>
          </x15:c>
        </x15:pivotRow>
        <x15:pivotRow count="1">
          <x15:c>
            <x15:v>397</x15:v>
          </x15:c>
        </x15:pivotRow>
        <x15:pivotRow count="1">
          <x15:c>
            <x15:v>436</x15:v>
          </x15:c>
        </x15:pivotRow>
        <x15:pivotRow count="1">
          <x15:c>
            <x15:v>315</x15:v>
          </x15:c>
        </x15:pivotRow>
        <x15:pivotRow count="1">
          <x15:c>
            <x15:v>7081</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5" cacheId="39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3">
  <location ref="A1:B4" firstHeaderRow="1" firstDataRow="1" firstDataCol="1"/>
  <pivotFields count="6">
    <pivotField allDrilled="1" subtotalTop="0" showAll="0" measureFilter="1" defaultSubtotal="0" defaultAttributeDrillState="1">
      <items count="6">
        <item x="0"/>
        <item x="1"/>
        <item x="2"/>
        <item x="3"/>
        <item x="4"/>
        <item x="5"/>
      </items>
    </pivotField>
    <pivotField allDrilled="1" subtotalTop="0" showAll="0" measureFilter="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 allDrilled="1" subtotalTop="0" showAll="0" measureFilter="1" sortType="ascending"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2"/>
  </rowFields>
  <rowItems count="3">
    <i>
      <x/>
    </i>
    <i>
      <x v="1"/>
    </i>
    <i t="grand">
      <x/>
    </i>
  </rowItems>
  <colItems count="1">
    <i/>
  </colItems>
  <dataFields count="1">
    <dataField name="Count of show_id" fld="5" subtotal="count" baseField="0" baseItem="0"/>
  </dataFields>
  <chartFormats count="3">
    <chartFormat chart="21" format="262" series="1">
      <pivotArea type="data" outline="0" fieldPosition="0">
        <references count="1">
          <reference field="4294967294" count="1" selected="0">
            <x v="0"/>
          </reference>
        </references>
      </pivotArea>
    </chartFormat>
    <chartFormat chart="21" format="263">
      <pivotArea type="data" outline="0" fieldPosition="0">
        <references count="2">
          <reference field="4294967294" count="1" selected="0">
            <x v="0"/>
          </reference>
          <reference field="2" count="1" selected="0">
            <x v="0"/>
          </reference>
        </references>
      </pivotArea>
    </chartFormat>
    <chartFormat chart="21" format="264">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4">
    <filter fld="0" type="count" id="2" iMeasureHier="19">
      <autoFilter ref="A1">
        <filterColumn colId="0">
          <top10 val="6" filterVal="6"/>
        </filterColumn>
      </autoFilter>
    </filter>
    <filter fld="1" type="count" id="3" iMeasureHier="27">
      <autoFilter ref="A1">
        <filterColumn colId="0">
          <top10 val="6" filterVal="6"/>
        </filterColumn>
      </autoFilter>
    </filter>
    <filter fld="3" type="count" id="4" iMeasureHier="19">
      <autoFilter ref="A1">
        <filterColumn colId="0">
          <top10 val="10" filterVal="10"/>
        </filterColumn>
      </autoFilter>
    </filter>
    <filter fld="4" type="count" id="6" iMeasureHier="19">
      <autoFilter ref="A1">
        <filterColumn colId="0">
          <top10 val="7" filterVal="7"/>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2017233411">
        <x15:pivotRow count="1">
          <x15:c>
            <x15:v>6126</x15:v>
          </x15:c>
        </x15:pivotRow>
        <x15:pivotRow count="1">
          <x15:c>
            <x15:v>2664</x15:v>
          </x15:c>
        </x15:pivotRow>
        <x15:pivotRow count="1">
          <x15:c>
            <x15:v>8790</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3" cacheId="37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76" firstHeaderRow="1" firstDataRow="1" firstDataCol="1"/>
  <pivotFields count="3">
    <pivotField axis="axisRow" allDrilled="1" subtotalTop="0" showAll="0" sortType="ascending" defaultSubtotal="0" defaultAttributeDrillState="1">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5">
    <i>
      <x v="11"/>
    </i>
    <i>
      <x/>
    </i>
    <i>
      <x v="13"/>
    </i>
    <i>
      <x v="6"/>
    </i>
    <i>
      <x v="18"/>
    </i>
    <i>
      <x v="17"/>
    </i>
    <i>
      <x v="15"/>
    </i>
    <i>
      <x v="16"/>
    </i>
    <i>
      <x v="7"/>
    </i>
    <i>
      <x v="1"/>
    </i>
    <i>
      <x v="5"/>
    </i>
    <i>
      <x v="21"/>
    </i>
    <i>
      <x v="9"/>
    </i>
    <i>
      <x v="22"/>
    </i>
    <i>
      <x v="20"/>
    </i>
    <i>
      <x v="3"/>
    </i>
    <i>
      <x v="2"/>
    </i>
    <i>
      <x v="8"/>
    </i>
    <i>
      <x v="10"/>
    </i>
    <i>
      <x v="14"/>
    </i>
    <i>
      <x v="12"/>
    </i>
    <i>
      <x v="4"/>
    </i>
    <i>
      <x v="23"/>
    </i>
    <i>
      <x v="19"/>
    </i>
    <i>
      <x v="24"/>
    </i>
    <i>
      <x v="26"/>
    </i>
    <i>
      <x v="27"/>
    </i>
    <i>
      <x v="29"/>
    </i>
    <i>
      <x v="30"/>
    </i>
    <i>
      <x v="39"/>
    </i>
    <i>
      <x v="28"/>
    </i>
    <i>
      <x v="25"/>
    </i>
    <i>
      <x v="37"/>
    </i>
    <i>
      <x v="35"/>
    </i>
    <i>
      <x v="31"/>
    </i>
    <i>
      <x v="32"/>
    </i>
    <i>
      <x v="36"/>
    </i>
    <i>
      <x v="38"/>
    </i>
    <i>
      <x v="33"/>
    </i>
    <i>
      <x v="41"/>
    </i>
    <i>
      <x v="34"/>
    </i>
    <i>
      <x v="43"/>
    </i>
    <i>
      <x v="40"/>
    </i>
    <i>
      <x v="42"/>
    </i>
    <i>
      <x v="46"/>
    </i>
    <i>
      <x v="44"/>
    </i>
    <i>
      <x v="48"/>
    </i>
    <i>
      <x v="47"/>
    </i>
    <i>
      <x v="45"/>
    </i>
    <i>
      <x v="50"/>
    </i>
    <i>
      <x v="52"/>
    </i>
    <i>
      <x v="49"/>
    </i>
    <i>
      <x v="51"/>
    </i>
    <i>
      <x v="53"/>
    </i>
    <i>
      <x v="54"/>
    </i>
    <i>
      <x v="55"/>
    </i>
    <i>
      <x v="56"/>
    </i>
    <i>
      <x v="57"/>
    </i>
    <i>
      <x v="59"/>
    </i>
    <i>
      <x v="58"/>
    </i>
    <i>
      <x v="60"/>
    </i>
    <i>
      <x v="61"/>
    </i>
    <i>
      <x v="63"/>
    </i>
    <i>
      <x v="62"/>
    </i>
    <i>
      <x v="64"/>
    </i>
    <i>
      <x v="65"/>
    </i>
    <i>
      <x v="66"/>
    </i>
    <i>
      <x v="67"/>
    </i>
    <i>
      <x v="73"/>
    </i>
    <i>
      <x v="68"/>
    </i>
    <i>
      <x v="72"/>
    </i>
    <i>
      <x v="69"/>
    </i>
    <i>
      <x v="71"/>
    </i>
    <i>
      <x v="70"/>
    </i>
    <i t="grand">
      <x/>
    </i>
  </rowItems>
  <colItems count="1">
    <i/>
  </colItems>
  <dataFields count="1">
    <dataField name="Count of title" fld="1" subtotal="count" baseField="0" baseItem="0"/>
  </dataFields>
  <chartFormats count="1">
    <chartFormat chart="3" format="3"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5" columnCount="1" cacheId="732443720">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2</x15:v>
          </x15:c>
        </x15:pivotRow>
        <x15:pivotRow count="1">
          <x15:c>
            <x15:v>2</x15:v>
          </x15:c>
        </x15:pivotRow>
        <x15:pivotRow count="1">
          <x15:c>
            <x15:v>2</x15:v>
          </x15:c>
        </x15:pivotRow>
        <x15:pivotRow count="1">
          <x15:c>
            <x15:v>2</x15:v>
          </x15:c>
        </x15:pivotRow>
        <x15:pivotRow count="1">
          <x15:c>
            <x15:v>2</x15:v>
          </x15:c>
        </x15:pivotRow>
        <x15:pivotRow count="1">
          <x15:c>
            <x15:v>2</x15:v>
          </x15:c>
        </x15:pivotRow>
        <x15:pivotRow count="1">
          <x15:c>
            <x15:v>2</x15:v>
          </x15:c>
        </x15:pivotRow>
        <x15:pivotRow count="1">
          <x15:c>
            <x15:v>2</x15:v>
          </x15:c>
        </x15:pivotRow>
        <x15:pivotRow count="1">
          <x15:c>
            <x15:v>2</x15:v>
          </x15:c>
        </x15:pivotRow>
        <x15:pivotRow count="1">
          <x15:c>
            <x15:v>3</x15:v>
          </x15:c>
        </x15:pivotRow>
        <x15:pivotRow count="1">
          <x15:c>
            <x15:v>3</x15:v>
          </x15:c>
        </x15:pivotRow>
        <x15:pivotRow count="1">
          <x15:c>
            <x15:v>3</x15:v>
          </x15:c>
        </x15:pivotRow>
        <x15:pivotRow count="1">
          <x15:c>
            <x15:v>3</x15:v>
          </x15:c>
        </x15:pivotRow>
        <x15:pivotRow count="1">
          <x15:c>
            <x15:v>3</x15:v>
          </x15:c>
        </x15:pivotRow>
        <x15:pivotRow count="1">
          <x15:c>
            <x15:v>3</x15:v>
          </x15:c>
        </x15:pivotRow>
        <x15:pivotRow count="1">
          <x15:c>
            <x15:v>4</x15:v>
          </x15:c>
        </x15:pivotRow>
        <x15:pivotRow count="1">
          <x15:c>
            <x15:v>4</x15:v>
          </x15:c>
        </x15:pivotRow>
        <x15:pivotRow count="1">
          <x15:c>
            <x15:v>5</x15:v>
          </x15:c>
        </x15:pivotRow>
        <x15:pivotRow count="1">
          <x15:c>
            <x15:v>5</x15:v>
          </x15:c>
        </x15:pivotRow>
        <x15:pivotRow count="1">
          <x15:c>
            <x15:v>5</x15:v>
          </x15:c>
        </x15:pivotRow>
        <x15:pivotRow count="1">
          <x15:c>
            <x15:v>7</x15:v>
          </x15:c>
        </x15:pivotRow>
        <x15:pivotRow count="1">
          <x15:c>
            <x15:v>7</x15:v>
          </x15:c>
        </x15:pivotRow>
        <x15:pivotRow count="1">
          <x15:c>
            <x15:v>7</x15:v>
          </x15:c>
        </x15:pivotRow>
        <x15:pivotRow count="1">
          <x15:c>
            <x15:v>7</x15:v>
          </x15:c>
        </x15:pivotRow>
        <x15:pivotRow count="1">
          <x15:c>
            <x15:v>8</x15:v>
          </x15:c>
        </x15:pivotRow>
        <x15:pivotRow count="1">
          <x15:c>
            <x15:v>9</x15:v>
          </x15:c>
        </x15:pivotRow>
        <x15:pivotRow count="1">
          <x15:c>
            <x15:v>10</x15:v>
          </x15:c>
        </x15:pivotRow>
        <x15:pivotRow count="1">
          <x15:c>
            <x15:v>10</x15:v>
          </x15:c>
        </x15:pivotRow>
        <x15:pivotRow count="1">
          <x15:c>
            <x15:v>11</x15:v>
          </x15:c>
        </x15:pivotRow>
        <x15:pivotRow count="1">
          <x15:c>
            <x15:v>11</x15:v>
          </x15:c>
        </x15:pivotRow>
        <x15:pivotRow count="1">
          <x15:c>
            <x15:v>11</x15:v>
          </x15:c>
        </x15:pivotRow>
        <x15:pivotRow count="1">
          <x15:c>
            <x15:v>12</x15:v>
          </x15:c>
        </x15:pivotRow>
        <x15:pivotRow count="1">
          <x15:c>
            <x15:v>13</x15:v>
          </x15:c>
        </x15:pivotRow>
        <x15:pivotRow count="1">
          <x15:c>
            <x15:v>13</x15:v>
          </x15:c>
        </x15:pivotRow>
        <x15:pivotRow count="1">
          <x15:c>
            <x15:v>16</x15:v>
          </x15:c>
        </x15:pivotRow>
        <x15:pivotRow count="1">
          <x15:c>
            <x15:v>17</x15:v>
          </x15:c>
        </x15:pivotRow>
        <x15:pivotRow count="1">
          <x15:c>
            <x15:v>17</x15:v>
          </x15:c>
        </x15:pivotRow>
        <x15:pivotRow count="1">
          <x15:c>
            <x15:v>18</x15:v>
          </x15:c>
        </x15:pivotRow>
        <x15:pivotRow count="1">
          <x15:c>
            <x15:v>22</x15:v>
          </x15:c>
        </x15:pivotRow>
        <x15:pivotRow count="1">
          <x15:c>
            <x15:v>22</x15:v>
          </x15:c>
        </x15:pivotRow>
        <x15:pivotRow count="1">
          <x15:c>
            <x15:v>23</x15:v>
          </x15:c>
        </x15:pivotRow>
        <x15:pivotRow count="1">
          <x15:c>
            <x15:v>24</x15:v>
          </x15:c>
        </x15:pivotRow>
        <x15:pivotRow count="1">
          <x15:c>
            <x15:v>25</x15:v>
          </x15:c>
        </x15:pivotRow>
        <x15:pivotRow count="1">
          <x15:c>
            <x15:v>28</x15:v>
          </x15:c>
        </x15:pivotRow>
        <x15:pivotRow count="1">
          <x15:c>
            <x15:v>36</x15:v>
          </x15:c>
        </x15:pivotRow>
        <x15:pivotRow count="1">
          <x15:c>
            <x15:v>37</x15:v>
          </x15:c>
        </x15:pivotRow>
        <x15:pivotRow count="1">
          <x15:c>
            <x15:v>38</x15:v>
          </x15:c>
        </x15:pivotRow>
        <x15:pivotRow count="1">
          <x15:c>
            <x15:v>39</x15:v>
          </x15:c>
        </x15:pivotRow>
        <x15:pivotRow count="1">
          <x15:c>
            <x15:v>45</x15:v>
          </x15:c>
        </x15:pivotRow>
        <x15:pivotRow count="1">
          <x15:c>
            <x15:v>51</x15:v>
          </x15:c>
        </x15:pivotRow>
        <x15:pivotRow count="1">
          <x15:c>
            <x15:v>59</x15:v>
          </x15:c>
        </x15:pivotRow>
        <x15:pivotRow count="1">
          <x15:c>
            <x15:v>64</x15:v>
          </x15:c>
        </x15:pivotRow>
        <x15:pivotRow count="1">
          <x15:c>
            <x15:v>80</x15:v>
          </x15:c>
        </x15:pivotRow>
        <x15:pivotRow count="1">
          <x15:c>
            <x15:v>88</x15:v>
          </x15:c>
        </x15:pivotRow>
        <x15:pivotRow count="1">
          <x15:c>
            <x15:v>96</x15:v>
          </x15:c>
        </x15:pivotRow>
        <x15:pivotRow count="1">
          <x15:c>
            <x15:v>135</x15:v>
          </x15:c>
        </x15:pivotRow>
        <x15:pivotRow count="1">
          <x15:c>
            <x15:v>152</x15:v>
          </x15:c>
        </x15:pivotRow>
        <x15:pivotRow count="1">
          <x15:c>
            <x15:v>185</x15:v>
          </x15:c>
        </x15:pivotRow>
        <x15:pivotRow count="1">
          <x15:c>
            <x15:v>192</x15:v>
          </x15:c>
        </x15:pivotRow>
        <x15:pivotRow count="1">
          <x15:c>
            <x15:v>236</x15:v>
          </x15:c>
        </x15:pivotRow>
        <x15:pivotRow count="1">
          <x15:c>
            <x15:v>286</x15:v>
          </x15:c>
        </x15:pivotRow>
        <x15:pivotRow count="1">
          <x15:c>
            <x15:v>352</x15:v>
          </x15:c>
        </x15:pivotRow>
        <x15:pivotRow count="1">
          <x15:c>
            <x15:v>555</x15:v>
          </x15:c>
        </x15:pivotRow>
        <x15:pivotRow count="1">
          <x15:c>
            <x15:v>592</x15:v>
          </x15:c>
        </x15:pivotRow>
        <x15:pivotRow count="1">
          <x15:c>
            <x15:v>901</x15:v>
          </x15:c>
        </x15:pivotRow>
        <x15:pivotRow count="1">
          <x15:c>
            <x15:v>953</x15:v>
          </x15:c>
        </x15:pivotRow>
        <x15:pivotRow count="1">
          <x15:c>
            <x15:v>1030</x15:v>
          </x15:c>
        </x15:pivotRow>
        <x15:pivotRow count="1">
          <x15:c>
            <x15:v>1030</x15:v>
          </x15:c>
        </x15:pivotRow>
        <x15:pivotRow count="1">
          <x15:c>
            <x15:v>1146</x15:v>
          </x15:c>
        </x15:pivotRow>
        <x15:pivotRow count="1">
          <x15:c>
            <x15:v>8790</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2" cacheId="37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B9" firstHeaderRow="1" firstDataRow="1" firstDataCol="1"/>
  <pivotFields count="3">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4"/>
    </i>
    <i>
      <x v="2"/>
    </i>
    <i>
      <x v="6"/>
    </i>
    <i>
      <x v="1"/>
    </i>
    <i>
      <x v="3"/>
    </i>
    <i>
      <x v="5"/>
    </i>
    <i>
      <x/>
    </i>
    <i t="grand">
      <x/>
    </i>
  </rowItems>
  <colItems count="1">
    <i/>
  </colItems>
  <dataFields count="1">
    <dataField name="Count of title" fld="1" subtotal="count" baseField="0" baseItem="0"/>
  </dataFields>
  <chartFormats count="1">
    <chartFormat chart="2" format="3"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1">
    <filter fld="0" type="count" id="2" iMeasureHier="25">
      <autoFilter ref="A1">
        <filterColumn colId="0">
          <top10 val="7" filterVal="7"/>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1196606174">
        <x15:pivotRow count="1">
          <x15:c>
            <x15:v>362</x15:v>
          </x15:c>
        </x15:pivotRow>
        <x15:pivotRow count="1">
          <x15:c>
            <x15:v>359</x15:v>
          </x15:c>
        </x15:pivotRow>
        <x15:pivotRow count="1">
          <x15:c>
            <x15:v>334</x15:v>
          </x15:c>
        </x15:pivotRow>
        <x15:pivotRow count="1">
          <x15:c>
            <x15:v>274</x15:v>
          </x15:c>
        </x15:pivotRow>
        <x15:pivotRow count="1">
          <x15:c>
            <x15:v>252</x15:v>
          </x15:c>
        </x15:pivotRow>
        <x15:pivotRow count="1">
          <x15:c>
            <x15:v>219</x15:v>
          </x15:c>
        </x15:pivotRow>
        <x15:pivotRow count="1">
          <x15:c>
            <x15:v>215</x15:v>
          </x15:c>
        </x15:pivotRow>
        <x15:pivotRow count="1">
          <x15:c>
            <x15:v>2015</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1"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how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52413817">
        <x15:pivotRow count="1">
          <x15:c>
            <x15:v>6126</x15:v>
          </x15:c>
        </x15:pivotRow>
        <x15:pivotRow count="1">
          <x15:c>
            <x15:v>2664</x15:v>
          </x15:c>
        </x15:pivotRow>
        <x15:pivotRow count="1">
          <x15:c>
            <x15:v>8790</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11" cacheId="38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7">
  <location ref="A1:B8" firstHeaderRow="1" firstDataRow="1" firstDataCol="1"/>
  <pivotFields count="4">
    <pivotField allDrilled="1" subtotalTop="0" showAll="0" measureFilter="1" defaultSubtotal="0" defaultAttributeDrillState="1">
      <items count="6">
        <item x="0"/>
        <item x="1"/>
        <item x="2"/>
        <item x="3"/>
        <item x="4"/>
        <item x="5"/>
      </items>
    </pivotField>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7">
    <i>
      <x v="5"/>
    </i>
    <i>
      <x v="1"/>
    </i>
    <i>
      <x v="4"/>
    </i>
    <i>
      <x v="3"/>
    </i>
    <i>
      <x v="2"/>
    </i>
    <i>
      <x/>
    </i>
    <i t="grand">
      <x/>
    </i>
  </rowItems>
  <colItems count="1">
    <i/>
  </colItems>
  <dataFields count="1">
    <dataField name="Count of listed_in" fld="2" subtotal="count" baseField="0" baseItem="0"/>
  </dataFields>
  <chartFormats count="5">
    <chartFormat chart="8" format="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2">
    <filter fld="0" type="count" id="2" iMeasureHier="19">
      <autoFilter ref="A1">
        <filterColumn colId="0">
          <top10 val="6" filterVal="6"/>
        </filterColumn>
      </autoFilter>
    </filter>
    <filter fld="1" type="count" id="3" iMeasureHier="27">
      <autoFilter ref="A1">
        <filterColumn colId="0">
          <top10 val="6" filterVal="6"/>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434368019">
        <x15:pivotRow count="1">
          <x15:c>
            <x15:v>3240</x15:v>
          </x15:c>
        </x15:pivotRow>
        <x15:pivotRow count="1">
          <x15:c>
            <x15:v>1057</x15:v>
          </x15:c>
        </x15:pivotRow>
        <x15:pivotRow count="1">
          <x15:c>
            <x15:v>638</x15:v>
          </x15:c>
        </x15:pivotRow>
        <x15:pivotRow count="1">
          <x15:c>
            <x15:v>421</x15:v>
          </x15:c>
        </x15:pivotRow>
        <x15:pivotRow count="1">
          <x15:c>
            <x15:v>287</x15:v>
          </x15:c>
        </x15:pivotRow>
        <x15:pivotRow count="1">
          <x15:c>
            <x15:v>271</x15:v>
          </x15:c>
        </x15:pivotRow>
        <x15:pivotRow count="1">
          <x15:c>
            <x15:v>5914</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16" cacheId="38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A1:B8" firstHeaderRow="1" firstDataRow="1" firstDataCol="1"/>
  <pivotFields count="4">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v="3"/>
    </i>
    <i>
      <x v="1"/>
    </i>
    <i>
      <x v="5"/>
    </i>
    <i>
      <x/>
    </i>
    <i>
      <x v="2"/>
    </i>
    <i>
      <x v="4"/>
    </i>
    <i t="grand">
      <x/>
    </i>
  </rowItems>
  <colItems count="1">
    <i/>
  </colItems>
  <dataFields count="1">
    <dataField name="Count of show_id" fld="2" subtotal="count" baseField="0" baseItem="0"/>
  </dataFields>
  <chartFormats count="1">
    <chartFormat chart="16" format="1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2">
    <filter fld="0" type="count" id="6" iMeasureHier="19">
      <autoFilter ref="A1">
        <filterColumn colId="0">
          <top10 val="6" filterVal="6"/>
        </filterColumn>
      </autoFilter>
    </filter>
    <filter fld="1" type="count" id="3" iMeasureHier="27">
      <autoFilter ref="A1">
        <filterColumn colId="0">
          <top10 val="6" filterVal="6"/>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317545520">
        <x15:pivotRow count="1">
          <x15:c>
            <x15:v>362</x15:v>
          </x15:c>
        </x15:pivotRow>
        <x15:pivotRow count="1">
          <x15:c>
            <x15:v>359</x15:v>
          </x15:c>
        </x15:pivotRow>
        <x15:pivotRow count="1">
          <x15:c>
            <x15:v>334</x15:v>
          </x15:c>
        </x15:pivotRow>
        <x15:pivotRow count="1">
          <x15:c>
            <x15:v>274</x15:v>
          </x15:c>
        </x15:pivotRow>
        <x15:pivotRow count="1">
          <x15:c>
            <x15:v>252</x15:v>
          </x15:c>
        </x15:pivotRow>
        <x15:pivotRow count="1">
          <x15:c>
            <x15:v>219</x15:v>
          </x15:c>
        </x15:pivotRow>
        <x15:pivotRow count="1">
          <x15:c>
            <x15:v>1800</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10" cacheId="37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0">
  <location ref="A1:B24" firstHeaderRow="1" firstDataRow="1" firstDataCol="1"/>
  <pivotFields count="5">
    <pivotField allDrilled="1" subtotalTop="0" showAll="0" measureFilter="1" defaultSubtotal="0" defaultAttributeDrillState="1">
      <items count="6">
        <item x="0"/>
        <item x="1"/>
        <item x="2"/>
        <item x="3"/>
        <item x="4"/>
        <item x="5"/>
      </items>
    </pivotField>
    <pivotField allDrilled="1" subtotalTop="0" showAll="0" measureFilter="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2">
    <field x="2"/>
    <field x="3"/>
  </rowFields>
  <rowItems count="23">
    <i>
      <x/>
    </i>
    <i r="1">
      <x/>
    </i>
    <i r="1">
      <x v="1"/>
    </i>
    <i r="1">
      <x v="2"/>
    </i>
    <i r="1">
      <x v="3"/>
    </i>
    <i r="1">
      <x v="4"/>
    </i>
    <i r="1">
      <x v="5"/>
    </i>
    <i r="1">
      <x v="6"/>
    </i>
    <i r="1">
      <x v="7"/>
    </i>
    <i r="1">
      <x v="8"/>
    </i>
    <i r="1">
      <x v="9"/>
    </i>
    <i>
      <x v="1"/>
    </i>
    <i r="1">
      <x/>
    </i>
    <i r="1">
      <x v="1"/>
    </i>
    <i r="1">
      <x v="2"/>
    </i>
    <i r="1">
      <x v="3"/>
    </i>
    <i r="1">
      <x v="4"/>
    </i>
    <i r="1">
      <x v="5"/>
    </i>
    <i r="1">
      <x v="6"/>
    </i>
    <i r="1">
      <x v="7"/>
    </i>
    <i r="1">
      <x v="8"/>
    </i>
    <i r="1">
      <x v="9"/>
    </i>
    <i t="grand">
      <x/>
    </i>
  </rowItems>
  <colItems count="1">
    <i/>
  </colItems>
  <dataFields count="1">
    <dataField name="Count of show_id" fld="4" subtotal="count" baseField="0" baseItem="0"/>
  </dataFields>
  <chartFormats count="1">
    <chartFormat chart="17" format="1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3">
    <filter fld="0" type="count" id="2" iMeasureHier="19">
      <autoFilter ref="A1">
        <filterColumn colId="0">
          <top10 val="6" filterVal="6"/>
        </filterColumn>
      </autoFilter>
    </filter>
    <filter fld="1" type="count" id="3" iMeasureHier="27">
      <autoFilter ref="A1">
        <filterColumn colId="0">
          <top10 val="6" filterVal="6"/>
        </filterColumn>
      </autoFilter>
    </filter>
    <filter fld="3" type="count" id="4" iMeasureHier="19">
      <autoFilter ref="A1">
        <filterColumn colId="0">
          <top10 val="10" filterVal="10"/>
        </filterColumn>
      </autoFilter>
    </filter>
  </filters>
  <rowHierarchiesUsage count="2">
    <rowHierarchyUsage hierarchyUsage="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3" columnCount="1" cacheId="1088518355">
        <x15:pivotRow count="1">
          <x15:c t="e">
            <x15:v/>
          </x15:c>
        </x15:pivotRow>
        <x15:pivotRow count="1">
          <x15:c>
            <x15:v>173</x15:v>
          </x15:c>
        </x15:pivotRow>
        <x15:pivotRow count="1">
          <x15:c>
            <x15:v>225</x15:v>
          </x15:c>
        </x15:pivotRow>
        <x15:pivotRow count="1">
          <x15:c>
            <x15:v>264</x15:v>
          </x15:c>
        </x15:pivotRow>
        <x15:pivotRow count="1">
          <x15:c>
            <x15:v>396</x15:v>
          </x15:c>
        </x15:pivotRow>
        <x15:pivotRow count="1">
          <x15:c>
            <x15:v>658</x15:v>
          </x15:c>
        </x15:pivotRow>
        <x15:pivotRow count="1">
          <x15:c>
            <x15:v>765</x15:v>
          </x15:c>
        </x15:pivotRow>
        <x15:pivotRow count="1">
          <x15:c>
            <x15:v>767</x15:v>
          </x15:c>
        </x15:pivotRow>
        <x15:pivotRow count="1">
          <x15:c>
            <x15:v>633</x15:v>
          </x15:c>
        </x15:pivotRow>
        <x15:pivotRow count="1">
          <x15:c>
            <x15:v>517</x15:v>
          </x15:c>
        </x15:pivotRow>
        <x15:pivotRow count="1">
          <x15:c>
            <x15:v>277</x15:v>
          </x15:c>
        </x15:pivotRow>
        <x15:pivotRow count="1">
          <x15:c t="e">
            <x15:v/>
          </x15:c>
        </x15:pivotRow>
        <x15:pivotRow count="1">
          <x15:c>
            <x15:v>63</x15:v>
          </x15:c>
        </x15:pivotRow>
        <x15:pivotRow count="1">
          <x15:c>
            <x15:v>61</x15:v>
          </x15:c>
        </x15:pivotRow>
        <x15:pivotRow count="1">
          <x15:c>
            <x15:v>88</x15:v>
          </x15:c>
        </x15:pivotRow>
        <x15:pivotRow count="1">
          <x15:c>
            <x15:v>159</x15:v>
          </x15:c>
        </x15:pivotRow>
        <x15:pivotRow count="1">
          <x15:c>
            <x15:v>243</x15:v>
          </x15:c>
        </x15:pivotRow>
        <x15:pivotRow count="1">
          <x15:c>
            <x15:v>265</x15:v>
          </x15:c>
        </x15:pivotRow>
        <x15:pivotRow count="1">
          <x15:c>
            <x15:v>379</x15:v>
          </x15:c>
        </x15:pivotRow>
        <x15:pivotRow count="1">
          <x15:c>
            <x15:v>397</x15:v>
          </x15:c>
        </x15:pivotRow>
        <x15:pivotRow count="1">
          <x15:c>
            <x15:v>436</x15:v>
          </x15:c>
        </x15:pivotRow>
        <x15:pivotRow count="1">
          <x15:c>
            <x15:v>315</x15:v>
          </x15:c>
        </x15:pivotRow>
        <x15:pivotRow count="1">
          <x15:c>
            <x15:v>7081</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98A96E-0ACD-49E8-92ED-2FDA727FD644}" name="PivotChartTable13" cacheId="38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1">
  <location ref="A1:D11" firstHeaderRow="1" firstDataRow="2" firstDataCol="1"/>
  <pivotFields count="6">
    <pivotField allDrilled="1" subtotalTop="0" showAll="0" measureFilter="1" defaultSubtotal="0" defaultAttributeDrillState="1">
      <items count="6">
        <item x="0"/>
        <item x="1"/>
        <item x="2"/>
        <item x="3"/>
        <item x="4"/>
        <item x="5"/>
      </items>
    </pivotField>
    <pivotField allDrilled="1" subtotalTop="0" showAll="0" measureFilter="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ascending" defaultSubtotal="0" defaultAttributeDrillState="1">
      <items count="13">
        <item x="11"/>
        <item x="8"/>
        <item x="0"/>
        <item x="1"/>
        <item x="2"/>
        <item x="3"/>
        <item x="9"/>
        <item x="4"/>
        <item x="5"/>
        <item x="6"/>
        <item x="7"/>
        <item x="10"/>
        <item x="12"/>
      </items>
    </pivotField>
  </pivotFields>
  <rowFields count="1">
    <field x="5"/>
  </rowFields>
  <rowItems count="9">
    <i>
      <x v="2"/>
    </i>
    <i>
      <x v="3"/>
    </i>
    <i>
      <x v="4"/>
    </i>
    <i>
      <x v="5"/>
    </i>
    <i>
      <x v="7"/>
    </i>
    <i>
      <x v="8"/>
    </i>
    <i>
      <x v="9"/>
    </i>
    <i>
      <x v="10"/>
    </i>
    <i t="grand">
      <x/>
    </i>
  </rowItems>
  <colFields count="1">
    <field x="2"/>
  </colFields>
  <colItems count="3">
    <i>
      <x/>
    </i>
    <i>
      <x v="1"/>
    </i>
    <i t="grand">
      <x/>
    </i>
  </colItems>
  <dataFields count="1">
    <dataField name="Count of show_id" fld="4" subtotal="count" baseField="0" baseItem="0"/>
  </dataFields>
  <chartFormats count="27">
    <chartFormat chart="17" format="11"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0"/>
          </reference>
        </references>
      </pivotArea>
    </chartFormat>
    <chartFormat chart="19" format="233" series="1">
      <pivotArea type="data" outline="0" fieldPosition="0">
        <references count="2">
          <reference field="4294967294" count="1" selected="0">
            <x v="0"/>
          </reference>
          <reference field="5" count="1" selected="0">
            <x v="0"/>
          </reference>
        </references>
      </pivotArea>
    </chartFormat>
    <chartFormat chart="19" format="234" series="1">
      <pivotArea type="data" outline="0" fieldPosition="0">
        <references count="2">
          <reference field="4294967294" count="1" selected="0">
            <x v="0"/>
          </reference>
          <reference field="5" count="1" selected="0">
            <x v="1"/>
          </reference>
        </references>
      </pivotArea>
    </chartFormat>
    <chartFormat chart="19" format="235" series="1">
      <pivotArea type="data" outline="0" fieldPosition="0">
        <references count="2">
          <reference field="4294967294" count="1" selected="0">
            <x v="0"/>
          </reference>
          <reference field="5" count="1" selected="0">
            <x v="2"/>
          </reference>
        </references>
      </pivotArea>
    </chartFormat>
    <chartFormat chart="19" format="236" series="1">
      <pivotArea type="data" outline="0" fieldPosition="0">
        <references count="2">
          <reference field="4294967294" count="1" selected="0">
            <x v="0"/>
          </reference>
          <reference field="5" count="1" selected="0">
            <x v="3"/>
          </reference>
        </references>
      </pivotArea>
    </chartFormat>
    <chartFormat chart="19" format="237" series="1">
      <pivotArea type="data" outline="0" fieldPosition="0">
        <references count="2">
          <reference field="4294967294" count="1" selected="0">
            <x v="0"/>
          </reference>
          <reference field="5" count="1" selected="0">
            <x v="4"/>
          </reference>
        </references>
      </pivotArea>
    </chartFormat>
    <chartFormat chart="19" format="238" series="1">
      <pivotArea type="data" outline="0" fieldPosition="0">
        <references count="2">
          <reference field="4294967294" count="1" selected="0">
            <x v="0"/>
          </reference>
          <reference field="5" count="1" selected="0">
            <x v="5"/>
          </reference>
        </references>
      </pivotArea>
    </chartFormat>
    <chartFormat chart="19" format="239" series="1">
      <pivotArea type="data" outline="0" fieldPosition="0">
        <references count="2">
          <reference field="4294967294" count="1" selected="0">
            <x v="0"/>
          </reference>
          <reference field="5" count="1" selected="0">
            <x v="6"/>
          </reference>
        </references>
      </pivotArea>
    </chartFormat>
    <chartFormat chart="19" format="240" series="1">
      <pivotArea type="data" outline="0" fieldPosition="0">
        <references count="2">
          <reference field="4294967294" count="1" selected="0">
            <x v="0"/>
          </reference>
          <reference field="5" count="1" selected="0">
            <x v="7"/>
          </reference>
        </references>
      </pivotArea>
    </chartFormat>
    <chartFormat chart="19" format="241" series="1">
      <pivotArea type="data" outline="0" fieldPosition="0">
        <references count="2">
          <reference field="4294967294" count="1" selected="0">
            <x v="0"/>
          </reference>
          <reference field="5" count="1" selected="0">
            <x v="8"/>
          </reference>
        </references>
      </pivotArea>
    </chartFormat>
    <chartFormat chart="19" format="242" series="1">
      <pivotArea type="data" outline="0" fieldPosition="0">
        <references count="2">
          <reference field="4294967294" count="1" selected="0">
            <x v="0"/>
          </reference>
          <reference field="5" count="1" selected="0">
            <x v="9"/>
          </reference>
        </references>
      </pivotArea>
    </chartFormat>
    <chartFormat chart="19" format="243" series="1">
      <pivotArea type="data" outline="0" fieldPosition="0">
        <references count="2">
          <reference field="4294967294" count="1" selected="0">
            <x v="0"/>
          </reference>
          <reference field="5" count="1" selected="0">
            <x v="10"/>
          </reference>
        </references>
      </pivotArea>
    </chartFormat>
    <chartFormat chart="19" format="244" series="1">
      <pivotArea type="data" outline="0" fieldPosition="0">
        <references count="2">
          <reference field="4294967294" count="1" selected="0">
            <x v="0"/>
          </reference>
          <reference field="5" count="1" selected="0">
            <x v="11"/>
          </reference>
        </references>
      </pivotArea>
    </chartFormat>
    <chartFormat chart="19" format="245" series="1">
      <pivotArea type="data" outline="0" fieldPosition="0">
        <references count="2">
          <reference field="4294967294" count="1" selected="0">
            <x v="0"/>
          </reference>
          <reference field="5" count="1" selected="0">
            <x v="12"/>
          </reference>
        </references>
      </pivotArea>
    </chartFormat>
    <chartFormat chart="19" format="246" series="1">
      <pivotArea type="data" outline="0" fieldPosition="0">
        <references count="3">
          <reference field="4294967294" count="1" selected="0">
            <x v="0"/>
          </reference>
          <reference field="2" count="1" selected="0">
            <x v="0"/>
          </reference>
          <reference field="5" count="1" selected="0">
            <x v="8"/>
          </reference>
        </references>
      </pivotArea>
    </chartFormat>
    <chartFormat chart="19" format="247" series="1">
      <pivotArea type="data" outline="0" fieldPosition="0">
        <references count="3">
          <reference field="4294967294" count="1" selected="0">
            <x v="0"/>
          </reference>
          <reference field="2" count="1" selected="0">
            <x v="1"/>
          </reference>
          <reference field="5" count="1" selected="0">
            <x v="8"/>
          </reference>
        </references>
      </pivotArea>
    </chartFormat>
    <chartFormat chart="19" format="248" series="1">
      <pivotArea type="data" outline="0" fieldPosition="0">
        <references count="3">
          <reference field="4294967294" count="1" selected="0">
            <x v="0"/>
          </reference>
          <reference field="2" count="1" selected="0">
            <x v="0"/>
          </reference>
          <reference field="5" count="1" selected="0">
            <x v="9"/>
          </reference>
        </references>
      </pivotArea>
    </chartFormat>
    <chartFormat chart="19" format="249" series="1">
      <pivotArea type="data" outline="0" fieldPosition="0">
        <references count="3">
          <reference field="4294967294" count="1" selected="0">
            <x v="0"/>
          </reference>
          <reference field="2" count="1" selected="0">
            <x v="1"/>
          </reference>
          <reference field="5" count="1" selected="0">
            <x v="9"/>
          </reference>
        </references>
      </pivotArea>
    </chartFormat>
    <chartFormat chart="19" format="250" series="1">
      <pivotArea type="data" outline="0" fieldPosition="0">
        <references count="3">
          <reference field="4294967294" count="1" selected="0">
            <x v="0"/>
          </reference>
          <reference field="2" count="1" selected="0">
            <x v="0"/>
          </reference>
          <reference field="5" count="1" selected="0">
            <x v="10"/>
          </reference>
        </references>
      </pivotArea>
    </chartFormat>
    <chartFormat chart="19" format="251" series="1">
      <pivotArea type="data" outline="0" fieldPosition="0">
        <references count="3">
          <reference field="4294967294" count="1" selected="0">
            <x v="0"/>
          </reference>
          <reference field="2" count="1" selected="0">
            <x v="1"/>
          </reference>
          <reference field="5" count="1" selected="0">
            <x v="10"/>
          </reference>
        </references>
      </pivotArea>
    </chartFormat>
    <chartFormat chart="19" format="252" series="1">
      <pivotArea type="data" outline="0" fieldPosition="0">
        <references count="3">
          <reference field="4294967294" count="1" selected="0">
            <x v="0"/>
          </reference>
          <reference field="2" count="1" selected="0">
            <x v="0"/>
          </reference>
          <reference field="5" count="1" selected="0">
            <x v="11"/>
          </reference>
        </references>
      </pivotArea>
    </chartFormat>
    <chartFormat chart="19" format="253" series="1">
      <pivotArea type="data" outline="0" fieldPosition="0">
        <references count="3">
          <reference field="4294967294" count="1" selected="0">
            <x v="0"/>
          </reference>
          <reference field="2" count="1" selected="0">
            <x v="1"/>
          </reference>
          <reference field="5" count="1" selected="0">
            <x v="11"/>
          </reference>
        </references>
      </pivotArea>
    </chartFormat>
    <chartFormat chart="19" format="254" series="1">
      <pivotArea type="data" outline="0" fieldPosition="0">
        <references count="3">
          <reference field="4294967294" count="1" selected="0">
            <x v="0"/>
          </reference>
          <reference field="2" count="1" selected="0">
            <x v="0"/>
          </reference>
          <reference field="5" count="1" selected="0">
            <x v="12"/>
          </reference>
        </references>
      </pivotArea>
    </chartFormat>
    <chartFormat chart="19" format="255" series="1">
      <pivotArea type="data" outline="0" fieldPosition="0">
        <references count="2">
          <reference field="4294967294" count="1" selected="0">
            <x v="0"/>
          </reference>
          <reference field="2" count="1" selected="0">
            <x v="0"/>
          </reference>
        </references>
      </pivotArea>
    </chartFormat>
    <chartFormat chart="19" format="256" series="1">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filters count="4">
    <filter fld="5" type="count" id="8" iMeasureHier="19">
      <autoFilter ref="A1">
        <filterColumn colId="0">
          <top10 val="8" filterVal="8"/>
        </filterColumn>
      </autoFilter>
    </filter>
    <filter fld="0" type="count" id="2" iMeasureHier="19">
      <autoFilter ref="A1">
        <filterColumn colId="0">
          <top10 val="6" filterVal="6"/>
        </filterColumn>
      </autoFilter>
    </filter>
    <filter fld="1" type="count" id="3" iMeasureHier="27">
      <autoFilter ref="A1">
        <filterColumn colId="0">
          <top10 val="6" filterVal="6"/>
        </filterColumn>
      </autoFilter>
    </filter>
    <filter fld="3" type="count" id="4" iMeasureHier="19">
      <autoFilter ref="A1">
        <filterColumn colId="0">
          <top10 val="10" filterVal="10"/>
        </filterColumn>
      </autoFilter>
    </filter>
  </filters>
  <rowHierarchiesUsage count="1">
    <rowHierarchyUsage hierarchyUsage="1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9" columnCount="3" cacheId="589174525">
        <x15:pivotRow count="3">
          <x15:c>
            <x15:v>287</x15:v>
          </x15:c>
          <x15:c t="e">
            <x15:v/>
          </x15:c>
          <x15:c>
            <x15:v>287</x15:v>
          </x15:c>
        </x15:pivotRow>
        <x15:pivotRow count="3">
          <x15:c>
            <x15:v>490</x15:v>
          </x15:c>
          <x15:c t="e">
            <x15:v/>
          </x15:c>
          <x15:c>
            <x15:v>490</x15:v>
          </x15:c>
        </x15:pivotRow>
        <x15:pivotRow count="3">
          <x15:c>
            <x15:v>797</x15:v>
          </x15:c>
          <x15:c>
            <x15:v>2</x15:v>
          </x15:c>
          <x15:c>
            <x15:v>799</x15:v>
          </x15:c>
        </x15:pivotRow>
        <x15:pivotRow count="3">
          <x15:c>
            <x15:v>1427</x15:v>
          </x15:c>
          <x15:c>
            <x15:v>730</x15:v>
          </x15:c>
          <x15:c>
            <x15:v>2157</x15:v>
          </x15:c>
        </x15:pivotRow>
        <x15:pivotRow count="3">
          <x15:c>
            <x15:v>2062</x15:v>
          </x15:c>
          <x15:c>
            <x15:v>1143</x15:v>
          </x15:c>
          <x15:c>
            <x15:v>3205</x15:v>
          </x15:c>
        </x15:pivotRow>
        <x15:pivotRow count="3">
          <x15:c>
            <x15:v>540</x15:v>
          </x15:c>
          <x15:c>
            <x15:v>321</x15:v>
          </x15:c>
          <x15:c>
            <x15:v>861</x15:v>
          </x15:c>
        </x15:pivotRow>
        <x15:pivotRow count="3">
          <x15:c>
            <x15:v>131</x15:v>
          </x15:c>
          <x15:c>
            <x15:v>175</x15:v>
          </x15:c>
          <x15:c>
            <x15:v>306</x15:v>
          </x15:c>
        </x15:pivotRow>
        <x15:pivotRow count="3">
          <x15:c>
            <x15:v>139</x15:v>
          </x15:c>
          <x15:c>
            <x15:v>194</x15:v>
          </x15:c>
          <x15:c>
            <x15:v>333</x15:v>
          </x15:c>
        </x15:pivotRow>
        <x15:pivotRow count="3">
          <x15:c>
            <x15:v>5873</x15:v>
          </x15:c>
          <x15:c>
            <x15:v>2565</x15:v>
          </x15:c>
          <x15:c>
            <x15:v>8438</x15:v>
          </x15:c>
        </x15:pivotRow>
      </x15:pivotTableData>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6760ED-7D71-482D-94F6-F51AED32A8C5}" name="PivotTable9" cacheId="35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
  <location ref="A16:B27" firstHeaderRow="1" firstDataRow="1" firstDataCol="1"/>
  <pivotFields count="4">
    <pivotField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6"/>
    </i>
    <i>
      <x v="3"/>
    </i>
    <i>
      <x v="9"/>
    </i>
    <i>
      <x v="2"/>
    </i>
    <i>
      <x v="5"/>
    </i>
    <i>
      <x v="8"/>
    </i>
    <i>
      <x/>
    </i>
    <i>
      <x v="1"/>
    </i>
    <i>
      <x v="4"/>
    </i>
    <i>
      <x v="7"/>
    </i>
    <i t="grand">
      <x/>
    </i>
  </rowItems>
  <colItems count="1">
    <i/>
  </colItems>
  <dataFields count="1">
    <dataField name="Count of title" fld="2"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2">
    <filter fld="0" type="count" id="2" iMeasureHier="25">
      <autoFilter ref="A1">
        <filterColumn colId="0">
          <top10 val="7" filterVal="7"/>
        </filterColumn>
      </autoFilter>
    </filter>
    <filter fld="1" type="count" id="3" iMeasureHier="25">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AD04857-4E41-4449-A5F9-55E69A046912}" name="PivotTable8" cacheId="3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ating">
  <location ref="N1:O27"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2">
    <field x="0"/>
    <field x="2"/>
  </rowFields>
  <rowItems count="26">
    <i>
      <x/>
    </i>
    <i r="1">
      <x/>
    </i>
    <i r="1">
      <x v="1"/>
    </i>
    <i r="1">
      <x v="2"/>
    </i>
    <i r="1">
      <x v="3"/>
    </i>
    <i r="1">
      <x v="4"/>
    </i>
    <i r="1">
      <x v="5"/>
    </i>
    <i r="1">
      <x v="6"/>
    </i>
    <i r="1">
      <x v="7"/>
    </i>
    <i r="1">
      <x v="8"/>
    </i>
    <i r="1">
      <x v="9"/>
    </i>
    <i r="1">
      <x v="10"/>
    </i>
    <i r="1">
      <x v="11"/>
    </i>
    <i r="1">
      <x v="12"/>
    </i>
    <i r="1">
      <x v="13"/>
    </i>
    <i>
      <x v="1"/>
    </i>
    <i r="1">
      <x v="2"/>
    </i>
    <i r="1">
      <x v="5"/>
    </i>
    <i r="1">
      <x v="6"/>
    </i>
    <i r="1">
      <x v="7"/>
    </i>
    <i r="1">
      <x v="8"/>
    </i>
    <i r="1">
      <x v="9"/>
    </i>
    <i r="1">
      <x v="10"/>
    </i>
    <i r="1">
      <x v="11"/>
    </i>
    <i r="1">
      <x v="12"/>
    </i>
    <i t="grand">
      <x/>
    </i>
  </rowItems>
  <colItems count="1">
    <i/>
  </colItems>
  <dataFields count="1">
    <dataField name="Count of show_id" fld="1"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CC2DBAD-3B16-4204-AE8D-3A7983C9BF42}" name="PivotTable7" cacheId="3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alse Year">
  <location ref="K1:L28" firstHeaderRow="1" firstDataRow="1" firstDataCol="1"/>
  <pivotFields count="3">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2">
    <field x="0"/>
    <field x="1"/>
  </rowFields>
  <rowItems count="27">
    <i>
      <x/>
    </i>
    <i r="1">
      <x/>
    </i>
    <i r="1">
      <x v="1"/>
    </i>
    <i r="1">
      <x v="2"/>
    </i>
    <i r="1">
      <x v="3"/>
    </i>
    <i r="1">
      <x v="4"/>
    </i>
    <i r="1">
      <x v="5"/>
    </i>
    <i r="1">
      <x v="6"/>
    </i>
    <i r="1">
      <x v="7"/>
    </i>
    <i r="1">
      <x v="8"/>
    </i>
    <i r="1">
      <x v="9"/>
    </i>
    <i r="1">
      <x v="10"/>
    </i>
    <i r="1">
      <x v="11"/>
    </i>
    <i r="1">
      <x v="12"/>
    </i>
    <i r="1">
      <x v="13"/>
    </i>
    <i>
      <x v="1"/>
    </i>
    <i r="1">
      <x/>
    </i>
    <i r="1">
      <x v="5"/>
    </i>
    <i r="1">
      <x v="6"/>
    </i>
    <i r="1">
      <x v="7"/>
    </i>
    <i r="1">
      <x v="8"/>
    </i>
    <i r="1">
      <x v="9"/>
    </i>
    <i r="1">
      <x v="10"/>
    </i>
    <i r="1">
      <x v="11"/>
    </i>
    <i r="1">
      <x v="12"/>
    </i>
    <i r="1">
      <x v="13"/>
    </i>
    <i t="grand">
      <x/>
    </i>
  </rowItems>
  <colItems count="1">
    <i/>
  </colItems>
  <dataFields count="1">
    <dataField name="Count of title" fld="2"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8ED820-B11B-43C0-9E04-A94B1C2E34E2}" name="PivotTable6" cacheId="3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
  <location ref="G1:H28"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Count of show_id" fld="2"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Quarter"/>
    <pivotHierarchy dragToData="1" caption="Average of Quarter"/>
    <pivotHierarchy dragToData="1" caption="Count of Quarter"/>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8F328A5-085E-4F16-874E-46B7C5D7CD2B}" name="PivotTable5" cacheId="3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ype">
  <location ref="D1:E26" firstHeaderRow="1" firstDataRow="1" firstDataCol="1"/>
  <pivotFields count="3">
    <pivotField axis="axisRow" allDrilled="1" subtotalTop="0" showAll="0" measureFilter="1" defaultSubtotal="0" defaultAttributeDrillState="1">
      <items count="8">
        <item x="0"/>
        <item x="1"/>
        <item x="2"/>
        <item x="3"/>
        <item x="4"/>
        <item x="5"/>
        <item x="6"/>
        <item x="7"/>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25">
    <i>
      <x/>
    </i>
    <i r="1">
      <x/>
    </i>
    <i r="1">
      <x v="1"/>
    </i>
    <i>
      <x v="1"/>
    </i>
    <i r="1">
      <x/>
    </i>
    <i r="1">
      <x v="1"/>
    </i>
    <i>
      <x v="2"/>
    </i>
    <i r="1">
      <x/>
    </i>
    <i r="1">
      <x v="1"/>
    </i>
    <i>
      <x v="3"/>
    </i>
    <i r="1">
      <x/>
    </i>
    <i r="1">
      <x v="1"/>
    </i>
    <i>
      <x v="4"/>
    </i>
    <i r="1">
      <x/>
    </i>
    <i r="1">
      <x v="1"/>
    </i>
    <i>
      <x v="5"/>
    </i>
    <i r="1">
      <x/>
    </i>
    <i r="1">
      <x v="1"/>
    </i>
    <i>
      <x v="6"/>
    </i>
    <i r="1">
      <x/>
    </i>
    <i r="1">
      <x v="1"/>
    </i>
    <i>
      <x v="7"/>
    </i>
    <i r="1">
      <x/>
    </i>
    <i r="1">
      <x v="1"/>
    </i>
    <i t="grand">
      <x/>
    </i>
  </rowItems>
  <colItems count="1">
    <i/>
  </colItems>
  <dataFields count="1">
    <dataField name="Count of title" fld="2"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3" iMeasureHier="25">
      <autoFilter ref="A1">
        <filterColumn colId="0">
          <top10 val="8" filterVal="8"/>
        </filterColumn>
      </autoFilter>
    </filter>
  </filters>
  <rowHierarchiesUsage count="2">
    <rowHierarchyUsage hierarchyUsage="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EF36261-8598-47AF-A692-358166303C4F}" name="PivotTable4" cacheId="34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ype">
  <location ref="A10:B13" firstHeaderRow="1" firstDataRow="1" firstDataCol="1"/>
  <pivotFields count="2">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i>
    <i>
      <x v="1"/>
    </i>
    <i t="grand">
      <x/>
    </i>
  </rowItems>
  <colItems count="1">
    <i/>
  </colItems>
  <dataFields count="1">
    <dataField name="Count of show_id" fld="1"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7D964F3-74AA-4FC2-A7F6-8E8290315F74}" name="PivotTable1" cacheId="37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D14" firstHeaderRow="1" firstDataRow="2" firstDataCol="1"/>
  <pivotFields count="3">
    <pivotField axis="axisRow" allDrilled="1" subtotalTop="0" showAll="0" measureFilter="1" defaultSubtotal="0" defaultAttributeDrillState="1">
      <items count="10">
        <item x="2"/>
        <item x="8"/>
        <item x="9"/>
        <item x="0"/>
        <item x="1"/>
        <item x="3"/>
        <item x="4"/>
        <item x="5"/>
        <item x="6"/>
        <item x="7"/>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Count of show_id" fld="2"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Dark14" showRowHeaders="1" showColHeaders="1" showRowStripes="0" showColStripes="0" showLastColumn="1"/>
  <filters count="1">
    <filter fld="0" type="count" id="7" iMeasureHier="19">
      <autoFilter ref="A1">
        <filterColumn colId="0">
          <top10 val="10" filterVal="10"/>
        </filterColumn>
      </autoFilter>
    </filter>
  </filters>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28AFFB4-C8BC-4DFD-92FF-3E51F69D616B}" name="PivotTable1" cacheId="35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lease Year" colHeaderCaption="Type">
  <location ref="A6:D25" firstHeaderRow="1" firstDataRow="2" firstDataCol="1"/>
  <pivotFields count="3">
    <pivotField axis="axisRow" allDrilled="1" subtotalTop="0" showAll="0" measureFilter="1" sortType="ascending" defaultSubtotal="0" defaultAttributeDrillState="1">
      <items count="17">
        <item x="0"/>
        <item x="1"/>
        <item x="2"/>
        <item x="3"/>
        <item x="4"/>
        <item x="5"/>
        <item x="6"/>
        <item x="7"/>
        <item x="8"/>
        <item x="9"/>
        <item x="10"/>
        <item x="11"/>
        <item x="12"/>
        <item x="13"/>
        <item x="14"/>
        <item x="15"/>
        <item x="16"/>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Fields count="1">
    <field x="1"/>
  </colFields>
  <colItems count="3">
    <i>
      <x/>
    </i>
    <i>
      <x v="1"/>
    </i>
    <i t="grand">
      <x/>
    </i>
  </colItems>
  <dataFields count="1">
    <dataField name="Count of show_id" fld="2"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Dark14" showRowHeaders="1" showColHeaders="1" showRowStripes="0" showColStripes="0" showLastColumn="1"/>
  <filters count="1">
    <filter fld="0" type="count" id="6" iMeasureHier="19">
      <autoFilter ref="A1">
        <filterColumn colId="0">
          <top10 val="17" filterVal="17"/>
        </filterColumn>
      </autoFilter>
    </filter>
  </filters>
  <rowHierarchiesUsage count="1">
    <rowHierarchyUsage hierarchyUsage="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682E348-7CBB-4E1E-87A3-63CB97B7EABC}" name="PivotTable3" cacheId="361" applyNumberFormats="0" applyBorderFormats="0" applyFontFormats="0" applyPatternFormats="0" applyAlignmentFormats="0" applyWidthHeightFormats="1" dataCaption="Values" tag="e3c745dc-2523-439d-b357-58cea7667f38" updatedVersion="7" minRefreshableVersion="3" useAutoFormatting="1" itemPrintTitles="1" createdVersion="7" indent="0" outline="1" outlineData="1" multipleFieldFilters="0" rowHeaderCaption="Rating" colHeaderCaption="Type">
  <location ref="A6:D22" firstHeaderRow="1" firstDataRow="2" firstDataCol="1"/>
  <pivotFields count="3">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5">
    <i>
      <x v="8"/>
    </i>
    <i>
      <x v="6"/>
    </i>
    <i>
      <x v="9"/>
    </i>
    <i>
      <x v="5"/>
    </i>
    <i>
      <x v="4"/>
    </i>
    <i>
      <x v="11"/>
    </i>
    <i>
      <x v="10"/>
    </i>
    <i>
      <x v="3"/>
    </i>
    <i>
      <x v="7"/>
    </i>
    <i>
      <x v="2"/>
    </i>
    <i>
      <x/>
    </i>
    <i>
      <x v="12"/>
    </i>
    <i>
      <x v="13"/>
    </i>
    <i>
      <x v="1"/>
    </i>
    <i t="grand">
      <x/>
    </i>
  </rowItems>
  <colFields count="1">
    <field x="1"/>
  </colFields>
  <colItems count="3">
    <i>
      <x/>
    </i>
    <i>
      <x v="1"/>
    </i>
    <i t="grand">
      <x/>
    </i>
  </colItems>
  <dataFields count="1">
    <dataField name="Number Of ID" fld="2" subtotal="count" baseField="0" baseItem="0"/>
  </dataFields>
  <formats count="20">
    <format dxfId="171">
      <pivotArea type="all" dataOnly="0" outline="0" fieldPosition="0"/>
    </format>
    <format dxfId="170">
      <pivotArea outline="0" collapsedLevelsAreSubtotals="1" fieldPosition="0"/>
    </format>
    <format dxfId="169">
      <pivotArea type="origin" dataOnly="0" labelOnly="1" outline="0" fieldPosition="0"/>
    </format>
    <format dxfId="168">
      <pivotArea field="1" type="button" dataOnly="0" labelOnly="1" outline="0" axis="axisCol" fieldPosition="0"/>
    </format>
    <format dxfId="167">
      <pivotArea type="topRight" dataOnly="0" labelOnly="1" outline="0" fieldPosition="0"/>
    </format>
    <format dxfId="166">
      <pivotArea field="0" type="button" dataOnly="0" labelOnly="1" outline="0" axis="axisRow" fieldPosition="0"/>
    </format>
    <format dxfId="165">
      <pivotArea dataOnly="0" labelOnly="1" fieldPosition="0">
        <references count="1">
          <reference field="0" count="0"/>
        </references>
      </pivotArea>
    </format>
    <format dxfId="164">
      <pivotArea dataOnly="0" labelOnly="1" grandRow="1" outline="0" fieldPosition="0"/>
    </format>
    <format dxfId="163">
      <pivotArea dataOnly="0" labelOnly="1" fieldPosition="0">
        <references count="1">
          <reference field="1" count="0"/>
        </references>
      </pivotArea>
    </format>
    <format dxfId="162">
      <pivotArea dataOnly="0" labelOnly="1" grandCol="1" outline="0" fieldPosition="0"/>
    </format>
    <format dxfId="161">
      <pivotArea type="all" dataOnly="0" outline="0" fieldPosition="0"/>
    </format>
    <format dxfId="160">
      <pivotArea outline="0" collapsedLevelsAreSubtotals="1" fieldPosition="0"/>
    </format>
    <format dxfId="159">
      <pivotArea type="origin" dataOnly="0" labelOnly="1" outline="0" fieldPosition="0"/>
    </format>
    <format dxfId="158">
      <pivotArea field="1" type="button" dataOnly="0" labelOnly="1" outline="0" axis="axisCol" fieldPosition="0"/>
    </format>
    <format dxfId="157">
      <pivotArea type="topRight" dataOnly="0" labelOnly="1" outline="0" fieldPosition="0"/>
    </format>
    <format dxfId="156">
      <pivotArea field="0" type="button" dataOnly="0" labelOnly="1" outline="0" axis="axisRow" fieldPosition="0"/>
    </format>
    <format dxfId="155">
      <pivotArea dataOnly="0" labelOnly="1" fieldPosition="0">
        <references count="1">
          <reference field="0" count="0"/>
        </references>
      </pivotArea>
    </format>
    <format dxfId="154">
      <pivotArea dataOnly="0" labelOnly="1" grandRow="1" outline="0" fieldPosition="0"/>
    </format>
    <format dxfId="153">
      <pivotArea dataOnly="0" labelOnly="1" fieldPosition="0">
        <references count="1">
          <reference field="1" count="0"/>
        </references>
      </pivotArea>
    </format>
    <format dxfId="152">
      <pivotArea dataOnly="0" labelOnly="1" grandCol="1" outline="0" fieldPosition="0"/>
    </format>
  </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umber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4" showRowHeaders="1" showColHeaders="1" showRowStripes="0" showColStripes="0" showLastColumn="1"/>
  <rowHierarchiesUsage count="1">
    <rowHierarchyUsage hierarchyUsage="1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F780C82-90B3-429B-A65C-364ACADA31B6}" name="PivotTable7" cacheId="367" applyNumberFormats="0" applyBorderFormats="0" applyFontFormats="0" applyPatternFormats="0" applyAlignmentFormats="0" applyWidthHeightFormats="1" dataCaption="Values" tag="575c51d1-a18a-4ad5-9f30-5bb7ad4ebcfc" updatedVersion="7" minRefreshableVersion="3" useAutoFormatting="1" itemPrintTitles="1" createdVersion="7" indent="0" outline="1" outlineData="1" multipleFieldFilters="0">
  <location ref="A24:B27"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show_id" fld="0" subtotal="count" baseField="0" baseItem="0"/>
  </dataFields>
  <formats count="12">
    <format dxfId="183">
      <pivotArea type="all" dataOnly="0" outline="0" fieldPosition="0"/>
    </format>
    <format dxfId="182">
      <pivotArea outline="0" collapsedLevelsAreSubtotals="1" fieldPosition="0"/>
    </format>
    <format dxfId="181">
      <pivotArea field="1" type="button" dataOnly="0" labelOnly="1" outline="0" axis="axisRow" fieldPosition="0"/>
    </format>
    <format dxfId="180">
      <pivotArea dataOnly="0" labelOnly="1" fieldPosition="0">
        <references count="1">
          <reference field="1" count="0"/>
        </references>
      </pivotArea>
    </format>
    <format dxfId="179">
      <pivotArea dataOnly="0" labelOnly="1" grandRow="1" outline="0"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field="1" type="button" dataOnly="0" labelOnly="1" outline="0" axis="axisRow" fieldPosition="0"/>
    </format>
    <format dxfId="174">
      <pivotArea dataOnly="0" labelOnly="1" fieldPosition="0">
        <references count="1">
          <reference field="1" count="0"/>
        </references>
      </pivotArea>
    </format>
    <format dxfId="173">
      <pivotArea dataOnly="0" labelOnly="1" grandRow="1" outline="0" fieldPosition="0"/>
    </format>
    <format dxfId="172">
      <pivotArea dataOnly="0" labelOnly="1" outline="0" axis="axisValues" fieldPosition="0"/>
    </format>
  </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4"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8CA1075-FACE-41AD-97D0-152F5CCC5CE5}" name="PivotTable5" cacheId="364" applyNumberFormats="0" applyBorderFormats="0" applyFontFormats="0" applyPatternFormats="0" applyAlignmentFormats="0" applyWidthHeightFormats="1" dataCaption="Values" tag="d2cf9642-82a0-4e7b-ade0-ac3a8d633c48" updatedVersion="7" minRefreshableVersion="3" useAutoFormatting="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how_id" fld="0" subtotal="count" baseField="0" baseItem="0"/>
  </dataFields>
  <formats count="6">
    <format dxfId="189">
      <pivotArea type="all" dataOnly="0" outline="0" fieldPosition="0"/>
    </format>
    <format dxfId="188">
      <pivotArea outline="0" collapsedLevelsAreSubtotals="1"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dataOnly="0" labelOnly="1" outline="0" axis="axisValues" fieldPosition="0"/>
    </format>
  </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68468B97-A458-4DC9-9029-24F0F53AA1E7}" sourceName="[Dataset].[type]">
  <data>
    <olap pivotCacheId="1619104111">
      <levels count="2">
        <level uniqueName="[Dataset].[type].[(All)]" sourceCaption="(All)" count="0"/>
        <level uniqueName="[Dataset].[type].[type]" sourceCaption="type" count="2">
          <ranges>
            <range startItem="0">
              <i n="[Dataset].[type].&amp;[Movie]" c="Movie"/>
              <i n="[Dataset].[type].&amp;[TV Show]" c="TV Show"/>
            </range>
          </ranges>
        </level>
      </levels>
      <selections count="1">
        <selection n="[Dataset].[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E955693C-EEF0-443B-9B5B-C7A300792CB7}" sourceName="[Dataset].[release_year]">
  <data>
    <olap pivotCacheId="50927569">
      <levels count="2">
        <level uniqueName="[Dataset].[release_year].[(All)]" sourceCaption="(All)" count="0"/>
        <level uniqueName="[Dataset].[release_year].[release_year]" sourceCaption="release_year" count="74" sortOrder="descending">
          <ranges>
            <range startItem="0">
              <i n="[Dataset].[release_year].&amp;[2021]" c="2021"/>
              <i n="[Dataset].[release_year].&amp;[2020]" c="2020"/>
              <i n="[Dataset].[release_year].&amp;[2019]" c="2019"/>
              <i n="[Dataset].[release_year].&amp;[2018]" c="2018"/>
              <i n="[Dataset].[release_year].&amp;[2017]" c="2017"/>
              <i n="[Dataset].[release_year].&amp;[2016]" c="2016"/>
              <i n="[Dataset].[release_year].&amp;[2015]" c="2015"/>
              <i n="[Dataset].[release_year].&amp;[2014]" c="2014"/>
              <i n="[Dataset].[release_year].&amp;[2013]" c="2013"/>
              <i n="[Dataset].[release_year].&amp;[2012]" c="2012"/>
              <i n="[Dataset].[release_year].&amp;[2011]" c="2011"/>
              <i n="[Dataset].[release_year].&amp;[2010]" c="2010"/>
              <i n="[Dataset].[release_year].&amp;[2009]" c="2009"/>
              <i n="[Dataset].[release_year].&amp;[2008]" c="2008"/>
              <i n="[Dataset].[release_year].&amp;[2007]" c="2007"/>
              <i n="[Dataset].[release_year].&amp;[2006]" c="2006"/>
              <i n="[Dataset].[release_year].&amp;[2005]" c="2005"/>
              <i n="[Dataset].[release_year].&amp;[2004]" c="2004"/>
              <i n="[Dataset].[release_year].&amp;[2003]" c="2003"/>
              <i n="[Dataset].[release_year].&amp;[2002]" c="2002"/>
              <i n="[Dataset].[release_year].&amp;[2001]" c="2001"/>
              <i n="[Dataset].[release_year].&amp;[2000]" c="2000"/>
              <i n="[Dataset].[release_year].&amp;[1999]" c="1999"/>
              <i n="[Dataset].[release_year].&amp;[1998]" c="1998"/>
              <i n="[Dataset].[release_year].&amp;[1997]" c="1997"/>
              <i n="[Dataset].[release_year].&amp;[1996]" c="1996"/>
              <i n="[Dataset].[release_year].&amp;[1995]" c="1995"/>
              <i n="[Dataset].[release_year].&amp;[1994]" c="1994"/>
              <i n="[Dataset].[release_year].&amp;[1993]" c="1993"/>
              <i n="[Dataset].[release_year].&amp;[1992]" c="1992"/>
              <i n="[Dataset].[release_year].&amp;[1991]" c="1991"/>
              <i n="[Dataset].[release_year].&amp;[1990]" c="1990"/>
              <i n="[Dataset].[release_year].&amp;[1989]" c="1989"/>
              <i n="[Dataset].[release_year].&amp;[1988]" c="1988"/>
              <i n="[Dataset].[release_year].&amp;[1987]" c="1987"/>
              <i n="[Dataset].[release_year].&amp;[1986]" c="1986"/>
              <i n="[Dataset].[release_year].&amp;[1985]" c="1985"/>
              <i n="[Dataset].[release_year].&amp;[1984]" c="1984"/>
              <i n="[Dataset].[release_year].&amp;[1983]" c="1983"/>
              <i n="[Dataset].[release_year].&amp;[1982]" c="1982"/>
              <i n="[Dataset].[release_year].&amp;[1981]" c="1981"/>
              <i n="[Dataset].[release_year].&amp;[1980]" c="1980"/>
              <i n="[Dataset].[release_year].&amp;[1979]" c="1979"/>
              <i n="[Dataset].[release_year].&amp;[1978]" c="1978"/>
              <i n="[Dataset].[release_year].&amp;[1977]" c="1977"/>
              <i n="[Dataset].[release_year].&amp;[1976]" c="1976"/>
              <i n="[Dataset].[release_year].&amp;[1975]" c="1975"/>
              <i n="[Dataset].[release_year].&amp;[1974]" c="1974"/>
              <i n="[Dataset].[release_year].&amp;[1973]" c="1973"/>
              <i n="[Dataset].[release_year].&amp;[1972]" c="1972"/>
              <i n="[Dataset].[release_year].&amp;[1971]" c="1971"/>
              <i n="[Dataset].[release_year].&amp;[1970]" c="1970"/>
              <i n="[Dataset].[release_year].&amp;[1969]" c="1969"/>
              <i n="[Dataset].[release_year].&amp;[1968]" c="1968"/>
              <i n="[Dataset].[release_year].&amp;[1967]" c="1967"/>
              <i n="[Dataset].[release_year].&amp;[1966]" c="1966"/>
              <i n="[Dataset].[release_year].&amp;[1965]" c="1965"/>
              <i n="[Dataset].[release_year].&amp;[1964]" c="1964"/>
              <i n="[Dataset].[release_year].&amp;[1963]" c="1963"/>
              <i n="[Dataset].[release_year].&amp;[1962]" c="1962"/>
              <i n="[Dataset].[release_year].&amp;[1961]" c="1961"/>
              <i n="[Dataset].[release_year].&amp;[1960]" c="1960"/>
              <i n="[Dataset].[release_year].&amp;[1959]" c="1959"/>
              <i n="[Dataset].[release_year].&amp;[1958]" c="1958"/>
              <i n="[Dataset].[release_year].&amp;[1956]" c="1956"/>
              <i n="[Dataset].[release_year].&amp;[1955]" c="1955"/>
              <i n="[Dataset].[release_year].&amp;[1954]" c="1954"/>
              <i n="[Dataset].[release_year].&amp;[1947]" c="1947"/>
              <i n="[Dataset].[release_year].&amp;[1946]" c="1946"/>
              <i n="[Dataset].[release_year].&amp;[1945]" c="1945"/>
              <i n="[Dataset].[release_year].&amp;[1944]" c="1944"/>
              <i n="[Dataset].[release_year].&amp;[1943]" c="1943"/>
              <i n="[Dataset].[release_year].&amp;[1942]" c="1942"/>
              <i n="[Dataset].[release_year].&amp;[1925]" c="1925"/>
            </range>
          </ranges>
        </level>
      </levels>
      <selections count="1">
        <selection n="[Dataset].[release_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1" xr10:uid="{D9ACE267-42F6-497C-B96D-53D64260D844}" sourceName="[Dataset].[release_year]">
  <pivotTables>
    <pivotTable tabId="1" name="PivotTable4"/>
    <pivotTable tabId="1" name="PivotTable5"/>
    <pivotTable tabId="1" name="PivotTable6"/>
    <pivotTable tabId="1" name="PivotTable7"/>
    <pivotTable tabId="1" name="PivotTable8"/>
    <pivotTable tabId="1" name="PivotTable9"/>
    <pivotTable tabId="7" name="PivotTable1"/>
    <pivotTable tabId="10" name="PivotTable3"/>
    <pivotTable tabId="10" name="PivotTable7"/>
    <pivotTable tabId="8" name="PivotTable1"/>
  </pivotTables>
  <data>
    <olap pivotCacheId="1461959888">
      <levels count="2">
        <level uniqueName="[Dataset].[release_year].[(All)]" sourceCaption="(All)" count="0"/>
        <level uniqueName="[Dataset].[release_year].[release_year]" sourceCaption="release_year" count="74" sortOrder="descending">
          <ranges>
            <range startItem="0">
              <i n="[Dataset].[release_year].&amp;[2021]" c="2021"/>
              <i n="[Dataset].[release_year].&amp;[2020]" c="2020"/>
              <i n="[Dataset].[release_year].&amp;[2019]" c="2019"/>
              <i n="[Dataset].[release_year].&amp;[2018]" c="2018"/>
              <i n="[Dataset].[release_year].&amp;[2017]" c="2017"/>
              <i n="[Dataset].[release_year].&amp;[2016]" c="2016"/>
              <i n="[Dataset].[release_year].&amp;[2015]" c="2015"/>
              <i n="[Dataset].[release_year].&amp;[2014]" c="2014"/>
              <i n="[Dataset].[release_year].&amp;[2013]" c="2013"/>
              <i n="[Dataset].[release_year].&amp;[2012]" c="2012"/>
              <i n="[Dataset].[release_year].&amp;[2011]" c="2011"/>
              <i n="[Dataset].[release_year].&amp;[2010]" c="2010"/>
              <i n="[Dataset].[release_year].&amp;[2009]" c="2009"/>
              <i n="[Dataset].[release_year].&amp;[2008]" c="2008"/>
              <i n="[Dataset].[release_year].&amp;[2007]" c="2007"/>
              <i n="[Dataset].[release_year].&amp;[2006]" c="2006"/>
              <i n="[Dataset].[release_year].&amp;[2005]" c="2005"/>
              <i n="[Dataset].[release_year].&amp;[2004]" c="2004"/>
              <i n="[Dataset].[release_year].&amp;[2003]" c="2003"/>
              <i n="[Dataset].[release_year].&amp;[2002]" c="2002"/>
              <i n="[Dataset].[release_year].&amp;[2001]" c="2001"/>
              <i n="[Dataset].[release_year].&amp;[2000]" c="2000"/>
              <i n="[Dataset].[release_year].&amp;[1999]" c="1999"/>
              <i n="[Dataset].[release_year].&amp;[1998]" c="1998"/>
              <i n="[Dataset].[release_year].&amp;[1997]" c="1997"/>
              <i n="[Dataset].[release_year].&amp;[1996]" c="1996"/>
              <i n="[Dataset].[release_year].&amp;[1995]" c="1995"/>
              <i n="[Dataset].[release_year].&amp;[1994]" c="1994"/>
              <i n="[Dataset].[release_year].&amp;[1993]" c="1993"/>
              <i n="[Dataset].[release_year].&amp;[1992]" c="1992"/>
              <i n="[Dataset].[release_year].&amp;[1991]" c="1991"/>
              <i n="[Dataset].[release_year].&amp;[1990]" c="1990"/>
              <i n="[Dataset].[release_year].&amp;[1989]" c="1989"/>
              <i n="[Dataset].[release_year].&amp;[1988]" c="1988"/>
              <i n="[Dataset].[release_year].&amp;[1987]" c="1987"/>
              <i n="[Dataset].[release_year].&amp;[1986]" c="1986"/>
              <i n="[Dataset].[release_year].&amp;[1985]" c="1985"/>
              <i n="[Dataset].[release_year].&amp;[1984]" c="1984"/>
              <i n="[Dataset].[release_year].&amp;[1983]" c="1983"/>
              <i n="[Dataset].[release_year].&amp;[1982]" c="1982"/>
              <i n="[Dataset].[release_year].&amp;[1981]" c="1981"/>
              <i n="[Dataset].[release_year].&amp;[1980]" c="1980"/>
              <i n="[Dataset].[release_year].&amp;[1979]" c="1979"/>
              <i n="[Dataset].[release_year].&amp;[1978]" c="1978"/>
              <i n="[Dataset].[release_year].&amp;[1977]" c="1977"/>
              <i n="[Dataset].[release_year].&amp;[1976]" c="1976"/>
              <i n="[Dataset].[release_year].&amp;[1975]" c="1975"/>
              <i n="[Dataset].[release_year].&amp;[1974]" c="1974"/>
              <i n="[Dataset].[release_year].&amp;[1973]" c="1973"/>
              <i n="[Dataset].[release_year].&amp;[1972]" c="1972"/>
              <i n="[Dataset].[release_year].&amp;[1971]" c="1971"/>
              <i n="[Dataset].[release_year].&amp;[1970]" c="1970"/>
              <i n="[Dataset].[release_year].&amp;[1969]" c="1969"/>
              <i n="[Dataset].[release_year].&amp;[1968]" c="1968"/>
              <i n="[Dataset].[release_year].&amp;[1967]" c="1967"/>
              <i n="[Dataset].[release_year].&amp;[1966]" c="1966"/>
              <i n="[Dataset].[release_year].&amp;[1965]" c="1965"/>
              <i n="[Dataset].[release_year].&amp;[1964]" c="1964"/>
              <i n="[Dataset].[release_year].&amp;[1963]" c="1963"/>
              <i n="[Dataset].[release_year].&amp;[1962]" c="1962"/>
              <i n="[Dataset].[release_year].&amp;[1961]" c="1961"/>
              <i n="[Dataset].[release_year].&amp;[1960]" c="1960"/>
              <i n="[Dataset].[release_year].&amp;[1959]" c="1959"/>
              <i n="[Dataset].[release_year].&amp;[1958]" c="1958"/>
              <i n="[Dataset].[release_year].&amp;[1956]" c="1956"/>
              <i n="[Dataset].[release_year].&amp;[1955]" c="1955"/>
              <i n="[Dataset].[release_year].&amp;[1954]" c="1954"/>
              <i n="[Dataset].[release_year].&amp;[1947]" c="1947"/>
              <i n="[Dataset].[release_year].&amp;[1946]" c="1946"/>
              <i n="[Dataset].[release_year].&amp;[1945]" c="1945"/>
              <i n="[Dataset].[release_year].&amp;[1944]" c="1944"/>
              <i n="[Dataset].[release_year].&amp;[1943]" c="1943"/>
              <i n="[Dataset].[release_year].&amp;[1942]" c="1942"/>
              <i n="[Dataset].[release_year].&amp;[1925]" c="1925"/>
            </range>
          </ranges>
        </level>
      </levels>
      <selections count="1">
        <selection n="[Dataset].[release_year].[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pivotTable tabId="4294967295" name="PivotChartTable10"/>
        <pivotTable tabId="4294967295" name="PivotChartTable13"/>
        <pivotTable tabId="4294967295" name="PivotChartTable11"/>
        <pivotTable tabId="4294967295" name="PivotChartTable16"/>
        <pivotTable tabId="4294967295" name="PivotChartTable5"/>
        <pivotTable tabId="4294967295" name="PivotChartTable7"/>
        <pivotTable tabId="4294967295" name="PivotChartTable8"/>
        <pivotTable tabId="4294967295" name="PivotChartTable4"/>
        <pivotTable tabId="4294967295" name="PivotChartTable6"/>
        <pivotTable tabId="4294967295" name="PivotChartTable9"/>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2" xr10:uid="{E96ADB19-317F-4F5B-9E28-7F39F8E154DC}" sourceName="[Dataset].[type]">
  <pivotTables>
    <pivotTable tabId="1" name="PivotTable4"/>
    <pivotTable tabId="1" name="PivotTable5"/>
    <pivotTable tabId="1" name="PivotTable6"/>
    <pivotTable tabId="1" name="PivotTable7"/>
    <pivotTable tabId="1" name="PivotTable8"/>
    <pivotTable tabId="1" name="PivotTable9"/>
    <pivotTable tabId="7" name="PivotTable1"/>
    <pivotTable tabId="10" name="PivotTable3"/>
    <pivotTable tabId="10" name="PivotTable5"/>
    <pivotTable tabId="10" name="PivotTable7"/>
    <pivotTable tabId="8" name="PivotTable1"/>
  </pivotTables>
  <data>
    <olap pivotCacheId="1461959888">
      <levels count="2">
        <level uniqueName="[Dataset].[type].[(All)]" sourceCaption="(All)" count="0"/>
        <level uniqueName="[Dataset].[type].[type]" sourceCaption="type" count="2" sortOrder="ascending">
          <ranges>
            <range startItem="0">
              <i n="[Dataset].[type].&amp;[Movie]" c="Movie"/>
              <i n="[Dataset].[type].&amp;[TV Show]" c="TV Show"/>
            </range>
          </ranges>
        </level>
      </levels>
      <selections count="1">
        <selection n="[Dataset].[type].[All]"/>
      </selections>
    </olap>
  </data>
  <extLst>
    <x:ext xmlns:x15="http://schemas.microsoft.com/office/spreadsheetml/2010/11/main" uri="{03082B11-2C62-411c-B77F-237D8FCFBE4C}">
      <x15:slicerCachePivotTables>
        <pivotTable tabId="4294967295" name="PivotChartTable2"/>
        <pivotTable tabId="4294967295" name="PivotChartTable3"/>
        <pivotTable tabId="4294967295" name="PivotChartTable10"/>
        <pivotTable tabId="4294967295" name="PivotChartTable13"/>
        <pivotTable tabId="4294967295" name="PivotChartTable11"/>
        <pivotTable tabId="4294967295" name="PivotChartTable16"/>
        <pivotTable tabId="4294967295" name="PivotChartTable5"/>
        <pivotTable tabId="4294967295" name="PivotChartTable7"/>
        <pivotTable tabId="4294967295" name="PivotChartTable8"/>
        <pivotTable tabId="4294967295" name="PivotChartTable4"/>
        <pivotTable tabId="4294967295" name="PivotChartTable6"/>
        <pivotTable tabId="4294967295" name="PivotChartTable9"/>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 xr10:uid="{9E538757-A75F-4F5C-A37E-452198B8F805}" sourceName="[Dataset].[director]">
  <data>
    <olap pivotCacheId="50927569">
      <levels count="2">
        <level uniqueName="[Dataset].[director].[(All)]" sourceCaption="(All)" count="0"/>
        <level uniqueName="[Dataset].[director].[director]" sourceCaption="director" count="4526">
          <ranges>
            <range startItem="0">
              <i n="[Dataset].[director].&amp;[A. L. Vijay]" c="A. L. Vijay"/>
              <i n="[Dataset].[director].&amp;[A. Raajdheep]" c="A. Raajdheep"/>
              <i n="[Dataset].[director].&amp;[A. Salaam]" c="A. Salaam"/>
              <i n="[Dataset].[director].&amp;[A.R. Murugadoss]" c="A.R. Murugadoss"/>
              <i n="[Dataset].[director].&amp;[Ã“skar ThÃ³r Axelsson]" c="Ã“skar ThÃ³r Axelsson"/>
              <i n="[Dataset].[director].&amp;[Ã€lex Pastor, David Pastor]" c="Ã€lex Pastor, David Pastor"/>
              <i n="[Dataset].[director].&amp;[Ã‡agan Irmak]" c="Ã‡agan Irmak"/>
              <i n="[Dataset].[director].&amp;[Aadish Keluskar]" c="Aadish Keluskar"/>
              <i n="[Dataset].[director].&amp;[Aamir Bashir]" c="Aamir Bashir"/>
              <i n="[Dataset].[director].&amp;[Aamir Khan]" c="Aamir Khan"/>
              <i n="[Dataset].[director].&amp;[Aanand Rai]" c="Aanand Rai"/>
              <i n="[Dataset].[director].&amp;[Aaron Burns]" c="Aaron Burns"/>
              <i n="[Dataset].[director].&amp;[Aaron Hancox, Michael McNamara]" c="Aaron Hancox, Michael McNamara"/>
              <i n="[Dataset].[director].&amp;[Aaron Hann, Mario Miscione]" c="Aaron Hann, Mario Miscione"/>
              <i n="[Dataset].[director].&amp;[Aaron Lieber]" c="Aaron Lieber"/>
              <i n="[Dataset].[director].&amp;[Aaron Nee, Adam Nee]" c="Aaron Nee, Adam Nee"/>
              <i n="[Dataset].[director].&amp;[Aaron Sorkin]" c="Aaron Sorkin"/>
              <i n="[Dataset].[director].&amp;[Aaron Woodley]" c="Aaron Woodley"/>
              <i n="[Dataset].[director].&amp;[Aatmaram Dharne]" c="Aatmaram Dharne"/>
              <i n="[Dataset].[director].&amp;[Abba T. Makama]" c="Abba T. Makama"/>
              <i n="[Dataset].[director].&amp;[Abbas Alibhai Burmawalla, Mastan Alibhai Burmawalla]" c="Abbas Alibhai Burmawalla, Mastan Alibhai Burmawalla"/>
              <i n="[Dataset].[director].&amp;[Abbas Mustan]" c="Abbas Mustan"/>
              <i n="[Dataset].[director].&amp;[Abbas Tyrewala]" c="Abbas Tyrewala"/>
              <i n="[Dataset].[director].&amp;[Abby Epstein]" c="Abby Epstein"/>
              <i n="[Dataset].[director].&amp;[Abdellatif Kechiche]" c="Abdellatif Kechiche"/>
              <i n="[Dataset].[director].&amp;[Abdul Aziz Hashad]" c="Abdul Aziz Hashad"/>
              <i n="[Dataset].[director].&amp;[Abdulaziz Alshlahei]" c="Abdulaziz Alshlahei"/>
              <i n="[Dataset].[director].&amp;[Abel Ferrara]" c="Abel Ferrara"/>
              <i n="[Dataset].[director].&amp;[Abhay Chopra]" c="Abhay Chopra"/>
              <i n="[Dataset].[director].&amp;[Abhijeet Deshpande]" c="Abhijeet Deshpande"/>
              <i n="[Dataset].[director].&amp;[Abhijit Kokate, Srivinay Salian]" c="Abhijit Kokate, Srivinay Salian"/>
              <i n="[Dataset].[director].&amp;[Abhijit Panse]" c="Abhijit Panse"/>
              <i n="[Dataset].[director].&amp;[Abhinay Deo]" c="Abhinay Deo"/>
              <i n="[Dataset].[director].&amp;[Abhishek Chaubey]" c="Abhishek Chaubey"/>
              <i n="[Dataset].[director].&amp;[Abhishek Kapoor]" c="Abhishek Kapoor"/>
              <i n="[Dataset].[director].&amp;[Abhishek Saxena]" c="Abhishek Saxena"/>
              <i n="[Dataset].[director].&amp;[Abhishek Sharma]" c="Abhishek Sharma"/>
              <i n="[Dataset].[director].&amp;[Abhishek Varman]" c="Abhishek Varman"/>
              <i n="[Dataset].[director].&amp;[Abir Sengupta]" c="Abir Sengupta"/>
              <i n="[Dataset].[director].&amp;[Abu Bakr Shawky]" c="Abu Bakr Shawky"/>
              <i n="[Dataset].[director].&amp;[Achille Brice]" c="Achille Brice"/>
              <i n="[Dataset].[director].&amp;[Adam Alleca]" c="Adam Alleca"/>
              <i n="[Dataset].[director].&amp;[Adam B. Stein, Zach Lipovsky]" c="Adam B. Stein, Zach Lipovsky"/>
              <i n="[Dataset].[director].&amp;[Adam Bhala Lough]" c="Adam Bhala Lough"/>
              <i n="[Dataset].[director].&amp;[Adam Bolt]" c="Adam Bolt"/>
              <i n="[Dataset].[director].&amp;[Adam Collins, Luke Radford]" c="Adam Collins, Luke Radford"/>
              <i n="[Dataset].[director].&amp;[Adam Davis, Jerry Kolber, Trey Nelson, Erich Sturm]" c="Adam Davis, Jerry Kolber, Trey Nelson, Erich Sturm"/>
              <i n="[Dataset].[director].&amp;[Adam Del Giudice]" c="Adam Del Giudice"/>
              <i n="[Dataset].[director].&amp;[Adam Deyoe]" c="Adam Deyoe"/>
              <i n="[Dataset].[director].&amp;[Adam Dubin]" c="Adam Dubin"/>
              <i n="[Dataset].[director].&amp;[Adam Leon]" c="Adam Leon"/>
              <i n="[Dataset].[director].&amp;[Adam MacDonald]" c="Adam MacDonald"/>
              <i n="[Dataset].[director].&amp;[Adam Marino]" c="Adam Marino"/>
              <i n="[Dataset].[director].&amp;[Adam McKay]" c="Adam McKay"/>
              <i n="[Dataset].[director].&amp;[Adam Nimoy]" c="Adam Nimoy"/>
              <i n="[Dataset].[director].&amp;[Adam Randall]" c="Adam Randall"/>
              <i n="[Dataset].[director].&amp;[Adam Salky]" c="Adam Salky"/>
              <i n="[Dataset].[director].&amp;[Adam Shankman]" c="Adam Shankman"/>
              <i n="[Dataset].[director].&amp;[Adam SjÃ¶berg]" c="Adam SjÃ¶berg"/>
              <i n="[Dataset].[director].&amp;[Adam Smith]" c="Adam Smith"/>
              <i n="[Dataset].[director].&amp;[Adam Wingard]" c="Adam Wingard"/>
              <i n="[Dataset].[director].&amp;[Adam Wood]" c="Adam Wood"/>
              <i n="[Dataset].[director].&amp;[Adarsh Eshwarappa]" c="Adarsh Eshwarappa"/>
              <i n="[Dataset].[director].&amp;[Adekunle Nodash Adejuyigbe]" c="Adekunle Nodash Adejuyigbe"/>
              <i n="[Dataset].[director].&amp;[Adele K. Thomas, Richard Bailey]" c="Adele K. Thomas, Richard Bailey"/>
              <i n="[Dataset].[director].&amp;[Adisorn Tresirikasem]" c="Adisorn Tresirikasem"/>
              <i n="[Dataset].[director].&amp;[Aditya Kripalani]" c="Aditya Kripalani"/>
              <i n="[Dataset].[director].&amp;[Aditya Sarpotdar]" c="Aditya Sarpotdar"/>
              <i n="[Dataset].[director].&amp;[Aditya Vikram Sengupta]" c="Aditya Vikram Sengupta"/>
              <i n="[Dataset].[director].&amp;[AdriÃ¡n GarcÃ­a Bogliano]" c="AdriÃ¡n GarcÃ­a Bogliano"/>
              <i n="[Dataset].[director].&amp;[Adrian Murray]" c="Adrian Murray"/>
              <i n="[Dataset].[director].&amp;[Adrian Teh]" c="Adrian Teh"/>
              <i n="[Dataset].[director].&amp;[Adriana Trigiani]" c="Adriana Trigiani"/>
              <i n="[Dataset].[director].&amp;[Adriano Rudiman]" c="Adriano Rudiman"/>
              <i n="[Dataset].[director].&amp;[Adrien Lagier, Ousmane Ly]" c="Adrien Lagier, Ousmane Ly"/>
              <i n="[Dataset].[director].&amp;[Advait Chandan]" c="Advait Chandan"/>
              <i n="[Dataset].[director].&amp;[Adze Ugah]" c="Adze Ugah"/>
              <i n="[Dataset].[director].&amp;[Afia Nathaniel]" c="Afia Nathaniel"/>
              <i n="[Dataset].[director].&amp;[Afonso Poyart]" c="Afonso Poyart"/>
              <i n="[Dataset].[director].&amp;[Agasyah Karim, Khalid Kashogi]" c="Agasyah Karim, Khalid Kashogi"/>
              <i n="[Dataset].[director].&amp;[Agnidev Chatterjee]" c="Agnidev Chatterjee"/>
              <i n="[Dataset].[director].&amp;[AgustÃ­ Villaronga]" c="AgustÃ­ Villaronga"/>
              <i n="[Dataset].[director].&amp;[Ah Loong]" c="Ah Loong"/>
              <i n="[Dataset].[director].&amp;[Ahishor Solomon]" c="Ahishor Solomon"/>
              <i n="[Dataset].[director].&amp;[Ahmad El-Badri]" c="Ahmad El-Badri"/>
              <i n="[Dataset].[director].&amp;[Ahmad Samir Farag]" c="Ahmad Samir Farag"/>
              <i n="[Dataset].[director].&amp;[Ahmed Al-Badry]" c="Ahmed Al-Badry"/>
              <i n="[Dataset].[director].&amp;[Ahmed El Gendy]" c="Ahmed El Gendy"/>
              <i n="[Dataset].[director].&amp;[Ahmed Medhat]" c="Ahmed Medhat"/>
              <i n="[Dataset].[director].&amp;[Ahmed Nader Galal]" c="Ahmed Nader Galal"/>
              <i n="[Dataset].[director].&amp;[Ahmed Saleh]" c="Ahmed Saleh"/>
              <i n="[Dataset].[director].&amp;[Ahmed Siddiqui]" c="Ahmed Siddiqui"/>
              <i n="[Dataset].[director].&amp;[Ahmed Yousry, Hazem Fouda]" c="Ahmed Yousry, Hazem Fouda"/>
              <i n="[Dataset].[director].&amp;[Ahmed Zain]" c="Ahmed Zain"/>
              <i n="[Dataset].[director].&amp;[Ahmed Zein]" c="Ahmed Zein"/>
              <i n="[Dataset].[director].&amp;[Ahmet KatÄ±ksÄ±z]" c="Ahmet KatÄ±ksÄ±z"/>
              <i n="[Dataset].[director].&amp;[Ahn Byoung-wook]" c="Ahn Byoung-wook"/>
              <i n="[Dataset].[director].&amp;[Ahsan Rahim]" c="Ahsan Rahim"/>
              <i n="[Dataset].[director].&amp;[Aijaz Khan]" c="Aijaz Khan"/>
              <i n="[Dataset].[director].&amp;[Ainsley Gardiner, Briar Grace-Smith]" c="Ainsley Gardiner, Briar Grace-Smith"/>
              <i n="[Dataset].[director].&amp;[Aitor Arregi, Jon GaraÃ±o]" c="Aitor Arregi, Jon GaraÃ±o"/>
              <i n="[Dataset].[director].&amp;[Aitor Arregi, Jon GaraÃ±o, Jose Mari Goenaga]" c="Aitor Arregi, Jon GaraÃ±o, Jose Mari Goenaga"/>
              <i n="[Dataset].[director].&amp;[Ajay Bahl]" c="Ajay Bahl"/>
              <i n="[Dataset].[director].&amp;[Ajay Bhuyan, Kunal Kohli]" c="Ajay Bhuyan, Kunal Kohli"/>
              <i n="[Dataset].[director].&amp;[Ajay Phansekar]" c="Ajay Phansekar"/>
              <i n="[Dataset].[director].&amp;[Ajithkumar]" c="Ajithkumar"/>
              <i n="[Dataset].[director].&amp;[Akashdeep]" c="Akashdeep"/>
              <i n="[Dataset].[director].&amp;[Akay Mason, Abosi Ogba]" c="Akay Mason, Abosi Ogba"/>
              <i n="[Dataset].[director].&amp;[Akhigbe Ilozobhie]" c="Akhigbe Ilozobhie"/>
              <i n="[Dataset].[director].&amp;[Akhil Paul, Anas Khan]" c="Akhil Paul, Anas Khan"/>
              <i n="[Dataset].[director].&amp;[Akin Omotoso]" c="Akin Omotoso"/>
              <i n="[Dataset].[director].&amp;[Akira Saitoh]" c="Akira Saitoh"/>
              <i n="[Dataset].[director].&amp;[Akiva Goldsman]" c="Akiva Goldsman"/>
              <i n="[Dataset].[director].&amp;[Akiva Schaffer]" c="Akiva Schaffer"/>
              <i n="[Dataset].[director].&amp;[Akiyuki Shinbo, Nobuyuki Takeuchi]" c="Akiyuki Shinbo, Nobuyuki Takeuchi"/>
              <i n="[Dataset].[director].&amp;[Akram Farouk]" c="Akram Farouk"/>
              <i n="[Dataset].[director].&amp;[Akshay Akkineni]" c="Akshay Akkineni"/>
              <i n="[Dataset].[director].&amp;[Akshay Sanjeev Chavan, Sumit Das]" c="Akshay Sanjeev Chavan, Sumit Das"/>
              <i n="[Dataset].[director].&amp;[Al Campbell, Alice Mathias]" c="Al Campbell, Alice Mathias"/>
              <i n="[Dataset].[director].&amp;[AlÃª Abreu]" c="AlÃª Abreu"/>
              <i n="[Dataset].[director].&amp;[Alaa Eddine Aljem]" c="Alaa Eddine Aljem"/>
              <i n="[Dataset].[director].&amp;[Alain Brunard]" c="Alain Brunard"/>
              <i n="[Dataset].[director].&amp;[Alain Darborg]" c="Alain Darborg"/>
              <i n="[Dataset].[director].&amp;[Alain Desrochers]" c="Alain Desrochers"/>
              <i n="[Dataset].[director].&amp;[Alan Alda]" c="Alan Alda"/>
              <i n="[Dataset].[director].&amp;[Alan J. Pakula]" c="Alan J. Pakula"/>
              <i n="[Dataset].[director].&amp;[Alan Parker]" c="Alan Parker"/>
              <i n="[Dataset].[director].&amp;[Alan Rickman]" c="Alan Rickman"/>
              <i n="[Dataset].[director].&amp;[Alan Yang]" c="Alan Yang"/>
              <i n="[Dataset].[director].&amp;[Alankrita Shrivastava]" c="Alankrita Shrivastava"/>
              <i n="[Dataset].[director].&amp;[Alastair Fothergill]" c="Alastair Fothergill"/>
              <i n="[Dataset].[director].&amp;[Alastair Fothergill, Jonnie Hughes, Keith Scholey]" c="Alastair Fothergill, Jonnie Hughes, Keith Scholey"/>
              <i n="[Dataset].[director].&amp;[Albert Hughes, Allen Hughes]" c="Albert Hughes, Allen Hughes"/>
              <i n="[Dataset].[director].&amp;[Albert Sharpe]" c="Albert Sharpe"/>
              <i n="[Dataset].[director].&amp;[Alberto Arnaut Estrada]" c="Alberto Arnaut Estrada"/>
              <i n="[Dataset].[director].&amp;[Alberto RodrÃ­guez]" c="Alberto RodrÃ­guez"/>
              <i n="[Dataset].[director].&amp;[Alejandra MÃ¡rquez Abella]" c="Alejandra MÃ¡rquez Abella"/>
              <i n="[Dataset].[director].&amp;[Alejandro Agresti]" c="Alejandro Agresti"/>
              <i n="[Dataset].[director].&amp;[Alejandro De Grazia, Juan Stadler]" c="Alejandro De Grazia, Juan Stadler"/>
              <i n="[Dataset].[director].&amp;[Alejandro Doria]" c="Alejandro Doria"/>
              <i n="[Dataset].[director].&amp;[Alejandro FernÃ¡ndez Almendras]" c="Alejandro FernÃ¡ndez Almendras"/>
              <i n="[Dataset].[director].&amp;[Alejandro G. IÃ±Ã¡rritu]" c="Alejandro G. IÃ±Ã¡rritu"/>
              <i n="[Dataset].[director].&amp;[Alejandro Hartmann]" c="Alejandro Hartmann"/>
              <i n="[Dataset].[director].&amp;[Alejandro Lozano]" c="Alejandro Lozano"/>
              <i n="[Dataset].[director].&amp;[Alejandro Montiel]" c="Alejandro Montiel"/>
              <i n="[Dataset].[director].&amp;[Alejandro Ruax, Ramiro MartÃ­nez]" c="Alejandro Ruax, Ramiro MartÃ­nez"/>
              <i n="[Dataset].[director].&amp;[Aleksey German]" c="Aleksey German"/>
              <i n="[Dataset].[director].&amp;[Aleksey Tsitsilin]" c="Aleksey Tsitsilin"/>
              <i n="[Dataset].[director].&amp;[Alessandra de Rossi]" c="Alessandra de Rossi"/>
              <i n="[Dataset].[director].&amp;[Alessandro Angulo]" c="Alessandro Angulo"/>
              <i n="[Dataset].[director].&amp;[Alessio Cremonini]" c="Alessio Cremonini"/>
              <i n="[Dataset].[director].&amp;[Alethea Jones]" c="Alethea Jones"/>
              <i n="[Dataset].[director].&amp;[Alex Burunova]" c="Alex Burunova"/>
              <i n="[Dataset].[director].&amp;[Alex Coletti]" c="Alex Coletti"/>
              <i n="[Dataset].[director].&amp;[Alex DÃ­az]" c="Alex DÃ­az"/>
              <i n="[Dataset].[director].&amp;[Alex DÃ­az, Marcos Bucay]" c="Alex DÃ­az, Marcos Bucay"/>
              <i n="[Dataset].[director].&amp;[Ãlex de la Iglesia]" c="Ãlex de la Iglesia"/>
              <i n="[Dataset].[director].&amp;[Alex Garland]" c="Alex Garland"/>
              <i n="[Dataset].[director].&amp;[Alex Gibney]" c="Alex Gibney"/>
              <i n="[Dataset].[director].&amp;[Alex Holmes]" c="Alex Holmes"/>
              <i n="[Dataset].[director].&amp;[Alex Infascelli]" c="Alex Infascelli"/>
              <i n="[Dataset].[director].&amp;[Alex Israel]" c="Alex Israel"/>
              <i n="[Dataset].[director].&amp;[Alex Law]" c="Alex Law"/>
              <i n="[Dataset].[director].&amp;[Alex Lehmann]" c="Alex Lehmann"/>
              <i n="[Dataset].[director].&amp;[Alex Merkin]" c="Alex Merkin"/>
              <i n="[Dataset].[director].&amp;[Alex Parkinson, Richard da Costa]" c="Alex Parkinson, Richard da Costa"/>
              <i n="[Dataset].[director].&amp;[Alex Proyas]" c="Alex Proyas"/>
              <i n="[Dataset].[director].&amp;[Alex Ranarivelo]" c="Alex Ranarivelo"/>
              <i n="[Dataset].[director].&amp;[Alex Richanbach]" c="Alex Richanbach"/>
              <i n="[Dataset].[director].&amp;[Alex Smith, Andrew J. Smith]" c="Alex Smith, Andrew J. Smith"/>
              <i n="[Dataset].[director].&amp;[Alex Stapleton]" c="Alex Stapleton"/>
              <i n="[Dataset].[director].&amp;[Alex Timbers]" c="Alex Timbers"/>
              <i n="[Dataset].[director].&amp;[Alex Timbers, Sam Wrench]" c="Alex Timbers, Sam Wrench"/>
              <i n="[Dataset].[director].&amp;[Alex Winter]" c="Alex Winter"/>
              <i n="[Dataset].[director].&amp;[Alex Woo, Stanley Moore]" c="Alex Woo, Stanley Moore"/>
              <i n="[Dataset].[director].&amp;[Alex Zamm]" c="Alex Zamm"/>
              <i n="[Dataset].[director].&amp;[Alexandra Dean]" c="Alexandra Dean"/>
              <i n="[Dataset].[director].&amp;[Alexandre Aja]" c="Alexandre Aja"/>
              <i n="[Dataset].[director].&amp;[Alexandre Avancini]" c="Alexandre Avancini"/>
              <i n="[Dataset].[director].&amp;[Alexandre Espigares]" c="Alexandre Espigares"/>
              <i n="[Dataset].[director].&amp;[Alexandre Heboyan, BenoÃ®t Philippon]" c="Alexandre Heboyan, BenoÃ®t Philippon"/>
              <i n="[Dataset].[director].&amp;[Alexandre Reinecke]" c="Alexandre Reinecke"/>
              <i n="[Dataset].[director].&amp;[Alexandros Avranas]" c="Alexandros Avranas"/>
              <i n="[Dataset].[director].&amp;[Alexis AlmstrÃ¶m]" c="Alexis AlmstrÃ¶m"/>
              <i n="[Dataset].[director].&amp;[Alexis Morante]" c="Alexis Morante"/>
              <i n="[Dataset].[director].&amp;[Alexx Media]" c="Alexx Media"/>
              <i n="[Dataset].[director].&amp;[Alfons Adetuyi]" c="Alfons Adetuyi"/>
              <i n="[Dataset].[director].&amp;[Alfonso Arau]" c="Alfonso Arau"/>
              <i n="[Dataset].[director].&amp;[Alfonso CortÃ©s-Cavanillas]" c="Alfonso CortÃ©s-Cavanillas"/>
              <i n="[Dataset].[director].&amp;[Alfonso CuarÃ³n]" c="Alfonso CuarÃ³n"/>
              <i n="[Dataset].[director].&amp;[Alfonso RodrÃ­guez]" c="Alfonso RodrÃ­guez"/>
              <i n="[Dataset].[director].&amp;[Alfonso Serrano Maturino]" c="Alfonso Serrano Maturino"/>
              <i n="[Dataset].[director].&amp;[Ali Bin Matar, Ibrahim Bin Mohamed]" c="Ali Bin Matar, Ibrahim Bin Mohamed"/>
              <i n="[Dataset].[director].&amp;[Ali F. Mostafa]" c="Ali F. Mostafa"/>
              <i n="[Dataset].[director].&amp;[Ali Kalthami, Meshal Aljaser, Faris Godus, Mohamed al Salman, Faisal al Amer]" c="Ali Kalthami, Meshal Aljaser, Faris Godus, Mohamed al Salman, Faisal al Amer"/>
              <i n="[Dataset].[director].&amp;[Ali Ragab]" c="Ali Ragab"/>
              <i n="[Dataset].[director].&amp;[Ali Samadi Ahadi]" c="Ali Samadi Ahadi"/>
              <i n="[Dataset].[director].&amp;[Ali Scher]" c="Ali Scher"/>
              <i n="[Dataset].[director].&amp;[Ali Tabrizi]" c="Ali Tabrizi"/>
              <i n="[Dataset].[director].&amp;[Ali Taner BaltacÄ±]" c="Ali Taner BaltacÄ±"/>
              <i n="[Dataset].[director].&amp;[Ali Taner BaltacÄ±, Cem YÄ±lmaz]" c="Ali Taner BaltacÄ±, Cem YÄ±lmaz"/>
              <i n="[Dataset].[director].&amp;[Ali YorgancÄ±oÄŸlu]" c="Ali YorgancÄ±oÄŸlu"/>
              <i n="[Dataset].[director].&amp;[Alice Filippi]" c="Alice Filippi"/>
              <i n="[Dataset].[director].&amp;[Alice Rohrwacher]" c="Alice Rohrwacher"/>
              <i n="[Dataset].[director].&amp;[Alice Waddington]" c="Alice Waddington"/>
              <i n="[Dataset].[director].&amp;[Alice Wu]" c="Alice Wu"/>
              <i n="[Dataset].[director].&amp;[Alik Sakharov]" c="Alik Sakharov"/>
              <i n="[Dataset].[director].&amp;[Alina Teodorescu]" c="Alina Teodorescu"/>
              <i n="[Dataset].[director].&amp;[Alison E. Rose]" c="Alison E. Rose"/>
              <i n="[Dataset].[director].&amp;[Alison Klayman]" c="Alison Klayman"/>
              <i n="[Dataset].[director].&amp;[Alison MacLean]" c="Alison MacLean"/>
              <i n="[Dataset].[director].&amp;[Alistair Legrand]" c="Alistair Legrand"/>
              <i n="[Dataset].[director].&amp;[Allan Ungar]" c="Allan Ungar"/>
              <i n="[Dataset].[director].&amp;[Allen Coulter]" c="Allen Coulter"/>
              <i n="[Dataset].[director].&amp;[Ally Pankiw]" c="Ally Pankiw"/>
              <i n="[Dataset].[director].&amp;[Alma Har'el]" c="Alma Har'el"/>
              <i n="[Dataset].[director].&amp;[Almudena Carracedo, Robert Bahar]" c="Almudena Carracedo, Robert Bahar"/>
              <i n="[Dataset].[director].&amp;[Almunsif Alsuwaisi]" c="Almunsif Alsuwaisi"/>
              <i n="[Dataset].[director].&amp;[Alo Sarkar]" c="Alo Sarkar"/>
              <i n="[Dataset].[director].&amp;[Alphonso J. Wesson]" c="Alphonso J. Wesson"/>
              <i n="[Dataset].[director].&amp;[Ãlvaro Brechner]" c="Ãlvaro Brechner"/>
              <i n="[Dataset].[director].&amp;[Ãlvaro Delgado-Aparicio L.]" c="Ãlvaro Delgado-Aparicio L."/>
              <i n="[Dataset].[director].&amp;[Ãlvaro Longoria, Gerardo Olivares]" c="Ãlvaro Longoria, Gerardo Olivares"/>
              <i n="[Dataset].[director].&amp;[Amaan Khan]" c="Amaan Khan"/>
              <i n="[Dataset].[director].&amp;[Amal Neerad]" c="Amal Neerad"/>
              <i n="[Dataset].[director].&amp;[Amanda Micheli]" c="Amanda Micheli"/>
              <i n="[Dataset].[director].&amp;[Amanda Raymond]" c="Amanda Raymond"/>
              <i n="[Dataset].[director].&amp;[Amar Gupte]" c="Amar Gupte"/>
              <i n="[Dataset].[director].&amp;[Amar Kaushik]" c="Amar Kaushik"/>
              <i n="[Dataset].[director].&amp;[Amara Cash]" c="Amara Cash"/>
              <i n="[Dataset].[director].&amp;[Amardeep Singh Gill]" c="Amardeep Singh Gill"/>
              <i n="[Dataset].[director].&amp;[Amarjit Virdi]" c="Amarjit Virdi"/>
              <i n="[Dataset].[director].&amp;[Amarpreet G S Chabbra]" c="Amarpreet G S Chabbra"/>
              <i n="[Dataset].[director].&amp;[Amber Tamblyn]" c="Amber Tamblyn"/>
              <i n="[Dataset].[director].&amp;[Ã–mer Faruk Sorak]" c="Ã–mer Faruk Sorak"/>
              <i n="[Dataset].[director].&amp;[Amin Dora]" c="Amin Dora"/>
              <i n="[Dataset].[director].&amp;[Amir Mohiuddin]" c="Amir Mohiuddin"/>
              <i n="[Dataset].[director].&amp;[Amit Barot]" c="Amit Barot"/>
              <i n="[Dataset].[director].&amp;[Amit Rai]" c="Amit Rai"/>
              <i n="[Dataset].[director].&amp;[Amit Roy]" c="Amit Roy"/>
              <i n="[Dataset].[director].&amp;[Amit Saxena]" c="Amit Saxena"/>
              <i n="[Dataset].[director].&amp;[Amitabha Singh]" c="Amitabha Singh"/>
              <i n="[Dataset].[director].&amp;[Amitava Bhattacharya]" c="Amitava Bhattacharya"/>
              <i n="[Dataset].[director].&amp;[Amitoj Mann]" c="Amitoj Mann"/>
              <i n="[Dataset].[director].&amp;[Amman Abbasi]" c="Amman Abbasi"/>
              <i n="[Dataset].[director].&amp;[Amol Palekar]" c="Amol Palekar"/>
              <i n="[Dataset].[director].&amp;[Amr Arafa]" c="Amr Arafa"/>
              <i n="[Dataset].[director].&amp;[Amr Salama]" c="Amr Salama"/>
              <i n="[Dataset].[director].&amp;[Amro Salah]" c="Amro Salah"/>
              <i n="[Dataset].[director].&amp;[Amshan Kumar]" c="Amshan Kumar"/>
              <i n="[Dataset].[director].&amp;[Amy Poehler]" c="Amy Poehler"/>
              <i n="[Dataset].[director].&amp;[Amy Rice]" c="Amy Rice"/>
              <i n="[Dataset].[director].&amp;[Amy Schumer]" c="Amy Schumer"/>
              <i n="[Dataset].[director].&amp;[Amy Segal]" c="Amy Segal"/>
              <i n="[Dataset].[director].&amp;[Ana Kokkinos]" c="Ana Kokkinos"/>
              <i n="[Dataset].[director].&amp;[Ana Lily Amirpour]" c="Ana Lily Amirpour"/>
              <i n="[Dataset].[director].&amp;[Ana Quiroga]" c="Ana Quiroga"/>
              <i n="[Dataset].[director].&amp;[Anand Kamalakar]" c="Anand Kamalakar"/>
              <i n="[Dataset].[director].&amp;[Anand Ravichandran]" c="Anand Ravichandran"/>
              <i n="[Dataset].[director].&amp;[Anand Tiwari]" c="Anand Tiwari"/>
              <i n="[Dataset].[director].&amp;[Anand Tucker]" c="Anand Tucker"/>
              <i n="[Dataset].[director].&amp;[Ananda Krishnan]" c="Ananda Krishnan"/>
              <i n="[Dataset].[director].&amp;[Anant Balani]" c="Anant Balani"/>
              <i n="[Dataset].[director].&amp;[Ananth Narayan Mahadevan]" c="Ananth Narayan Mahadevan"/>
              <i n="[Dataset].[director].&amp;[AndaÃ§ HaznedaroÄŸlu]" c="AndaÃ§ HaznedaroÄŸlu"/>
              <i n="[Dataset].[director].&amp;[Anders Falck, Stinus Morell Vithner]" c="Anders Falck, Stinus Morell Vithner"/>
              <i n="[Dataset].[director].&amp;[Anders SÃ¸mme Hammer, Marius Arnesen, Klaus Erik Okstad, Olav Njaastad]" c="Anders SÃ¸mme Hammer, Marius Arnesen, Klaus Erik Okstad, Olav Njaastad"/>
              <i n="[Dataset].[director].&amp;[Andibachtiar Yusuf]" c="Andibachtiar Yusuf"/>
              <i n="[Dataset].[director].&amp;[AndrÃ© Ã˜vredal]" c="AndrÃ© Ã˜vredal"/>
              <i n="[Dataset].[director].&amp;[AndrÃ© D'Elia]" c="AndrÃ© D'Elia"/>
              <i n="[Dataset].[director].&amp;[AndrÃ© Odendaal, Johan Vorster]" c="AndrÃ© Odendaal, Johan Vorster"/>
              <i n="[Dataset].[director].&amp;[AndrÃ©s Couturier]" c="AndrÃ©s Couturier"/>
              <i n="[Dataset].[director].&amp;[AndrÃ©s Feddersen]" c="AndrÃ©s Feddersen"/>
              <i n="[Dataset].[director].&amp;[Andrea Arnold]" c="Andrea Arnold"/>
              <i n="[Dataset].[director].&amp;[Andrea Molaioli]" c="Andrea Molaioli"/>
              <i n="[Dataset].[director].&amp;[Andreas Johnsen]" c="Andreas Johnsen"/>
              <i n="[Dataset].[director].&amp;[Andreas Pichler]" c="Andreas Pichler"/>
              <i n="[Dataset].[director].&amp;[Andreas Prochaska]" c="Andreas Prochaska"/>
              <i n="[Dataset].[director].&amp;[Andres Clariond]" c="Andres Clariond"/>
              <i n="[Dataset].[director].&amp;[Andrew Bergman]" c="Andrew Bergman"/>
              <i n="[Dataset].[director].&amp;[Andrew Bujalski]" c="Andrew Bujalski"/>
              <i n="[Dataset].[director].&amp;[Andrew C. Erin]" c="Andrew C. Erin"/>
              <i n="[Dataset].[director].&amp;[Andrew Davis]" c="Andrew Davis"/>
              <i n="[Dataset].[director].&amp;[Andrew Dean]" c="Andrew Dean"/>
              <i n="[Dataset].[director].&amp;[Andrew Dominik]" c="Andrew Dominik"/>
              <i n="[Dataset].[director].&amp;[Andrew Douglas]" c="Andrew Douglas"/>
              <i n="[Dataset].[director].&amp;[Andrew Duncan, Ken Cunningham]" c="Andrew Duncan, Ken Cunningham"/>
              <i n="[Dataset].[director].&amp;[Andrew Fleming]" c="Andrew Fleming"/>
              <i n="[Dataset].[director].&amp;[Andrew Goth]" c="Andrew Goth"/>
              <i n="[Dataset].[director].&amp;[Andrew Jenks]" c="Andrew Jenks"/>
              <i n="[Dataset].[director].&amp;[Andrew Lau Wai-Keung]" c="Andrew Lau Wai-Keung"/>
              <i n="[Dataset].[director].&amp;[Andrew Lau Wai-keung, Alan Mak]" c="Andrew Lau Wai-keung, Alan Mak"/>
              <i n="[Dataset].[director].&amp;[Andrew Lau Wai-Keung, Andrew Loo]" c="Andrew Lau Wai-Keung, Andrew Loo"/>
              <i n="[Dataset].[director].&amp;[Andrew Nackman]" c="Andrew Nackman"/>
              <i n="[Dataset].[director].&amp;[Andrew Niccol]" c="Andrew Niccol"/>
              <i n="[Dataset].[director].&amp;[Andrew Renzi]" c="Andrew Renzi"/>
              <i n="[Dataset].[director].&amp;[Andrew Sandler]" c="Andrew Sandler"/>
              <i n="[Dataset].[director].&amp;[Andrew Slater]" c="Andrew Slater"/>
              <i n="[Dataset].[director].&amp;[Andrew Stanton]" c="Andrew Stanton"/>
              <i n="[Dataset].[director].&amp;[Andrew Tan, Michael Goguen]" c="Andrew Tan, Michael Goguen"/>
              <i n="[Dataset].[director].&amp;[Andrew Tan, Stephen Murray]" c="Andrew Tan, Stephen Murray"/>
              <i n="[Dataset].[director].&amp;[Andrew Wessels]" c="Andrew Wessels"/>
              <i n="[Dataset].[director].&amp;[Andrucha Waddington, Pedro Waddington]" c="Andrucha Waddington, Pedro Waddington"/>
              <i n="[Dataset].[director].&amp;[Andrzej Bartkowiak]" c="Andrzej Bartkowiak"/>
              <i n="[Dataset].[director].&amp;[Andy Caballero, Diego Corsini]" c="Andy Caballero, Diego Corsini"/>
              <i n="[Dataset].[director].&amp;[Andy Capper]" c="Andy Capper"/>
              <i n="[Dataset].[director].&amp;[Andy Devonshire]" c="Andy Devonshire"/>
              <i n="[Dataset].[director].&amp;[Andy Fickman]" c="Andy Fickman"/>
              <i n="[Dataset].[director].&amp;[Andy Goddard]" c="Andy Goddard"/>
              <i n="[Dataset].[director].&amp;[Andy Serkis]" c="Andy Serkis"/>
              <i n="[Dataset].[director].&amp;[Andy Tennant]" c="Andy Tennant"/>
              <i n="[Dataset].[director].&amp;[Anees Bazmee]" c="Anees Bazmee"/>
              <i n="[Dataset].[director].&amp;[Ang Lee]" c="Ang Lee"/>
              <i n="[Dataset].[director].&amp;[Ange Basterga, Nicolas Lopez]" c="Ange Basterga, Nicolas Lopez"/>
              <i n="[Dataset].[director].&amp;[Ãngel GÃ³mez HernÃ¡ndez]" c="Ãngel GÃ³mez HernÃ¡ndez"/>
              <i n="[Dataset].[director].&amp;[Angel Kristi Williams]" c="Angel Kristi Williams"/>
              <i n="[Dataset].[director].&amp;[Ãngeles ReinÃ©]" c="Ãngeles ReinÃ©"/>
              <i n="[Dataset].[director].&amp;[Angelina Jolie]" c="Angelina Jolie"/>
              <i n="[Dataset].[director].&amp;[Angga Dwimas Sasongko]" c="Angga Dwimas Sasongko"/>
              <i n="[Dataset].[director].&amp;[Anggy Umbara]" c="Anggy Umbara"/>
              <i n="[Dataset].[director].&amp;[Angshuman Ghosh]" c="Angshuman Ghosh"/>
              <i n="[Dataset].[director].&amp;[Aniedi Anwah]" c="Aniedi Anwah"/>
              <i n="[Dataset].[director].&amp;[Anik Datta]" c="Anik Datta"/>
              <i n="[Dataset].[director].&amp;[Anil Sharma]" c="Anil Sharma"/>
              <i n="[Dataset].[director].&amp;[Anil Thomas]" c="Anil Thomas"/>
              <i n="[Dataset].[director].&amp;[Anil V. Kumar, Anurag Basu]" c="Anil V. Kumar, Anurag Basu"/>
              <i n="[Dataset].[director].&amp;[Anindya Chatterjee]" c="Anindya Chatterjee"/>
              <i n="[Dataset].[director].&amp;[Anirban Majumder]" c="Anirban Majumder"/>
              <i n="[Dataset].[director].&amp;[Aniruddha Roy Chowdhury]" c="Aniruddha Roy Chowdhury"/>
              <i n="[Dataset].[director].&amp;[Anissa Bonnefont]" c="Anissa Bonnefont"/>
              <i n="[Dataset].[director].&amp;[Anita Barbosa]" c="Anita Barbosa"/>
              <i n="[Dataset].[director].&amp;[Anita Udeep]" c="Anita Udeep"/>
              <i n="[Dataset].[director].&amp;[Anjali Nayar]" c="Anjali Nayar"/>
              <i n="[Dataset].[director].&amp;[Anjum Shahzad]" c="Anjum Shahzad"/>
              <i n="[Dataset].[director].&amp;[Ann Deborah Fishman]" c="Ann Deborah Fishman"/>
              <i n="[Dataset].[director].&amp;[Anna Boden, Ryan Fleck]" c="Anna Boden, Ryan Fleck"/>
              <i n="[Dataset].[director].&amp;[Anna Elizabeth James]" c="Anna Elizabeth James"/>
              <i n="[Dataset].[director].&amp;[Anna Stone]" c="Anna Stone"/>
              <i n="[Dataset].[director].&amp;[Anna Wieczur-Bluszcz]" c="Anna Wieczur-Bluszcz"/>
              <i n="[Dataset].[director].&amp;[Anne Fletcher]" c="Anne Fletcher"/>
              <i n="[Dataset].[director].&amp;[Anne Fontaine]" c="Anne Fontaine"/>
              <i n="[Dataset].[director].&amp;[Anoop Sathyan]" c="Anoop Sathyan"/>
              <i n="[Dataset].[director].&amp;[Anthony Abrams, Adam Larson Broder]" c="Anthony Abrams, Adam Larson Broder"/>
              <i n="[Dataset].[director].&amp;[Anthony Bell]" c="Anthony Bell"/>
              <i n="[Dataset].[director].&amp;[Anthony Byrne]" c="Anthony Byrne"/>
              <i n="[Dataset].[director].&amp;[Anthony Caronna, Alexander Smith]" c="Anthony Caronna, Alexander Smith"/>
              <i n="[Dataset].[director].&amp;[Anthony Chan]" c="Anthony Chan"/>
              <i n="[Dataset].[director].&amp;[Anthony D'Souza]" c="Anthony D'Souza"/>
              <i n="[Dataset].[director].&amp;[Anthony Giordano]" c="Anthony Giordano"/>
              <i n="[Dataset].[director].&amp;[Anthony Lucero]" c="Anthony Lucero"/>
              <i n="[Dataset].[director].&amp;[Anthony Mandler]" c="Anthony Mandler"/>
              <i n="[Dataset].[director].&amp;[Anthony Minghella]" c="Anthony Minghella"/>
              <i n="[Dataset].[director].&amp;[Anthony Pierce]" c="Anthony Pierce"/>
              <i n="[Dataset].[director].&amp;[Anthony Russo, Joe Russo]" c="Anthony Russo, Joe Russo"/>
              <i n="[Dataset].[director].&amp;[Anthony Scott Burns]" c="Anthony Scott Burns"/>
              <i n="[Dataset].[director].&amp;[Anthony Scott Burns, Nicholas McCarthy, Adam Egypt Mortimer, Gary Shore, Kevin Smith, Sarah Adina Smith, Scott Stewart, Kevin Kolsch, Dennis Widmyer]" c="Anthony Scott Burns, Nicholas McCarthy, Adam Egypt Mortimer, Gary Shore, Kevin Smith, Sarah Adina Smith, Scott Stewart, Kevin Kolsch, Dennis Widmyer"/>
              <i n="[Dataset].[director].&amp;[Anthony Wonke]" c="Anthony Wonke"/>
              <i n="[Dataset].[director].&amp;[Antoine Bardou-Jacquet]" c="Antoine Bardou-Jacquet"/>
              <i n="[Dataset].[director].&amp;[Antoine Fuqua]" c="Antoine Fuqua"/>
              <i n="[Dataset].[director].&amp;[Antoinette Jadaone]" c="Antoinette Jadaone"/>
              <i n="[Dataset].[director].&amp;[Anton Corbijn]" c="Anton Corbijn"/>
              <i n="[Dataset].[director].&amp;[Antoni Krauze]" c="Antoni Krauze"/>
              <i n="[Dataset].[director].&amp;[Antonin Baudry]" c="Antonin Baudry"/>
              <i n="[Dataset].[director].&amp;[Antonio Campos]" c="Antonio Campos"/>
              <i n="[Dataset].[director].&amp;[Antonio ChavarrÃ­as]" c="Antonio ChavarrÃ­as"/>
              <i n="[Dataset].[director].&amp;[Antonio DÃ­az]" c="Antonio DÃ­az"/>
              <i n="[Dataset].[director].&amp;[Antonio Morabito]" c="Antonio Morabito"/>
              <i n="[Dataset].[director].&amp;[Antonio Serrano]" c="Antonio Serrano"/>
              <i n="[Dataset].[director].&amp;[Anu Menon]" c="Anu Menon"/>
              <i n="[Dataset].[director].&amp;[Anubhav Sinha]" c="Anubhav Sinha"/>
              <i n="[Dataset].[director].&amp;[Anurag Basu]" c="Anurag Basu"/>
              <i n="[Dataset].[director].&amp;[Anurag Kashyap]" c="Anurag Kashyap"/>
              <i n="[Dataset].[director].&amp;[Anurag Kashyap, Dibakar Banerjee, Karan Johar, Zoya Akhtar]" c="Anurag Kashyap, Dibakar Banerjee, Karan Johar, Zoya Akhtar"/>
              <i n="[Dataset].[director].&amp;[Anurag Singh]" c="Anurag Singh"/>
              <i n="[Dataset].[director].&amp;[Anuranjan Premji]" c="Anuranjan Premji"/>
              <i n="[Dataset].[director].&amp;[Anurin Nwunembom]" c="Anurin Nwunembom"/>
              <i n="[Dataset].[director].&amp;[Anurin Nwunembom, Musing Derrick]" c="Anurin Nwunembom, Musing Derrick"/>
              <i n="[Dataset].[director].&amp;[Anusha Rizvi, Mahmood Farooqui]" c="Anusha Rizvi, Mahmood Farooqui"/>
              <i n="[Dataset].[director].&amp;[Anvita Dutt]" c="Anvita Dutt"/>
              <i n="[Dataset].[director].&amp;[Apoorva Lakhia]" c="Apoorva Lakhia"/>
              <i n="[Dataset].[director].&amp;[Appie Boudellah, Aram van de Rest]" c="Appie Boudellah, Aram van de Rest"/>
              <i n="[Dataset].[director].&amp;[April Mullen]" c="April Mullen"/>
              <i n="[Dataset].[director].&amp;[Apurva Dhar Badgaiyann]" c="Apurva Dhar Badgaiyann"/>
              <i n="[Dataset].[director].&amp;[Arati Kadav]" c="Arati Kadav"/>
              <i n="[Dataset].[director].&amp;[Archie Borders]" c="Archie Borders"/>
              <i n="[Dataset].[director].&amp;[Archie Hekagery]" c="Archie Hekagery"/>
              <i n="[Dataset].[director].&amp;[Ari Folman]" c="Ari Folman"/>
              <i n="[Dataset].[director].&amp;[Ari Levinson]" c="Ari Levinson"/>
              <i n="[Dataset].[director].&amp;[Ari Sandel]" c="Ari Sandel"/>
              <i n="[Dataset].[director].&amp;[Ariel Boles]" c="Ariel Boles"/>
              <i n="[Dataset].[director].&amp;[Ariel Vromen]" c="Ariel Vromen"/>
              <i n="[Dataset].[director].&amp;[Arjun Gourisaria, Moinak Biswas]" c="Arjun Gourisaria, Moinak Biswas"/>
              <i n="[Dataset].[director].&amp;[Arjun Jandyala]" c="Arjun Jandyala"/>
              <i n="[Dataset].[director].&amp;[Armando Iannucci]" c="Armando Iannucci"/>
              <i n="[Dataset].[director].&amp;[Arnab Chaudhuri]" c="Arnab Chaudhuri"/>
              <i n="[Dataset].[director].&amp;[Arne Birkenstock]" c="Arne Birkenstock"/>
              <i n="[Dataset].[director].&amp;[Arnon Manor, Timothy Ware-Hill]" c="Arnon Manor, Timothy Ware-Hill"/>
              <i n="[Dataset].[director].&amp;[Arpan Sarkar, Shyamal Chaulia]" c="Arpan Sarkar, Shyamal Chaulia"/>
              <i n="[Dataset].[director].&amp;[Arthur Allan Seidelman]" c="Arthur Allan Seidelman"/>
              <i n="[Dataset].[director].&amp;[Arthur Muhammad]" c="Arthur Muhammad"/>
              <i n="[Dataset].[director].&amp;[Arthur Penn]" c="Arthur Penn"/>
              <i n="[Dataset].[director].&amp;[Arun Chidambaram]" c="Arun Chidambaram"/>
              <i n="[Dataset].[director].&amp;[Arun Vaidyanathan]" c="Arun Vaidyanathan"/>
              <i n="[Dataset].[director].&amp;[Aruna Raje]" c="Aruna Raje"/>
              <i n="[Dataset].[director].&amp;[Asghar Farhadi]" c="Asghar Farhadi"/>
              <i n="[Dataset].[director].&amp;[Ash Brannon, Chris Buck]" c="Ash Brannon, Chris Buck"/>
              <i n="[Dataset].[director].&amp;[Ashim Ahluwalia]" c="Ashim Ahluwalia"/>
              <i n="[Dataset].[director].&amp;[Ashish R. Mohan]" c="Ashish R. Mohan"/>
              <i n="[Dataset].[director].&amp;[Ashish R. Shukla]" c="Ashish R. Shukla"/>
              <i n="[Dataset].[director].&amp;[Ashok Nanda]" c="Ashok Nanda"/>
              <i n="[Dataset].[director].&amp;[Ashraf Fayeq]" c="Ashraf Fayeq"/>
              <i n="[Dataset].[director].&amp;[Ashu Trikha]" c="Ashu Trikha"/>
              <i n="[Dataset].[director].&amp;[Ashutosh Gowariker]" c="Ashutosh Gowariker"/>
              <i n="[Dataset].[director].&amp;[Ashwin Saravanan]" c="Ashwin Saravanan"/>
              <i n="[Dataset].[director].&amp;[Ashwiny Iyer Tiwari]" c="Ashwiny Iyer Tiwari"/>
              <i n="[Dataset].[director].&amp;[Ashwiny Iyer Tiwari, Abhishek Chaubey, Saket Chaudhary]" c="Ashwiny Iyer Tiwari, Abhishek Chaubey, Saket Chaudhary"/>
              <i n="[Dataset].[director].&amp;[Asif Kapadia]" c="Asif Kapadia"/>
              <i n="[Dataset].[director].&amp;[Asim Abbasi]" c="Asim Abbasi"/>
              <i n="[Dataset].[director].&amp;[Asim Raza]" c="Asim Raza"/>
              <i n="[Dataset].[director].&amp;[Asit Mohapatra, Shyamal Chaulia]" c="Asit Mohapatra, Shyamal Chaulia"/>
              <i n="[Dataset].[director].&amp;[Ãsold UggadÃ³ttir]" c="Ãsold UggadÃ³ttir"/>
              <i n="[Dataset].[director].&amp;[Asri Bendacha]" c="Asri Bendacha"/>
              <i n="[Dataset].[director].&amp;[Atanu Ghosh]" c="Atanu Ghosh"/>
              <i n="[Dataset].[director].&amp;[Atanu Mukherjee]" c="Atanu Mukherjee"/>
              <i n="[Dataset].[director].&amp;[Atharv Baluja]" c="Atharv Baluja"/>
              <i n="[Dataset].[director].&amp;[Athiyan Athirai]" c="Athiyan Athirai"/>
              <i n="[Dataset].[director].&amp;[Atlee Kumar]" c="Atlee Kumar"/>
              <i n="[Dataset].[director].&amp;[Atom Egoyan]" c="Atom Egoyan"/>
              <i n="[Dataset].[director].&amp;[Atsajun Sattakovit]" c="Atsajun Sattakovit"/>
              <i n="[Dataset].[director].&amp;[Atsuko Ishizuka]" c="Atsuko Ishizuka"/>
              <i n="[Dataset].[director].&amp;[Attila Till]" c="Attila Till"/>
              <i n="[Dataset].[director].&amp;[Atul Malhotra]" c="Atul Malhotra"/>
              <i n="[Dataset].[director].&amp;[Atul Sabharwal]" c="Atul Sabharwal"/>
              <i n="[Dataset].[director].&amp;[Audu Paden, Eric Radomski]" c="Audu Paden, Eric Radomski"/>
              <i n="[Dataset].[director].&amp;[August Jakobsson]" c="August Jakobsson"/>
              <i n="[Dataset].[director].&amp;[Augustine Frizzell]" c="Augustine Frizzell"/>
              <i n="[Dataset].[director].&amp;[Aurora Guerrero]" c="Aurora Guerrero"/>
              <i n="[Dataset].[director].&amp;[Austin Peck, Anneliese Vandenberg]" c="Austin Peck, Anneliese Vandenberg"/>
              <i n="[Dataset].[director].&amp;[Austin Stark]" c="Austin Stark"/>
              <i n="[Dataset].[director].&amp;[Ava DuVernay]" c="Ava DuVernay"/>
              <i n="[Dataset].[director].&amp;[Avadhoot Gupte]" c="Avadhoot Gupte"/>
              <i n="[Dataset].[director].&amp;[Avgousta Zourelidi]" c="Avgousta Zourelidi"/>
              <i n="[Dataset].[director].&amp;[Avi Federgreen]" c="Avi Federgreen"/>
              <i n="[Dataset].[director].&amp;[Avinash Arun]" c="Avinash Arun"/>
              <i n="[Dataset].[director].&amp;[Avinash Das]" c="Avinash Das"/>
              <i n="[Dataset].[director].&amp;[Avinash Walzade]" c="Avinash Walzade"/>
              <i n="[Dataset].[director].&amp;[Awi Suryadi]" c="Awi Suryadi"/>
              <i n="[Dataset].[director].&amp;[Axelle Laffont]" c="Axelle Laffont"/>
              <i n="[Dataset].[director].&amp;[Ayaan Mukherji]" c="Ayaan Mukherji"/>
              <i n="[Dataset].[director].&amp;[Ayman Makram]" c="Ayman Makram"/>
              <i n="[Dataset].[director].&amp;[AytaÃ§ AÄŸÄ±rlar]" c="AytaÃ§ AÄŸÄ±rlar"/>
              <i n="[Dataset].[director].&amp;[Ayumu Watanabe]" c="Ayumu Watanabe"/>
              <i n="[Dataset].[director].&amp;[Ayush Raina]" c="Ayush Raina"/>
              <i n="[Dataset].[director].&amp;[Azazel Jacobs]" c="Azazel Jacobs"/>
              <i n="[Dataset].[director].&amp;[Åženol SÃ¶nmez]" c="Åženol SÃ¶nmez"/>
              <i n="[Dataset].[director].&amp;[Azfar Jafri]" c="Azfar Jafri"/>
              <i n="[Dataset].[director].&amp;[Aziz Ansari]" c="Aziz Ansari"/>
              <i n="[Dataset].[director].&amp;[Aziz Mirza]" c="Aziz Mirza"/>
              <i n="[Dataset].[director].&amp;[B. Subhash]" c="B. Subhash"/>
              <i n="[Dataset].[director].&amp;[B. T Thomas]" c="B. T Thomas"/>
              <i n="[Dataset].[director].&amp;[B. Unnikrishnan]" c="B. Unnikrishnan"/>
              <i n="[Dataset].[director].&amp;[B. V. Nandini Reddy]" c="B. V. Nandini Reddy"/>
              <i n="[Dataset].[director].&amp;[B.N. Shajeer Sha]" c="B.N. Shajeer Sha"/>
              <i n="[Dataset].[director].&amp;[Babak Anvari]" c="Babak Anvari"/>
              <i n="[Dataset].[director].&amp;[Bahij Hojeij]" c="Bahij Hojeij"/>
              <i n="[Dataset].[director].&amp;[Baljit Singh Deo]" c="Baljit Singh Deo"/>
              <i n="[Dataset].[director].&amp;[Baltasar KormÃ¡kur]" c="Baltasar KormÃ¡kur"/>
              <i n="[Dataset].[director].&amp;[Balu Mahendra]" c="Balu Mahendra"/>
              <i n="[Dataset].[director].&amp;[Banjong Pisanthanakun]" c="Banjong Pisanthanakun"/>
              <i n="[Dataset].[director].&amp;[Banjong Pisanthanakun, Parkpoom Wongpoom]" c="Banjong Pisanthanakun, Parkpoom Wongpoom"/>
              <i n="[Dataset].[director].&amp;[Banjong Pisanthanakun, Paween Purikitpanya, Songyos Sugmakanan, Parkpoom Wongpoom, Visute Poolvoralaks]" c="Banjong Pisanthanakun, Paween Purikitpanya, Songyos Sugmakanan, Parkpoom Wongpoom, Visute Poolvoralaks"/>
              <i n="[Dataset].[director].&amp;[Bao Nhan, Namcito]" c="Bao Nhan, Namcito"/>
              <i n="[Dataset].[director].&amp;[Barak Goodman]" c="Barak Goodman"/>
              <i n="[Dataset].[director].&amp;[Baran bo Odar]" c="Baran bo Odar"/>
              <i n="[Dataset].[director].&amp;[Barbara BiaÅ‚owÄ…s, Tomasz Mandes]" c="Barbara BiaÅ‚owÄ…s, Tomasz Mandes"/>
              <i n="[Dataset].[director].&amp;[Barbara Kopple]" c="Barbara Kopple"/>
              <i n="[Dataset].[director].&amp;[Barbra Streisand]" c="Barbra Streisand"/>
              <i n="[Dataset].[director].&amp;[Barbra Streisand, Jim Gable]" c="Barbra Streisand, Jim Gable"/>
              <i n="[Dataset].[director].&amp;[Barney Clay]" c="Barney Clay"/>
              <i n="[Dataset].[director].&amp;[Barry Avrich]" c="Barry Avrich"/>
              <i n="[Dataset].[director].&amp;[Barry Gonzalez]" c="Barry Gonzalez"/>
              <i n="[Dataset].[director].&amp;[Barry Jenkins]" c="Barry Jenkins"/>
              <i n="[Dataset].[director].&amp;[Barry Levinson]" c="Barry Levinson"/>
              <i n="[Dataset].[director].&amp;[Barry Sonnenfeld]" c="Barry Sonnenfeld"/>
              <i n="[Dataset].[director].&amp;[Bart Freundlich]" c="Bart Freundlich"/>
              <i n="[Dataset].[director].&amp;[Bartosz M. Kowalski]" c="Bartosz M. Kowalski"/>
              <i n="[Dataset].[director].&amp;[Basava Shankar Eeday]" c="Basava Shankar Eeday"/>
              <i n="[Dataset].[director].&amp;[Bashir El Deek]" c="Bashir El Deek"/>
              <i n="[Dataset].[director].&amp;[Bassam Kurdali]" c="Bassam Kurdali"/>
              <i n="[Dataset].[director].&amp;[Bassam Tariq]" c="Bassam Tariq"/>
              <i n="[Dataset].[director].&amp;[Basu Chatterjee]" c="Basu Chatterjee"/>
              <i n="[Dataset].[director].&amp;[Bauddhayan Mukherji]" c="Bauddhayan Mukherji"/>
              <i n="[Dataset].[director].&amp;[Baz Luhrmann]" c="Baz Luhrmann"/>
              <i n="[Dataset].[director].&amp;[BB Sasore]" c="BB Sasore"/>
              <i n="[Dataset].[director].&amp;[Bedabrata Pain]" c="Bedabrata Pain"/>
              <i n="[Dataset].[director].&amp;[Bedran GÃ¼zel]" c="Bedran GÃ¼zel"/>
              <i n="[Dataset].[director].&amp;[Beeban Kidron]" c="Beeban Kidron"/>
              <i n="[Dataset].[director].&amp;[Bejoy Nambiar]" c="Bejoy Nambiar"/>
              <i n="[Dataset].[director].&amp;[Bejoy Nambiar, Priyadarshan, Karthik Narain, Vasanth Sai, Karthik Subbaraj, Arvind Swamy, Rathindran R Prasad, Sarjun, Gautham Vasudev Menon]" c="Bejoy Nambiar, Priyadarshan, Karthik Narain, Vasanth Sai, Karthik Subbaraj, Arvind Swamy, Rathindran R Prasad, Sarjun, Gautham Vasudev Menon"/>
              <i n="[Dataset].[director].&amp;[Ben A. Williams]" c="Ben A. Williams"/>
              <i n="[Dataset].[director].&amp;[Ben Bowie, Geoff Luck]" c="Ben Bowie, Geoff Luck"/>
              <i n="[Dataset].[director].&amp;[Ben Brewer, Alex Brewer]" c="Ben Brewer, Alex Brewer"/>
              <i n="[Dataset].[director].&amp;[Ben C. Lucas]" c="Ben C. Lucas"/>
              <i n="[Dataset].[director].&amp;[Ben Falcone]" c="Ben Falcone"/>
              <i n="[Dataset].[director].&amp;[Ben Kasulke]" c="Ben Kasulke"/>
              <i n="[Dataset].[director].&amp;[Ben Palmer]" c="Ben Palmer"/>
              <i n="[Dataset].[director].&amp;[Ben Patterson]" c="Ben Patterson"/>
              <i n="[Dataset].[director].&amp;[Ben Ryder]" c="Ben Ryder"/>
              <i n="[Dataset].[director].&amp;[Ben Shelton]" c="Ben Shelton"/>
              <i n="[Dataset].[director].&amp;[Ben Simms]" c="Ben Simms"/>
              <i n="[Dataset].[director].&amp;[Ben Steele]" c="Ben Steele"/>
              <i n="[Dataset].[director].&amp;[Ben Wallis]" c="Ben Wallis"/>
              <i n="[Dataset].[director].&amp;[Ben Wheatley]" c="Ben Wheatley"/>
              <i n="[Dataset].[director].&amp;[Ben Young]" c="Ben Young"/>
              <i n="[Dataset].[director].&amp;[Ben Younger]" c="Ben Younger"/>
              <i n="[Dataset].[director].&amp;[Benedict Andrews]" c="Benedict Andrews"/>
              <i n="[Dataset].[director].&amp;[Benjamin Arfmann]" c="Benjamin Arfmann"/>
              <i n="[Dataset].[director].&amp;[Benjamin Cohen, Nicolas Cotto]" c="Benjamin Cohen, Nicolas Cotto"/>
              <i n="[Dataset].[director].&amp;[Benjamin Dickinson]" c="Benjamin Dickinson"/>
              <i n="[Dataset].[director].&amp;[Benjamin Ree]" c="Benjamin Ree"/>
              <i n="[Dataset].[director].&amp;[Benjamin Ross]" c="Benjamin Ross"/>
              <i n="[Dataset].[director].&amp;[Benjamin Turner]" c="Benjamin Turner"/>
              <i n="[Dataset].[director].&amp;[Benjamin Turner, Gabe Turner]" c="Benjamin Turner, Gabe Turner"/>
              <i n="[Dataset].[director].&amp;[Benjamin Weill]" c="Benjamin Weill"/>
              <i n="[Dataset].[director].&amp;[Benny Fine]" c="Benny Fine"/>
              <i n="[Dataset].[director].&amp;[Benny Fredman]" c="Benny Fredman"/>
              <i n="[Dataset].[director].&amp;[Benny Safdie, Josh Safdie]" c="Benny Safdie, Josh Safdie"/>
              <i n="[Dataset].[director].&amp;[BenoÃ®t Jacquot]" c="BenoÃ®t Jacquot"/>
              <i n="[Dataset].[director].&amp;[Benson Lee]" c="Benson Lee"/>
              <i n="[Dataset].[director].&amp;[Bent-Jorgen Perlmutt]" c="Bent-Jorgen Perlmutt"/>
              <i n="[Dataset].[director].&amp;[Bernard Rose]" c="Bernard Rose"/>
              <i n="[Dataset].[director].&amp;[Bernardo Arellano]" c="Bernardo Arellano"/>
              <i n="[Dataset].[director].&amp;[Bernie Denk]" c="Bernie Denk"/>
              <i n="[Dataset].[director].&amp;[Bert Marcus]" c="Bert Marcus"/>
              <i n="[Dataset].[director].&amp;[Bert Marcus, Cyrus Saidi]" c="Bert Marcus, Cyrus Saidi"/>
              <i n="[Dataset].[director].&amp;[Beth Sleven, Allan Jacobsen, Kevin Wotton]" c="Beth Sleven, Allan Jacobsen, Kevin Wotton"/>
              <i n="[Dataset].[director].&amp;[Bette Gordon]" c="Bette Gordon"/>
              <i n="[Dataset].[director].&amp;[Betty Thomas]" c="Betty Thomas"/>
              <i n="[Dataset].[director].&amp;[BeyoncÃ© Knowles-Carter]" c="BeyoncÃ© Knowles-Carter"/>
              <i n="[Dataset].[director].&amp;[Bhagyaraj]" c="Bhagyaraj"/>
              <i n="[Dataset].[director].&amp;[Bharat Jain]" c="Bharat Jain"/>
              <i n="[Dataset].[director].&amp;[Bharat Nalluri]" c="Bharat Nalluri"/>
              <i n="[Dataset].[director].&amp;[Bhavik Thakore]" c="Bhavik Thakore"/>
              <i n="[Dataset].[director].&amp;[Bhavin Wadia]" c="Bhavin Wadia"/>
              <i n="[Dataset].[director].&amp;[Bhushan Patel]" c="Bhushan Patel"/>
              <i n="[Dataset].[director].&amp;[Bigflo &amp; Oli, JÃ©rÃ©mie Levypon]" c="Bigflo &amp; Oli, JÃ©rÃ©mie Levypon"/>
              <i n="[Dataset].[director].&amp;[Bilal Lashari]" c="Bilal Lashari"/>
              <i n="[Dataset].[director].&amp;[Bill Condon]" c="Bill Condon"/>
              <i n="[Dataset].[director].&amp;[Bill D'Elia]" c="Bill D'Elia"/>
              <i n="[Dataset].[director].&amp;[Bill Guttentag, Michael Ware]" c="Bill Guttentag, Michael Ware"/>
              <i n="[Dataset].[director].&amp;[Bill Oliver]" c="Bill Oliver"/>
              <i n="[Dataset].[director].&amp;[Bille August]" c="Bille August"/>
              <i n="[Dataset].[director].&amp;[Bille Woodruff]" c="Bille Woodruff"/>
              <i n="[Dataset].[director].&amp;[Billy Bob Thornton]" c="Billy Bob Thornton"/>
              <i n="[Dataset].[director].&amp;[Billy Corben]" c="Billy Corben"/>
              <i n="[Dataset].[director].&amp;[Billy Lyons]" c="Billy Lyons"/>
              <i n="[Dataset].[director].&amp;[Billy Ray]" c="Billy Ray"/>
              <i n="[Dataset].[director].&amp;[Bin Bunluerit]" c="Bin Bunluerit"/>
              <i n="[Dataset].[director].&amp;[Binayak Das]" c="Binayak Das"/>
              <i n="[Dataset].[director].&amp;[Binu Ulahhannan]" c="Binu Ulahhannan"/>
              <i n="[Dataset].[director].&amp;[Biodun Stephen]" c="Biodun Stephen"/>
              <i n="[Dataset].[director].&amp;[Biswajeet Bora]" c="Biswajeet Bora"/>
              <i n="[Dataset].[director].&amp;[Biyi Bandele]" c="Biyi Bandele"/>
              <i n="[Dataset].[director].&amp;[Blair Hayes]" c="Blair Hayes"/>
              <i n="[Dataset].[director].&amp;[Blair Simmons]" c="Blair Simmons"/>
              <i n="[Dataset].[director].&amp;[Blake Harris, Chris Bouchard]" c="Blake Harris, Chris Bouchard"/>
              <i n="[Dataset].[director].&amp;[Blayne Weaver]" c="Blayne Weaver"/>
              <i n="[Dataset].[director].&amp;[Bo Burnham]" c="Bo Burnham"/>
              <i n="[Dataset].[director].&amp;[Bo Burnham, Christopher Storer]" c="Bo Burnham, Christopher Storer"/>
              <i n="[Dataset].[director].&amp;[Bo Welch]" c="Bo Welch"/>
              <i n="[Dataset].[director].&amp;[Bob Hercules, Rita Coburn Whack]" c="Bob Hercules, Rita Coburn Whack"/>
              <i n="[Dataset].[director].&amp;[Bob Nelson]" c="Bob Nelson"/>
              <i n="[Dataset].[director].&amp;[Bob Odenkirk]" c="Bob Odenkirk"/>
              <i n="[Dataset].[director].&amp;[Bob Rose]" c="Bob Rose"/>
              <i n="[Dataset].[director].&amp;[Bobby Farrelly, Peter Farrelly]" c="Bobby Farrelly, Peter Farrelly"/>
              <i n="[Dataset].[director].&amp;[Bobby Roth]" c="Bobby Roth"/>
              <i n="[Dataset].[director].&amp;[Bobcat Goldthwait]" c="Bobcat Goldthwait"/>
              <i n="[Dataset].[director].&amp;[Bolanle Austen-Peters]" c="Bolanle Austen-Peters"/>
              <i n="[Dataset].[director].&amp;[Bong Joon Ho]" c="Bong Joon Ho"/>
              <i n="[Dataset].[director].&amp;[Bonni Cohen, Jon Shenk]" c="Bonni Cohen, Jon Shenk"/>
              <i n="[Dataset].[director].&amp;[Borja Cobeaga]" c="Borja Cobeaga"/>
              <i n="[Dataset].[director].&amp;[Brad Anderson]" c="Brad Anderson"/>
              <i n="[Dataset].[director].&amp;[Brad Bird]" c="Brad Bird"/>
              <i n="[Dataset].[director].&amp;[Brad Furman]" c="Brad Furman"/>
              <i n="[Dataset].[director].&amp;[Brad Peyton]" c="Brad Peyton"/>
              <i n="[Dataset].[director].&amp;[Brad Silberling]" c="Brad Silberling"/>
              <i n="[Dataset].[director].&amp;[Braden R. Duemmler]" c="Braden R. Duemmler"/>
              <i n="[Dataset].[director].&amp;[Bradley Parker]" c="Bradley Parker"/>
              <i n="[Dataset].[director].&amp;[Bradley Walsh]" c="Bradley Walsh"/>
              <i n="[Dataset].[director].&amp;[Brandon Camp]" c="Brandon Camp"/>
              <i n="[Dataset].[director].&amp;[Brandon Dickerson]" c="Brandon Dickerson"/>
              <i n="[Dataset].[director].&amp;[Brandon Jones]" c="Brandon Jones"/>
              <i n="[Dataset].[director].&amp;[Brant Sersen]" c="Brant Sersen"/>
              <i n="[Dataset].[director].&amp;[Brendan Byrne]" c="Brendan Byrne"/>
              <i n="[Dataset].[director].&amp;[Brendan Malloy, Emmett Malloy]" c="Brendan Malloy, Emmett Malloy"/>
              <i n="[Dataset].[director].&amp;[Brendan Toller]" c="Brendan Toller"/>
              <i n="[Dataset].[director].&amp;[Brendon Marotta]" c="Brendon Marotta"/>
              <i n="[Dataset].[director].&amp;[Brent Bonacorso]" c="Brent Bonacorso"/>
              <i n="[Dataset].[director].&amp;[Brent Dawes]" c="Brent Dawes"/>
              <i n="[Dataset].[director].&amp;[Brent Maddock]" c="Brent Maddock"/>
              <i n="[Dataset].[director].&amp;[Brett Donowho]" c="Brett Donowho"/>
              <i n="[Dataset].[director].&amp;[Brett Haley]" c="Brett Haley"/>
              <i n="[Dataset].[director].&amp;[Brett Harvey]" c="Brett Harvey"/>
              <i n="[Dataset].[director].&amp;[Brett Hedlund]" c="Brett Hedlund"/>
              <i n="[Dataset].[director].&amp;[Brett Ratner]" c="Brett Ratner"/>
              <i n="[Dataset].[director].&amp;[Brett Weiner]" c="Brett Weiner"/>
              <i n="[Dataset].[director].&amp;[Brett Whitcomb]" c="Brett Whitcomb"/>
              <i n="[Dataset].[director].&amp;[Brian A. Miller]" c="Brian A. Miller"/>
              <i n="[Dataset].[director].&amp;[Brian Andrew Mendoza]" c="Brian Andrew Mendoza"/>
              <i n="[Dataset].[director].&amp;[Brian Baugh]" c="Brian Baugh"/>
              <i n="[Dataset].[director].&amp;[Brian De Palma]" c="Brian De Palma"/>
              <i n="[Dataset].[director].&amp;[Brian Helgeland]" c="Brian Helgeland"/>
              <i n="[Dataset].[director].&amp;[Brian Henson]" c="Brian Henson"/>
              <i n="[Dataset].[director].&amp;[Brian Klein]" c="Brian Klein"/>
              <i n="[Dataset].[director].&amp;[Brian Knappenberger]" c="Brian Knappenberger"/>
              <i n="[Dataset].[director].&amp;[Brian Levant]" c="Brian Levant"/>
              <i n="[Dataset].[director].&amp;[Brian M. Conley, Nathan Ives]" c="Brian M. Conley, Nathan Ives"/>
              <i n="[Dataset].[director].&amp;[Brian Oakes]" c="Brian Oakes"/>
              <i n="[Dataset].[director].&amp;[Brian O'Malley]" c="Brian O'Malley"/>
              <i n="[Dataset].[director].&amp;[Brian Robbins]" c="Brian Robbins"/>
              <i n="[Dataset].[director].&amp;[Brian Skiba]" c="Brian Skiba"/>
              <i n="[Dataset].[director].&amp;[Brian Smith]" c="Brian Smith"/>
              <i n="[Dataset].[director].&amp;[Brian Smrz]" c="Brian Smrz"/>
              <i n="[Dataset].[director].&amp;[Brian Volk-Weiss]" c="Brian Volk-Weiss"/>
              <i n="[Dataset].[director].&amp;[Brian Webber]" c="Brian Webber"/>
              <i n="[Dataset].[director].&amp;[Brie Larson]" c="Brie Larson"/>
              <i n="[Dataset].[director].&amp;[Brit McAdams]" c="Brit McAdams"/>
              <i n="[Dataset].[director].&amp;[Brittany Andrews]" c="Brittany Andrews"/>
              <i n="[Dataset].[director].&amp;[Brodje Wemboendja]" c="Brodje Wemboendja"/>
              <i n="[Dataset].[director].&amp;[Brody Chu]" c="Brody Chu"/>
              <i n="[Dataset].[director].&amp;[Bronwen Hughes]" c="Bronwen Hughes"/>
              <i n="[Dataset].[director].&amp;[Bruce Beresford]" c="Bruce Beresford"/>
              <i n="[Dataset].[director].&amp;[Bruce Gowers]" c="Bruce Gowers"/>
              <i n="[Dataset].[director].&amp;[Bruce Leddy]" c="Bruce Leddy"/>
              <i n="[Dataset].[director].&amp;[Bruce MacDonald, Gabriel Sabloff]" c="Bruce MacDonald, Gabriel Sabloff"/>
              <i n="[Dataset].[director].&amp;[Bruce McCulloch]" c="Bruce McCulloch"/>
              <i n="[Dataset].[director].&amp;[Bruce McDonald]" c="Bruce McDonald"/>
              <i n="[Dataset].[director].&amp;[Bruce Robinson]" c="Bruce Robinson"/>
              <i n="[Dataset].[director].&amp;[Bruce W. Smith]" c="Bruce W. Smith"/>
              <i n="[Dataset].[director].&amp;[Bruno Garotti]" c="Bruno Garotti"/>
              <i n="[Dataset].[director].&amp;[Bryan Bertino]" c="Bryan Bertino"/>
              <i n="[Dataset].[director].&amp;[Bryan Buckley]" c="Bryan Buckley"/>
              <i n="[Dataset].[director].&amp;[Bryan Fogel]" c="Bryan Fogel"/>
              <i n="[Dataset].[director].&amp;[Bryan Singer]" c="Bryan Singer"/>
              <i n="[Dataset].[director].&amp;[Bryce Wagoner]" c="Bryce Wagoner"/>
              <i n="[Dataset].[director].&amp;[Bryn Evans]" c="Bryn Evans"/>
              <i n="[Dataset].[director].&amp;[Buchi Babu Sana]" c="Buchi Babu Sana"/>
              <i n="[Dataset].[director].&amp;[Buddhadev Dasgupta]" c="Buddhadev Dasgupta"/>
              <i n="[Dataset].[director].&amp;[Bumpy]" c="Bumpy"/>
              <i n="[Dataset].[director].&amp;[Bunmi Ajakaiye]" c="Bunmi Ajakaiye"/>
              <i n="[Dataset].[director].&amp;[Burak Aksak]" c="Burak Aksak"/>
              <i n="[Dataset].[director].&amp;[Burhan Qurbani]" c="Burhan Qurbani"/>
              <i n="[Dataset].[director].&amp;[Burr Steers]" c="Burr Steers"/>
              <i n="[Dataset].[director].&amp;[Buta Singh]" c="Buta Singh"/>
              <i n="[Dataset].[director].&amp;[Buz Wallick]" c="Buz Wallick"/>
              <i n="[Dataset].[director].&amp;[Buzz Kulik]" c="Buzz Kulik"/>
              <i n="[Dataset].[director].&amp;[Byeon Hee-sun]" c="Byeon Hee-sun"/>
              <i n="[Dataset].[director].&amp;[Byron Howard, Chris Williams]" c="Byron Howard, Chris Williams"/>
              <i n="[Dataset].[director].&amp;[Byun Hyuk]" c="Byun Hyuk"/>
              <i n="[Dataset].[director].&amp;[C. Fitz]" c="C. Fitz"/>
              <i n="[Dataset].[director].&amp;[C.J. Wallis]" c="C.J. Wallis"/>
              <i n="[Dataset].[director].&amp;[CÃ©dric Jimenez]" c="CÃ©dric Jimenez"/>
              <i n="[Dataset].[director].&amp;[CÃ©lia Catunda, Kiko Mistrorigo, Rodrigo Eba]" c="CÃ©lia Catunda, Kiko Mistrorigo, Rodrigo Eba"/>
              <i n="[Dataset].[director].&amp;[CÃ©sar Rodrigues]" c="CÃ©sar Rodrigues"/>
              <i n="[Dataset].[director].&amp;[CÃ¼neyt Kaya]" c="CÃ¼neyt Kaya"/>
              <i n="[Dataset].[director].&amp;[Cai Cong]" c="Cai Cong"/>
              <i n="[Dataset].[director].&amp;[Caio Cobra]" c="Caio Cobra"/>
              <i n="[Dataset].[director].&amp;[Cal Brunker]" c="Cal Brunker"/>
              <i n="[Dataset].[director].&amp;[Cal Saville]" c="Cal Saville"/>
              <i n="[Dataset].[director].&amp;[Cal Seville]" c="Cal Seville"/>
              <i n="[Dataset].[director].&amp;[Callie Khouri, Jesse V. Johnson]" c="Callie Khouri, Jesse V. Johnson"/>
              <i n="[Dataset].[director].&amp;[Camilla Nielsson]" c="Camilla Nielsson"/>
              <i n="[Dataset].[director].&amp;[Camille Delamarre]" c="Camille Delamarre"/>
              <i n="[Dataset].[director].&amp;[Camille Shooshani]" c="Camille Shooshani"/>
              <i n="[Dataset].[director].&amp;[Can Ulkay]" c="Can Ulkay"/>
              <i n="[Dataset].[director].&amp;[Caradog W. James]" c="Caradog W. James"/>
              <i n="[Dataset].[director].&amp;[Carey McKenzie]" c="Carey McKenzie"/>
              <i n="[Dataset].[director].&amp;[Carla Barros]" c="Carla Barros"/>
              <i n="[Dataset].[director].&amp;[Carles Torras]" c="Carles Torras"/>
              <i n="[Dataset].[director].&amp;[Carlo Padial]" c="Carlo Padial"/>
              <i n="[Dataset].[director].&amp;[Carlos Algara, Alejandro Martinez-Beltran]" c="Carlos Algara, Alejandro Martinez-Beltran"/>
              <i n="[Dataset].[director].&amp;[Carlos Bolado]" c="Carlos Bolado"/>
              <i n="[Dataset].[director].&amp;[Carlos Marques-Marcet]" c="Carlos Marques-Marcet"/>
              <i n="[Dataset].[director].&amp;[Carlos Moreno]" c="Carlos Moreno"/>
              <i n="[Dataset].[director].&amp;[Carlos Morett]" c="Carlos Morett"/>
              <i n="[Dataset].[director].&amp;[Carlos PÃ©rez Osorio]" c="Carlos PÃ©rez Osorio"/>
              <i n="[Dataset].[director].&amp;[Carlos Sedes]" c="Carlos Sedes"/>
              <i n="[Dataset].[director].&amp;[Carlos SorÃ­n]" c="Carlos SorÃ­n"/>
              <i n="[Dataset].[director].&amp;[Carlos TherÃ³n]" c="Carlos TherÃ³n"/>
              <i n="[Dataset].[director].&amp;[Carlos Vermut]" c="Carlos Vermut"/>
              <i n="[Dataset].[director].&amp;[Carly Stone]" c="Carly Stone"/>
              <i n="[Dataset].[director].&amp;[Caroline Suh]" c="Caroline Suh"/>
              <i n="[Dataset].[director].&amp;[Cary Joji Fukunaga]" c="Cary Joji Fukunaga"/>
              <i n="[Dataset].[director].&amp;[Cary Murnion, Jonathan Milott]" c="Cary Murnion, Jonathan Milott"/>
              <i n="[Dataset].[director].&amp;[Caryn Waechter]" c="Caryn Waechter"/>
              <i n="[Dataset].[director].&amp;[Cassi Simonds]" c="Cassi Simonds"/>
              <i n="[Dataset].[director].&amp;[Cassia Dian]" c="Cassia Dian"/>
              <i n="[Dataset].[director].&amp;[Castille Landon]" c="Castille Landon"/>
              <i n="[Dataset].[director].&amp;[Cate Shortland]" c="Cate Shortland"/>
              <i n="[Dataset].[director].&amp;[Catherine Hardwicke]" c="Catherine Hardwicke"/>
              <i n="[Dataset].[director].&amp;[Cathy Garcia-Molina]" c="Cathy Garcia-Molina"/>
              <i n="[Dataset].[director].&amp;[Cavi Borges, Luciano Vidigal]" c="Cavi Borges, Luciano Vidigal"/>
              <i n="[Dataset].[director].&amp;[Cecilia AtÃ¡n, Valeria Pivato]" c="Cecilia AtÃ¡n, Valeria Pivato"/>
              <i n="[Dataset].[director].&amp;[Cecilia Peck]" c="Cecilia Peck"/>
              <i n="[Dataset].[director].&amp;[Cecilia Verheyden]" c="Cecilia Verheyden"/>
              <i n="[Dataset].[director].&amp;[Cedric Nicolas-Troyan]" c="Cedric Nicolas-Troyan"/>
              <i n="[Dataset].[director].&amp;[Cem YÄ±lmaz]" c="Cem YÄ±lmaz"/>
              <i n="[Dataset].[director].&amp;[Chad Archibald]" c="Chad Archibald"/>
              <i n="[Dataset].[director].&amp;[Chad Hartigan]" c="Chad Hartigan"/>
              <i n="[Dataset].[director].&amp;[Chad L. Scheifele]" c="Chad L. Scheifele"/>
              <i n="[Dataset].[director].&amp;[Chad Van De Keere]" c="Chad Van De Keere"/>
              <i n="[Dataset].[director].&amp;[Chairun Nissa]" c="Chairun Nissa"/>
              <i n="[Dataset].[director].&amp;[Chaitanya Tamhane]" c="Chaitanya Tamhane"/>
              <i n="[Dataset].[director].&amp;[Chakri Toleti]" c="Chakri Toleti"/>
              <i n="[Dataset].[director].&amp;[Chanda Bell]" c="Chanda Bell"/>
              <i n="[Dataset].[director].&amp;[Chandan Arora]" c="Chandan Arora"/>
              <i n="[Dataset].[director].&amp;[Chandra Liow]" c="Chandra Liow"/>
              <i n="[Dataset].[director].&amp;[Chandra Prakash Dwivedi]" c="Chandra Prakash Dwivedi"/>
              <i n="[Dataset].[director].&amp;[Chandrakant Kanse]" c="Chandrakant Kanse"/>
              <i n="[Dataset].[director].&amp;[Chandrakant Kulkarni]" c="Chandrakant Kulkarni"/>
              <i n="[Dataset].[director].&amp;[Chandran Narikode]" c="Chandran Narikode"/>
              <i n="[Dataset].[director].&amp;[Chang Chin-jung, Chen Rong-hui]" c="Chang Chin-jung, Chen Rong-hui"/>
              <i n="[Dataset].[director].&amp;[Chang-Min Lee]" c="Chang-Min Lee"/>
              <i n="[Dataset].[director].&amp;[Chanon Yingyong, Phuwanit Pholdee]" c="Chanon Yingyong, Phuwanit Pholdee"/>
              <i n="[Dataset].[director].&amp;[Chan-sang Lim]" c="Chan-sang Lim"/>
              <i n="[Dataset].[director].&amp;[Chapman Way, Maclain Way]" c="Chapman Way, Maclain Way"/>
              <i n="[Dataset].[director].&amp;[Charles A. Nichols, Iwao Takamoto]" c="Charles A. Nichols, Iwao Takamoto"/>
              <i n="[Dataset].[director].&amp;[Charles Gozali, Bagus Bramanti]" c="Charles Gozali, Bagus Bramanti"/>
              <i n="[Dataset].[director].&amp;[Charles Martin]" c="Charles Martin"/>
              <i n="[Dataset].[director].&amp;[Charles Martin Smith]" c="Charles Martin Smith"/>
              <i n="[Dataset].[director].&amp;[Charles Officer]" c="Charles Officer"/>
              <i n="[Dataset].[director].&amp;[Charles Stone III]" c="Charles Stone III"/>
              <i n="[Dataset].[director].&amp;[Charles Uwagbai]" c="Charles Uwagbai"/>
              <i n="[Dataset].[director].&amp;[Charlie Haskell, Koichi Sakamoto]" c="Charlie Haskell, Koichi Sakamoto"/>
              <i n="[Dataset].[director].&amp;[Charlie Kaufman]" c="Charlie Kaufman"/>
              <i n="[Dataset].[director].&amp;[Charlie Lightening]" c="Charlie Lightening"/>
              <i n="[Dataset].[director].&amp;[Charlie McDowell]" c="Charlie McDowell"/>
              <i n="[Dataset].[director].&amp;[Charlie Siskel]" c="Charlie Siskel"/>
              <i n="[Dataset].[director].&amp;[Charlie Vaughn]" c="Charlie Vaughn"/>
              <i n="[Dataset].[director].&amp;[Charlotte Zwerin]" c="Charlotte Zwerin"/>
              <i n="[Dataset].[director].&amp;[Charneice Fox]" c="Charneice Fox"/>
              <i n="[Dataset].[director].&amp;[Chatchai Katenut, Manussa Vorasingha, Tanwarin Sukkhapisit, Poj Arnon]" c="Chatchai Katenut, Manussa Vorasingha, Tanwarin Sukkhapisit, Poj Arnon"/>
              <i n="[Dataset].[director].&amp;[Chayanop Boonprakob]" c="Chayanop Boonprakob"/>
              <i n="[Dataset].[director].&amp;[Che Sandoval]" c="Che Sandoval"/>
              <i n="[Dataset].[director].&amp;[Cheang Pou Soi]" c="Cheang Pou Soi"/>
              <i n="[Dataset].[director].&amp;[Cheh Chang]" c="Cheh Chang"/>
              <i n="[Dataset].[director].&amp;[Cheng Wei-hao]" c="Cheng Wei-hao"/>
              <i n="[Dataset].[director].&amp;[Chester Tam]" c="Chester Tam"/>
              <i n="[Dataset].[director].&amp;[Cheta Chukwu]" c="Cheta Chukwu"/>
              <i n="[Dataset].[director].&amp;[Chi Fat Chan]" c="Chi Fat Chan"/>
              <i n="[Dataset].[director].&amp;[Chi Keung Fung]" c="Chi Keung Fung"/>
              <i n="[Dataset].[director].&amp;[Chia Tang]" c="Chia Tang"/>
              <i n="[Dataset].[director].&amp;[Chiaki Kon]" c="Chiaki Kon"/>
              <i n="[Dataset].[director].&amp;[Chia-Liang Liu]" c="Chia-Liang Liu"/>
              <i n="[Dataset].[director].&amp;[Chinaza Onuzo]" c="Chinaza Onuzo"/>
              <i n="[Dataset].[director].&amp;[Chineze Anyaene]" c="Chineze Anyaene"/>
              <i n="[Dataset].[director].&amp;[Chito S. RoÃ±o]" c="Chito S. RoÃ±o"/>
              <i n="[Dataset].[director].&amp;[Chiwetel Ejiofor]" c="Chiwetel Ejiofor"/>
              <i n="[Dataset].[director].&amp;[Cho Il]" c="Cho Il"/>
              <i n="[Dataset].[director].&amp;[Cho Li, Chen Hung-yi, Weica Wang, Liu Bang-yao, Lin Guan-fu, Shen Chi, YC Tom Lee]" c="Cho Li, Chen Hung-yi, Weica Wang, Liu Bang-yao, Lin Guan-fu, Shen Chi, YC Tom Lee"/>
              <i n="[Dataset].[director].&amp;[Choi Jin-seong]" c="Choi Jin-seong"/>
              <i n="[Dataset].[director].&amp;[Chow Hin Yeung Roy]" c="Chow Hin Yeung Roy"/>
              <i n="[Dataset].[director].&amp;[Chris Appelhans]" c="Chris Appelhans"/>
              <i n="[Dataset].[director].&amp;[Chris Baugh]" c="Chris Baugh"/>
              <i n="[Dataset].[director].&amp;[Chris Bell]" c="Chris Bell"/>
              <i n="[Dataset].[director].&amp;[Chris Bell, Josh Alexander, Greg Young]" c="Chris Bell, Josh Alexander, Greg Young"/>
              <i n="[Dataset].[director].&amp;[Chris Blake]" c="Chris Blake"/>
              <i n="[Dataset].[director].&amp;[Chris Bolan]" c="Chris Bolan"/>
              <i n="[Dataset].[director].&amp;[Chris Bould]" c="Chris Bould"/>
              <i n="[Dataset].[director].&amp;[Chris Buck, Jennifer Lee, Patrick Osborne, Lauren MacMullan, John Kahrs, Nathan Greno, Byron Howard, Stevie Wermers, Dean Wellins, Kevin Deters, Roger Allers, Mike Gabriel, Mark Henn]" c="Chris Buck, Jennifer Lee, Patrick Osborne, Lauren MacMullan, John Kahrs, Nathan Greno, Byron Howard, Stevie Wermers, Dean Wellins, Kevin Deters, Roger Allers, Mike Gabriel, Mark Henn"/>
              <i n="[Dataset].[director].&amp;[Chris Buck, Kevin Lima]" c="Chris Buck, Kevin Lima"/>
              <i n="[Dataset].[director].&amp;[Chris Burkard]" c="Chris Burkard"/>
              <i n="[Dataset].[director].&amp;[Chris Columbus]" c="Chris Columbus"/>
              <i n="[Dataset].[director].&amp;[Chris Eigeman]" c="Chris Eigeman"/>
              <i n="[Dataset].[director].&amp;[Chris Eneng Enaji]" c="Chris Eneng Enaji"/>
              <i n="[Dataset].[director].&amp;[Chris Foggin]" c="Chris Foggin"/>
              <i n="[Dataset].[director].&amp;[Chris Gorak]" c="Chris Gorak"/>
              <i n="[Dataset].[director].&amp;[Chris Howe]" c="Chris Howe"/>
              <i n="[Dataset].[director].&amp;[Chris Jenkins]" c="Chris Jenkins"/>
              <i n="[Dataset].[director].&amp;[Chris Kelly]" c="Chris Kelly"/>
              <i n="[Dataset].[director].&amp;[Chris Koch]" c="Chris Koch"/>
              <i n="[Dataset].[director].&amp;[Chris McCoy]" c="Chris McCoy"/>
              <i n="[Dataset].[director].&amp;[Chris Miller]" c="Chris Miller"/>
              <i n="[Dataset].[director].&amp;[Chris Moukarbel]" c="Chris Moukarbel"/>
              <i n="[Dataset].[director].&amp;[Chris Nahon]" c="Chris Nahon"/>
              <i n="[Dataset].[director].&amp;[Chris Nelson]" c="Chris Nelson"/>
              <i n="[Dataset].[director].&amp;[Chris Perkel]" c="Chris Perkel"/>
              <i n="[Dataset].[director].&amp;[Chris Renaud]" c="Chris Renaud"/>
              <i n="[Dataset].[director].&amp;[Chris Renaud, Kyle Balda]" c="Chris Renaud, Kyle Balda"/>
              <i n="[Dataset].[director].&amp;[Chris Robinson]" c="Chris Robinson"/>
              <i n="[Dataset].[director].&amp;[Chris Rock]" c="Chris Rock"/>
              <i n="[Dataset].[director].&amp;[Chris Roland, Maradona Dias Dos Santos]" c="Chris Roland, Maradona Dias Dos Santos"/>
              <i n="[Dataset].[director].&amp;[Chris Sivertson]" c="Chris Sivertson"/>
              <i n="[Dataset].[director].&amp;[Chris Smith]" c="Chris Smith"/>
              <i n="[Dataset].[director].&amp;[Chris Sparling]" c="Chris Sparling"/>
              <i n="[Dataset].[director].&amp;[Chris Stokes]" c="Chris Stokes"/>
              <i n="[Dataset].[director].&amp;[Chris Weitz]" c="Chris Weitz"/>
              <i n="[Dataset].[director].&amp;[Chris Weitz, Paul Weitz]" c="Chris Weitz, Paul Weitz"/>
              <i n="[Dataset].[director].&amp;[Christel Gibson]" c="Christel Gibson"/>
              <i n="[Dataset].[director].&amp;[Christian Alvart]" c="Christian Alvart"/>
              <i n="[Dataset].[director].&amp;[Christian Charles]" c="Christian Charles"/>
              <i n="[Dataset].[director].&amp;[Christian De Vita]" c="Christian De Vita"/>
              <i n="[Dataset].[director].&amp;[Christian Desmares, Franck Ekinci]" c="Christian Desmares, Franck Ekinci"/>
              <i n="[Dataset].[director].&amp;[Christian Ditter]" c="Christian Ditter"/>
              <i n="[Dataset].[director].&amp;[Christian Duguay]" c="Christian Duguay"/>
              <i n="[Dataset].[director].&amp;[Christian E. Christiansen]" c="Christian E. Christiansen"/>
              <i n="[Dataset].[director].&amp;[Christian Gudegast]" c="Christian Gudegast"/>
              <i n="[Dataset].[director].&amp;[Christian Schwochow]" c="Christian Schwochow"/>
              <i n="[Dataset].[director].&amp;[Christian ZÃ¼bert]" c="Christian ZÃ¼bert"/>
              <i n="[Dataset].[director].&amp;[Christine Luby]" c="Christine Luby"/>
              <i n="[Dataset].[director].&amp;[Christophe Charrier]" c="Christophe Charrier"/>
              <i n="[Dataset].[director].&amp;[Christophe HonorÃ©]" c="Christophe HonorÃ©"/>
              <i n="[Dataset].[director].&amp;[Christopher Alender]" c="Christopher Alender"/>
              <i n="[Dataset].[director].&amp;[Christopher Amos]" c="Christopher Amos"/>
              <i n="[Dataset].[director].&amp;[Christopher Cain]" c="Christopher Cain"/>
              <i n="[Dataset].[director].&amp;[Christopher Chambers]" c="Christopher Chambers"/>
              <i n="[Dataset].[director].&amp;[Christopher Guest]" c="Christopher Guest"/>
              <i n="[Dataset].[director].&amp;[Christopher Louie]" c="Christopher Louie"/>
              <i n="[Dataset].[director].&amp;[Christopher Martin]" c="Christopher Martin"/>
              <i n="[Dataset].[director].&amp;[Christopher Murray]" c="Christopher Murray"/>
              <i n="[Dataset].[director].&amp;[Christopher Nolan]" c="Christopher Nolan"/>
              <i n="[Dataset].[director].&amp;[Christopher Nolen]" c="Christopher Nolen"/>
              <i n="[Dataset].[director].&amp;[Christopher Ray]" c="Christopher Ray"/>
              <i n="[Dataset].[director].&amp;[Christopher S. Rech, Brandon Kimber]" c="Christopher S. Rech, Brandon Kimber"/>
              <i n="[Dataset].[director].&amp;[Christopher Smith]" c="Christopher Smith"/>
              <i n="[Dataset].[director].&amp;[Christopher Storer]" c="Christopher Storer"/>
              <i n="[Dataset].[director].&amp;[Chuck Russell]" c="Chuck Russell"/>
              <i n="[Dataset].[director].&amp;[Chun Wong]" c="Chun Wong"/>
              <i n="[Dataset].[director].&amp;[Chung Mong-hong]" c="Chung Mong-hong"/>
              <i n="[Dataset].[director].&amp;[CiarÃ¡n Foy]" c="CiarÃ¡n Foy"/>
              <i n="[Dataset].[director].&amp;[Claire McCarthy]" c="Claire McCarthy"/>
              <i n="[Dataset].[director].&amp;[Claire Scanlon]" c="Claire Scanlon"/>
              <i n="[Dataset].[director].&amp;[Clara MartÃ­nez-LÃ¡zaro]" c="Clara MartÃ­nez-LÃ¡zaro"/>
              <i n="[Dataset].[director].&amp;[Clarence Yiu-leung Fok]" c="Clarence Yiu-leung Fok"/>
              <i n="[Dataset].[director].&amp;[Clark Johnson]" c="Clark Johnson"/>
              <i n="[Dataset].[director].&amp;[Claude Barras]" c="Claude Barras"/>
              <i n="[Dataset].[director].&amp;[Claude Lelouch]" c="Claude Lelouch"/>
              <i n="[Dataset].[director].&amp;[Clay Glen]" c="Clay Glen"/>
              <i n="[Dataset].[director].&amp;[Clay Kaytis]" c="Clay Kaytis"/>
              <i n="[Dataset].[director].&amp;[Clay Porter]" c="Clay Porter"/>
              <i n="[Dataset].[director].&amp;[Clay Staub]" c="Clay Staub"/>
              <i n="[Dataset].[director].&amp;[Clementine Malpas, Leslie Knott]" c="Clementine Malpas, Leslie Knott"/>
              <i n="[Dataset].[director].&amp;[Clint Butler]" c="Clint Butler"/>
              <i n="[Dataset].[director].&amp;[Clint Eastwood]" c="Clint Eastwood"/>
              <i n="[Dataset].[director].&amp;[Clive Tonge]" c="Clive Tonge"/>
              <i n="[Dataset].[director].&amp;[Clovis Cornillac]" c="Clovis Cornillac"/>
              <i n="[Dataset].[director].&amp;[Cody Cameron, Kris Pearn]" c="Cody Cameron, Kris Pearn"/>
              <i n="[Dataset].[director].&amp;[Cody Stokes]" c="Cody Stokes"/>
              <i n="[Dataset].[director].&amp;[Coerte Voorhees, John Voorhees]" c="Coerte Voorhees, John Voorhees"/>
              <i n="[Dataset].[director].&amp;[Colin Dench]" c="Colin Dench"/>
              <i n="[Dataset].[director].&amp;[Colin Minihan]" c="Colin Minihan"/>
              <i n="[Dataset].[director].&amp;[Colin Strause, Greg Strause]" c="Colin Strause, Greg Strause"/>
              <i n="[Dataset].[director].&amp;[Colin Teague]" c="Colin Teague"/>
              <i n="[Dataset].[director].&amp;[Colin Trevorrow]" c="Colin Trevorrow"/>
              <i n="[Dataset].[director].&amp;[Conor Allyn]" c="Conor Allyn"/>
              <i n="[Dataset].[director].&amp;[Conrad Helten]" c="Conrad Helten"/>
              <i n="[Dataset].[director].&amp;[Conrad Helten, Ezekiel Norton, Michael Goguen]" c="Conrad Helten, Ezekiel Norton, Michael Goguen"/>
              <i n="[Dataset].[director].&amp;[Constance Marks]" c="Constance Marks"/>
              <i n="[Dataset].[director].&amp;[Coodie, Chike]" c="Coodie, Chike"/>
              <i n="[Dataset].[director].&amp;[Cooper Karl]" c="Cooper Karl"/>
              <i n="[Dataset].[director].&amp;[Corbin Bernsen]" c="Corbin Bernsen"/>
              <i n="[Dataset].[director].&amp;[Corey Grant]" c="Corey Grant"/>
              <i n="[Dataset].[director].&amp;[Corey Yuen]" c="Corey Yuen"/>
              <i n="[Dataset].[director].&amp;[Corey Yuen, Patrick Leung]" c="Corey Yuen, Patrick Leung"/>
              <i n="[Dataset].[director].&amp;[Cory Edwards]" c="Cory Edwards"/>
              <i n="[Dataset].[director].&amp;[Cosima Spender]" c="Cosima Spender"/>
              <i n="[Dataset].[director].&amp;[Cosmo Feilding-Mellen]" c="Cosmo Feilding-Mellen"/>
              <i n="[Dataset].[director].&amp;[Courtney Hunt]" c="Courtney Hunt"/>
              <i n="[Dataset].[director].&amp;[Craig Anderson]" c="Craig Anderson"/>
              <i n="[Dataset].[director].&amp;[Craig Brewer]" c="Craig Brewer"/>
              <i n="[Dataset].[director].&amp;[Craig Elrod]" c="Craig Elrod"/>
              <i n="[Dataset].[director].&amp;[Craig Freimond]" c="Craig Freimond"/>
              <i n="[Dataset].[director].&amp;[Craig Gillespie]" c="Craig Gillespie"/>
              <i n="[Dataset].[director].&amp;[Craig Goodwill]" c="Craig Goodwill"/>
              <i n="[Dataset].[director].&amp;[Craig Johnson]" c="Craig Johnson"/>
              <i n="[Dataset].[director].&amp;[Craig Moss]" c="Craig Moss"/>
              <i n="[Dataset].[director].&amp;[Cris D'Amato]" c="Cris D'Amato"/>
              <i n="[Dataset].[director].&amp;[Cristi Puiu]" c="Cristi Puiu"/>
              <i n="[Dataset].[director].&amp;[Cristina Costantini, Kareem Tabsch]" c="Cristina Costantini, Kareem Tabsch"/>
              <i n="[Dataset].[director].&amp;[Cristina Jacob]" c="Cristina Jacob"/>
              <i n="[Dataset].[director].&amp;[Crystal Moselle]" c="Crystal Moselle"/>
              <i n="[Dataset].[director].&amp;[Curro VelÃ¡zquez]" c="Curro VelÃ¡zquez"/>
              <i n="[Dataset].[director].&amp;[Curtis Graham]" c="Curtis Graham"/>
              <i n="[Dataset].[director].&amp;[Curtis Hanson]" c="Curtis Hanson"/>
              <i n="[Dataset].[director].&amp;[Cyrus Nowrasteh]" c="Cyrus Nowrasteh"/>
              <i n="[Dataset].[director].&amp;[D Ho]" c="D Ho"/>
              <i n="[Dataset].[director].&amp;[Daan Jansen, Stijn Verlinde]" c="Daan Jansen, Stijn Verlinde"/>
              <i n="[Dataset].[director].&amp;[Dado C. Lumibao]" c="Dado C. Lumibao"/>
              <i n="[Dataset].[director].&amp;[Dallas Jackson]" c="Dallas Jackson"/>
              <i n="[Dataset].[director].&amp;[Dallas Jenkins]" c="Dallas Jenkins"/>
              <i n="[Dataset].[director].&amp;[Damani Baker]" c="Damani Baker"/>
              <i n="[Dataset].[director].&amp;[DamiÃ¡n Romay]" c="DamiÃ¡n Romay"/>
              <i n="[Dataset].[director].&amp;[Damien Chazelle, Houda Benyamina, LaÃ¯la Marrakchi, Alan Poul]" c="Damien Chazelle, Houda Benyamina, LaÃ¯la Marrakchi, Alan Poul"/>
              <i n="[Dataset].[director].&amp;[Damien Leone]" c="Damien Leone"/>
              <i n="[Dataset].[director].&amp;[Damien Oâ€™Connor]" c="Damien Oâ€™Connor"/>
              <i n="[Dataset].[director].&amp;[Damien Piscarel, Florent Bodin]" c="Damien Piscarel, Florent Bodin"/>
              <i n="[Dataset].[director].&amp;[Damon Cardasis]" c="Damon Cardasis"/>
              <i n="[Dataset].[director].&amp;[Dan Forgione, Pete Jacobs, Matt Whitlock]" c="Dan Forgione, Pete Jacobs, Matt Whitlock"/>
              <i n="[Dataset].[director].&amp;[Dan Forrer]" c="Dan Forrer"/>
              <i n="[Dataset].[director].&amp;[Dan Fraga, William Lau]" c="Dan Fraga, William Lau"/>
              <i n="[Dataset].[director].&amp;[Dan Gilroy]" c="Dan Gilroy"/>
              <i n="[Dataset].[director].&amp;[Dan Harris]" c="Dan Harris"/>
              <i n="[Dataset].[director].&amp;[Dan Krauss]" c="Dan Krauss"/>
              <i n="[Dataset].[director].&amp;[Dan Kwan, Daniel Scheinert]" c="Dan Kwan, Daniel Scheinert"/>
              <i n="[Dataset].[director].&amp;[Dan Lucchesi]" c="Dan Lucchesi"/>
              <i n="[Dataset].[director].&amp;[Dan Villegas]" c="Dan Villegas"/>
              <i n="[Dataset].[director].&amp;[Dana Doron, Uriel Sinai]" c="Dana Doron, Uriel Sinai"/>
              <i n="[Dataset].[director].&amp;[Dana Nachman, Don Hardy Jr.]" c="Dana Nachman, Don Hardy Jr."/>
              <i n="[Dataset].[director].&amp;[Dani de la Orden]" c="Dani de la Orden"/>
              <i n="[Dataset].[director].&amp;[Dani de la Torre]" c="Dani de la Torre"/>
              <i n="[Dataset].[director].&amp;[Dani Levy]" c="Dani Levy"/>
              <i n="[Dataset].[director].&amp;[Daniel Ablin]" c="Daniel Ablin"/>
              <i n="[Dataset].[director].&amp;[Daniel Alfredson]" c="Daniel Alfredson"/>
              <i n="[Dataset].[director].&amp;[Daniel Arasanz]" c="Daniel Arasanz"/>
              <i n="[Dataset].[director].&amp;[Daniel Benmayor]" c="Daniel Benmayor"/>
              <i n="[Dataset].[director].&amp;[Daniel Burman]" c="Daniel Burman"/>
              <i n="[Dataset].[director].&amp;[Daniel Calparsoro]" c="Daniel Calparsoro"/>
              <i n="[Dataset].[director].&amp;[Daniel Effiong]" c="Daniel Effiong"/>
              <i n="[Dataset].[director].&amp;[Daniel Espinosa]" c="Daniel Espinosa"/>
              <i n="[Dataset].[director].&amp;[Daniel Goldhaber]" c="Daniel Goldhaber"/>
              <i n="[Dataset].[director].&amp;[Daniel Gordon]" c="Daniel Gordon"/>
              <i n="[Dataset].[director].&amp;[Daniel Gray Longino]" c="Daniel Gray Longino"/>
              <i n="[Dataset].[director].&amp;[Daniel J. Clark]" c="Daniel J. Clark"/>
              <i n="[Dataset].[director].&amp;[Daniel Joseph]" c="Daniel Joseph"/>
              <i n="[Dataset].[director].&amp;[Daniel Kontur]" c="Daniel Kontur"/>
              <i n="[Dataset].[director].&amp;[Daniel Lee]" c="Daniel Lee"/>
              <i n="[Dataset].[director].&amp;[Daniel Lindsay, T.J. Martin]" c="Daniel Lindsay, T.J. Martin"/>
              <i n="[Dataset].[director].&amp;[Daniel Mann]" c="Daniel Mann"/>
              <i n="[Dataset].[director].&amp;[Daniel Mann, Joseph Sargent]" c="Daniel Mann, Joseph Sargent"/>
              <i n="[Dataset].[director].&amp;[Daniel Markowicz]" c="Daniel Markowicz"/>
              <i n="[Dataset].[director].&amp;[Daniel McCabe]" c="Daniel McCabe"/>
              <i n="[Dataset].[director].&amp;[Daniel Minahan]" c="Daniel Minahan"/>
              <i n="[Dataset].[director].&amp;[Daniel MonzÃ³n]" c="Daniel MonzÃ³n"/>
              <i n="[Dataset].[director].&amp;[Daniel Noah]" c="Daniel Noah"/>
              <i n="[Dataset].[director].&amp;[Daniel Oriahi]" c="Daniel Oriahi"/>
              <i n="[Dataset].[director].&amp;[Daniel Prochaska]" c="Daniel Prochaska"/>
              <i n="[Dataset].[director].&amp;[Daniel RÅ¯Å¾iÄka]" c="Daniel RÅ¯Å¾iÄka"/>
              <i n="[Dataset].[director].&amp;[Daniel Raim]" c="Daniel Raim"/>
              <i n="[Dataset].[director].&amp;[Daniel SÃ¡nchez ArÃ©valo]" c="Daniel SÃ¡nchez ArÃ©valo"/>
              <i n="[Dataset].[director].&amp;[Daniel Sandu]" c="Daniel Sandu"/>
              <i n="[Dataset].[director].&amp;[Daniel Schechter]" c="Daniel Schechter"/>
              <i n="[Dataset].[director].&amp;[Daniel Stamm]" c="Daniel Stamm"/>
              <i n="[Dataset].[director].&amp;[Daniel Vernon]" c="Daniel Vernon"/>
              <i n="[Dataset].[director].&amp;[Daniel Wilner]" c="Daniel Wilner"/>
              <i n="[Dataset].[director].&amp;[Daniel Yee Heng Chan]" c="Daniel Yee Heng Chan"/>
              <i n="[Dataset].[director].&amp;[Daniela Goggi]" c="Daniela Goggi"/>
              <i n="[Dataset].[director].&amp;[Daniele Thompson]" c="Daniele Thompson"/>
              <i n="[Dataset].[director].&amp;[Danish Aslam]" c="Danish Aslam"/>
              <i n="[Dataset].[director].&amp;[Danishka Esterhazy]" c="Danishka Esterhazy"/>
              <i n="[Dataset].[director].&amp;[Danny Boyle]" c="Danny Boyle"/>
              <i n="[Dataset].[director].&amp;[Danny Cannon]" c="Danny Cannon"/>
              <i n="[Dataset].[director].&amp;[Danny J. Boyle]" c="Danny J. Boyle"/>
              <i n="[Dataset].[director].&amp;[Danny Leiner]" c="Danny Leiner"/>
              <i n="[Dataset].[director].&amp;[Dante Lam]" c="Dante Lam"/>
              <i n="[Dataset].[director].&amp;[Dar Gai]" c="Dar Gai"/>
              <i n="[Dataset].[director].&amp;[Dare Olaitan]" c="Dare Olaitan"/>
              <i n="[Dataset].[director].&amp;[Darragh O'Connell]" c="Darragh O'Connell"/>
              <i n="[Dataset].[director].&amp;[Darren Grant]" c="Darren Grant"/>
              <i n="[Dataset].[director].&amp;[Darren Lynn Bousman]" c="Darren Lynn Bousman"/>
              <i n="[Dataset].[director].&amp;[Daryl Hannah]" c="Daryl Hannah"/>
              <i n="[Dataset].[director].&amp;[Dash Shaw]" c="Dash Shaw"/>
              <i n="[Dataset].[director].&amp;[Datta Mohan Bhandare]" c="Datta Mohan Bhandare"/>
              <i n="[Dataset].[director].&amp;[Dava Whisenant]" c="Dava Whisenant"/>
              <i n="[Dataset].[director].&amp;[Dave Green]" c="Dave Green"/>
              <i n="[Dataset].[director].&amp;[Dave Higby]" c="Dave Higby"/>
              <i n="[Dataset].[director].&amp;[Dave Needham]" c="Dave Needham"/>
              <i n="[Dataset].[director].&amp;[Dave Patten]" c="Dave Patten"/>
              <i n="[Dataset].[director].&amp;[Dave Skinner, Freddie Waters]" c="Dave Skinner, Freddie Waters"/>
              <i n="[Dataset].[director].&amp;[David A. Vargas]" c="David A. Vargas"/>
              <i n="[Dataset].[director].&amp;[David Allensworth, MoniÃ¨re]" c="David Allensworth, MoniÃ¨re"/>
              <i n="[Dataset].[director].&amp;[David Ayer]" c="David Ayer"/>
              <i n="[Dataset].[director].&amp;[David Batra, Jon Rudberg]" c="David Batra, Jon Rudberg"/>
              <i n="[Dataset].[director].&amp;[David Batty]" c="David Batty"/>
              <i n="[Dataset].[director].&amp;[David Benioff, D.B. Weiss]" c="David Benioff, D.B. Weiss"/>
              <i n="[Dataset].[director].&amp;[David Benullo]" c="David Benullo"/>
              <i n="[Dataset].[director].&amp;[David Blair]" c="David Blair"/>
              <i n="[Dataset].[director].&amp;[David Briggs]" c="David Briggs"/>
              <i n="[Dataset].[director].&amp;[David Bruckner]" c="David Bruckner"/>
              <i n="[Dataset].[director].&amp;[David Charhon]" c="David Charhon"/>
              <i n="[Dataset].[director].&amp;[David Chirchirillo]" c="David Chirchirillo"/>
              <i n="[Dataset].[director].&amp;[David Chuang, Chen Kuan-chung]" c="David Chuang, Chen Kuan-chung"/>
              <i n="[Dataset].[director].&amp;[David Cronenberg]" c="David Cronenberg"/>
              <i n="[Dataset].[director].&amp;[David de Vos]" c="David de Vos"/>
              <i n="[Dataset].[director].&amp;[David Dhawan]" c="David Dhawan"/>
              <i n="[Dataset].[director].&amp;[David Dobkin]" c="David Dobkin"/>
              <i n="[Dataset].[director].&amp;[David E. Talbert]" c="David E. Talbert"/>
              <i n="[Dataset].[director].&amp;[David Fairhead]" c="David Fairhead"/>
              <i n="[Dataset].[director].&amp;[David Fairhead, Anthony Palmer]" c="David Fairhead, Anthony Palmer"/>
              <i n="[Dataset].[director].&amp;[David Feiss]" c="David Feiss"/>
              <i n="[Dataset].[director].&amp;[David Fincher]" c="David Fincher"/>
              <i n="[Dataset].[director].&amp;[David France]" c="David France"/>
              <i n="[Dataset].[director].&amp;[David Frankel]" c="David Frankel"/>
              <i n="[Dataset].[director].&amp;[David GalÃ¡n Galindo]" c="David GalÃ¡n Galindo"/>
              <i n="[Dataset].[director].&amp;[David Gelb]" c="David Gelb"/>
              <i n="[Dataset].[director].&amp;[David Gordon Green]" c="David Gordon Green"/>
              <i n="[Dataset].[director].&amp;[David Grossman]" c="David Grossman"/>
              <i n="[Dataset].[director].&amp;[David Guy Levy]" c="David Guy Levy"/>
              <i n="[Dataset].[director].&amp;[David Hackl]" c="David Hackl"/>
              <i n="[Dataset].[director].&amp;[David Hunt]" c="David Hunt"/>
              <i n="[Dataset].[director].&amp;[David Koepp]" c="David Koepp"/>
            </range>
          </ranges>
        </level>
      </levels>
      <selections count="1">
        <selection n="[Dataset].[director].[All]"/>
      </selections>
    </olap>
  </data>
  <extLst>
    <x:ext xmlns:x15="http://schemas.microsoft.com/office/spreadsheetml/2010/11/main" uri="{03082B11-2C62-411c-B77F-237D8FCFBE4C}">
      <x15:slicerCachePivotTables>
        <pivotTable tabId="4294967295" name="PivotChartTable8"/>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7E635D5F-FF4D-423C-B7D3-6C29FB7AAD64}" cache="Slicer_type1" caption="type" level="1" style="SlicerStyleLight6" rowHeight="234950"/>
  <slicer name="release_year" xr10:uid="{E987593E-4F9B-40C6-BB99-5612980E42B4}" cache="Slicer_release_year" caption="release year" level="1"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_year 2" xr10:uid="{36FA2EB3-3EE9-4B18-815C-2A5E9EA70166}" cache="Slicer_release_year1" caption="release year" level="1" style="SlicerStyleLight6" rowHeight="234950"/>
  <slicer name="type 3" xr10:uid="{A5B7DF07-433F-406B-B4C4-53E00F1C8B8F}" cache="Slicer_type2" caption="type" level="1"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AE98264B-1830-42AF-9845-71285EA6FF93}" cache="Slicer_type1" caption="type" level="1" style="SlicerStyleLight6" rowHeight="234950"/>
  <slicer name="release_year 1" xr10:uid="{B828FC06-EBA3-483E-8D13-646AD457FE4F}" cache="Slicer_release_year" caption="release year" startItem="67" level="1" style="SlicerStyleLight6" rowHeight="234950"/>
  <slicer name="director" xr10:uid="{AC04F4F4-80A1-4FD6-B90C-BFED7FC00945}" cache="Slicer_director" caption="director" level="1"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_added" xr10:uid="{D5C077D6-6CF4-4D2F-BFDB-5CAFEE5485B3}" sourceName="[Dataset].[date_added]">
  <pivotTables>
    <pivotTable tabId="4294967295" name="PivotChartTable8"/>
  </pivotTables>
  <state minimalRefreshVersion="6" lastRefreshVersion="6" pivotCacheId="225129985" filterType="unknown">
    <bounds startDate="200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added" xr10:uid="{77B462CD-B0C8-4E06-9DF9-56CC174EB229}" cache="Timeline_date_added" caption="date_added" level="2" selectionLevel="2" scrollPosition="2021-06-06T00:00:00" style="TimeSlicerStyleLight6"/>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openxmlformats.org/officeDocument/2006/relationships/drawing" Target="../drawings/drawing1.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0.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2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microsoft.com/office/2007/relationships/slicer" Target="../slicers/slicer2.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4A7A1-8BD1-4C6F-B0DB-3A878CC9DEC0}">
  <dimension ref="A1:O28"/>
  <sheetViews>
    <sheetView showGridLines="0" showRowColHeaders="0" workbookViewId="0">
      <selection sqref="A1:XFD1048576"/>
    </sheetView>
  </sheetViews>
  <sheetFormatPr defaultRowHeight="14.4" x14ac:dyDescent="0.3"/>
  <cols>
    <col min="1" max="1" width="43.33203125" bestFit="1" customWidth="1"/>
    <col min="2" max="2" width="12" bestFit="1" customWidth="1"/>
    <col min="3" max="3" width="5.88671875" customWidth="1"/>
    <col min="4" max="4" width="16.77734375" bestFit="1" customWidth="1"/>
    <col min="5" max="5" width="12" bestFit="1" customWidth="1"/>
    <col min="6" max="6" width="5" customWidth="1"/>
    <col min="7" max="7" width="13.77734375" bestFit="1" customWidth="1"/>
    <col min="8" max="8" width="15.88671875" bestFit="1" customWidth="1"/>
    <col min="9" max="9" width="14" bestFit="1" customWidth="1"/>
    <col min="10" max="10" width="3.33203125" customWidth="1"/>
    <col min="11" max="11" width="12.6640625" bestFit="1" customWidth="1"/>
    <col min="12" max="12" width="12" bestFit="1" customWidth="1"/>
    <col min="13" max="13" width="3" customWidth="1"/>
    <col min="14" max="14" width="12.44140625" bestFit="1" customWidth="1"/>
    <col min="15" max="15" width="15.88671875" bestFit="1" customWidth="1"/>
    <col min="16" max="16" width="13.77734375" bestFit="1" customWidth="1"/>
  </cols>
  <sheetData>
    <row r="1" spans="1:15" x14ac:dyDescent="0.3">
      <c r="D1" s="2" t="s">
        <v>52</v>
      </c>
      <c r="E1" t="s">
        <v>50</v>
      </c>
      <c r="G1" s="2" t="s">
        <v>51</v>
      </c>
      <c r="H1" t="s">
        <v>49</v>
      </c>
      <c r="K1" s="2" t="s">
        <v>59</v>
      </c>
      <c r="L1" t="s">
        <v>50</v>
      </c>
      <c r="N1" s="2" t="s">
        <v>58</v>
      </c>
      <c r="O1" t="s">
        <v>49</v>
      </c>
    </row>
    <row r="2" spans="1:15" x14ac:dyDescent="0.3">
      <c r="D2" s="3" t="s">
        <v>9</v>
      </c>
      <c r="E2" s="1"/>
      <c r="G2" s="3" t="s">
        <v>2</v>
      </c>
      <c r="H2" s="1"/>
      <c r="K2" s="3" t="s">
        <v>2</v>
      </c>
      <c r="L2" s="1"/>
      <c r="N2" s="3" t="s">
        <v>2</v>
      </c>
      <c r="O2" s="1"/>
    </row>
    <row r="3" spans="1:15" x14ac:dyDescent="0.3">
      <c r="D3" s="4" t="s">
        <v>2</v>
      </c>
      <c r="E3" s="1">
        <v>187</v>
      </c>
      <c r="G3" s="4" t="s">
        <v>36</v>
      </c>
      <c r="H3" s="1">
        <v>549</v>
      </c>
      <c r="K3" s="4">
        <v>2008</v>
      </c>
      <c r="L3" s="1">
        <v>1</v>
      </c>
      <c r="N3" s="4" t="s">
        <v>29</v>
      </c>
      <c r="O3" s="1">
        <v>41</v>
      </c>
    </row>
    <row r="4" spans="1:15" x14ac:dyDescent="0.3">
      <c r="D4" s="4" t="s">
        <v>5</v>
      </c>
      <c r="E4" s="1">
        <v>84</v>
      </c>
      <c r="G4" s="4" t="s">
        <v>43</v>
      </c>
      <c r="H4" s="1">
        <v>518</v>
      </c>
      <c r="K4" s="4">
        <v>2009</v>
      </c>
      <c r="L4" s="1">
        <v>2</v>
      </c>
      <c r="N4" s="4" t="s">
        <v>31</v>
      </c>
      <c r="O4" s="1">
        <v>3</v>
      </c>
    </row>
    <row r="5" spans="1:15" x14ac:dyDescent="0.3">
      <c r="D5" s="3" t="s">
        <v>8</v>
      </c>
      <c r="E5" s="1"/>
      <c r="G5" s="4" t="s">
        <v>40</v>
      </c>
      <c r="H5" s="1">
        <v>547</v>
      </c>
      <c r="K5" s="4">
        <v>2010</v>
      </c>
      <c r="L5" s="1">
        <v>1</v>
      </c>
      <c r="N5" s="4" t="s">
        <v>32</v>
      </c>
      <c r="O5" s="1">
        <v>75</v>
      </c>
    </row>
    <row r="6" spans="1:15" x14ac:dyDescent="0.3">
      <c r="D6" s="4" t="s">
        <v>2</v>
      </c>
      <c r="E6" s="1">
        <v>976</v>
      </c>
      <c r="G6" s="4" t="s">
        <v>38</v>
      </c>
      <c r="H6" s="1">
        <v>382</v>
      </c>
      <c r="K6" s="4">
        <v>2011</v>
      </c>
      <c r="L6" s="1">
        <v>13</v>
      </c>
      <c r="N6" s="4" t="s">
        <v>19</v>
      </c>
      <c r="O6" s="1">
        <v>287</v>
      </c>
    </row>
    <row r="7" spans="1:15" x14ac:dyDescent="0.3">
      <c r="D7" s="4" t="s">
        <v>5</v>
      </c>
      <c r="E7" s="1">
        <v>81</v>
      </c>
      <c r="G7" s="4" t="s">
        <v>39</v>
      </c>
      <c r="H7" s="1">
        <v>545</v>
      </c>
      <c r="K7" s="4">
        <v>2012</v>
      </c>
      <c r="L7" s="1">
        <v>3</v>
      </c>
      <c r="N7" s="4" t="s">
        <v>3</v>
      </c>
      <c r="O7" s="1">
        <v>490</v>
      </c>
    </row>
    <row r="8" spans="1:15" x14ac:dyDescent="0.3">
      <c r="D8" s="3" t="s">
        <v>27</v>
      </c>
      <c r="E8" s="1"/>
      <c r="G8" s="4" t="s">
        <v>44</v>
      </c>
      <c r="H8" s="1">
        <v>565</v>
      </c>
      <c r="K8" s="4">
        <v>2013</v>
      </c>
      <c r="L8" s="1">
        <v>6</v>
      </c>
      <c r="N8" s="4" t="s">
        <v>17</v>
      </c>
      <c r="O8" s="1">
        <v>797</v>
      </c>
    </row>
    <row r="9" spans="1:15" x14ac:dyDescent="0.3">
      <c r="D9" s="4" t="s">
        <v>2</v>
      </c>
      <c r="E9" s="1">
        <v>87</v>
      </c>
      <c r="G9" s="4" t="s">
        <v>45</v>
      </c>
      <c r="H9" s="1">
        <v>492</v>
      </c>
      <c r="K9" s="4">
        <v>2014</v>
      </c>
      <c r="L9" s="1">
        <v>19</v>
      </c>
      <c r="N9" s="4" t="s">
        <v>10</v>
      </c>
      <c r="O9" s="1">
        <v>1427</v>
      </c>
    </row>
    <row r="10" spans="1:15" x14ac:dyDescent="0.3">
      <c r="A10" s="2" t="s">
        <v>52</v>
      </c>
      <c r="B10" t="s">
        <v>49</v>
      </c>
      <c r="D10" s="4" t="s">
        <v>5</v>
      </c>
      <c r="E10" s="1">
        <v>172</v>
      </c>
      <c r="G10" s="4" t="s">
        <v>37</v>
      </c>
      <c r="H10" s="1">
        <v>528</v>
      </c>
      <c r="K10" s="4">
        <v>2015</v>
      </c>
      <c r="L10" s="1">
        <v>56</v>
      </c>
      <c r="N10" s="4" t="s">
        <v>28</v>
      </c>
      <c r="O10" s="1">
        <v>126</v>
      </c>
    </row>
    <row r="11" spans="1:15" x14ac:dyDescent="0.3">
      <c r="A11" s="3" t="s">
        <v>2</v>
      </c>
      <c r="B11" s="1">
        <v>6126</v>
      </c>
      <c r="D11" s="3" t="s">
        <v>6</v>
      </c>
      <c r="E11" s="1"/>
      <c r="G11" s="4" t="s">
        <v>46</v>
      </c>
      <c r="H11" s="1">
        <v>439</v>
      </c>
      <c r="K11" s="4">
        <v>2016</v>
      </c>
      <c r="L11" s="1">
        <v>251</v>
      </c>
      <c r="N11" s="4" t="s">
        <v>7</v>
      </c>
      <c r="O11" s="1">
        <v>2062</v>
      </c>
    </row>
    <row r="12" spans="1:15" x14ac:dyDescent="0.3">
      <c r="A12" s="3" t="s">
        <v>5</v>
      </c>
      <c r="B12" s="1">
        <v>2664</v>
      </c>
      <c r="D12" s="4" t="s">
        <v>2</v>
      </c>
      <c r="E12" s="1">
        <v>257</v>
      </c>
      <c r="G12" s="4" t="s">
        <v>41</v>
      </c>
      <c r="H12" s="1">
        <v>498</v>
      </c>
      <c r="K12" s="4">
        <v>2017</v>
      </c>
      <c r="L12" s="1">
        <v>836</v>
      </c>
      <c r="N12" s="4" t="s">
        <v>26</v>
      </c>
      <c r="O12" s="1">
        <v>540</v>
      </c>
    </row>
    <row r="13" spans="1:15" x14ac:dyDescent="0.3">
      <c r="A13" s="3" t="s">
        <v>48</v>
      </c>
      <c r="B13" s="1">
        <v>8790</v>
      </c>
      <c r="D13" s="4" t="s">
        <v>5</v>
      </c>
      <c r="E13" s="1">
        <v>30</v>
      </c>
      <c r="G13" s="4" t="s">
        <v>42</v>
      </c>
      <c r="H13" s="1">
        <v>545</v>
      </c>
      <c r="K13" s="4">
        <v>2018</v>
      </c>
      <c r="L13" s="1">
        <v>1237</v>
      </c>
      <c r="N13" s="4" t="s">
        <v>11</v>
      </c>
      <c r="O13" s="1">
        <v>131</v>
      </c>
    </row>
    <row r="14" spans="1:15" x14ac:dyDescent="0.3">
      <c r="D14" s="3" t="s">
        <v>13</v>
      </c>
      <c r="E14" s="1"/>
      <c r="G14" s="4" t="s">
        <v>35</v>
      </c>
      <c r="H14" s="1">
        <v>518</v>
      </c>
      <c r="K14" s="4">
        <v>2019</v>
      </c>
      <c r="L14" s="1">
        <v>1424</v>
      </c>
      <c r="N14" s="4" t="s">
        <v>15</v>
      </c>
      <c r="O14" s="1">
        <v>139</v>
      </c>
    </row>
    <row r="15" spans="1:15" x14ac:dyDescent="0.3">
      <c r="D15" s="4" t="s">
        <v>2</v>
      </c>
      <c r="E15" s="1">
        <v>71</v>
      </c>
      <c r="G15" s="3" t="s">
        <v>5</v>
      </c>
      <c r="H15" s="1"/>
      <c r="K15" s="4">
        <v>2020</v>
      </c>
      <c r="L15" s="1">
        <v>1284</v>
      </c>
      <c r="N15" s="4" t="s">
        <v>33</v>
      </c>
      <c r="O15" s="1">
        <v>5</v>
      </c>
    </row>
    <row r="16" spans="1:15" x14ac:dyDescent="0.3">
      <c r="A16" s="2" t="s">
        <v>1</v>
      </c>
      <c r="B16" t="s">
        <v>50</v>
      </c>
      <c r="D16" s="4" t="s">
        <v>5</v>
      </c>
      <c r="E16" s="1">
        <v>350</v>
      </c>
      <c r="G16" s="4" t="s">
        <v>36</v>
      </c>
      <c r="H16" s="1">
        <v>214</v>
      </c>
      <c r="K16" s="4">
        <v>2021</v>
      </c>
      <c r="L16" s="1">
        <v>993</v>
      </c>
      <c r="N16" s="4" t="s">
        <v>34</v>
      </c>
      <c r="O16" s="1">
        <v>3</v>
      </c>
    </row>
    <row r="17" spans="1:15" x14ac:dyDescent="0.3">
      <c r="A17" s="3" t="s">
        <v>18</v>
      </c>
      <c r="B17" s="1">
        <v>362</v>
      </c>
      <c r="D17" s="3" t="s">
        <v>23</v>
      </c>
      <c r="E17" s="1"/>
      <c r="G17" s="4" t="s">
        <v>43</v>
      </c>
      <c r="H17" s="1">
        <v>236</v>
      </c>
      <c r="K17" s="3" t="s">
        <v>5</v>
      </c>
      <c r="L17" s="1"/>
      <c r="N17" s="3" t="s">
        <v>5</v>
      </c>
      <c r="O17" s="1"/>
    </row>
    <row r="18" spans="1:15" x14ac:dyDescent="0.3">
      <c r="A18" s="3" t="s">
        <v>4</v>
      </c>
      <c r="B18" s="1">
        <v>359</v>
      </c>
      <c r="D18" s="4" t="s">
        <v>2</v>
      </c>
      <c r="E18" s="1">
        <v>49</v>
      </c>
      <c r="G18" s="4" t="s">
        <v>40</v>
      </c>
      <c r="H18" s="1">
        <v>265</v>
      </c>
      <c r="K18" s="4">
        <v>2008</v>
      </c>
      <c r="L18" s="1">
        <v>1</v>
      </c>
      <c r="N18" s="4" t="s">
        <v>32</v>
      </c>
      <c r="O18" s="1">
        <v>4</v>
      </c>
    </row>
    <row r="19" spans="1:15" x14ac:dyDescent="0.3">
      <c r="A19" s="3" t="s">
        <v>30</v>
      </c>
      <c r="B19" s="1">
        <v>334</v>
      </c>
      <c r="D19" s="4" t="s">
        <v>5</v>
      </c>
      <c r="E19" s="1">
        <v>165</v>
      </c>
      <c r="G19" s="4" t="s">
        <v>38</v>
      </c>
      <c r="H19" s="1">
        <v>180</v>
      </c>
      <c r="K19" s="4">
        <v>2013</v>
      </c>
      <c r="L19" s="1">
        <v>5</v>
      </c>
      <c r="N19" s="4" t="s">
        <v>17</v>
      </c>
      <c r="O19" s="1">
        <v>2</v>
      </c>
    </row>
    <row r="20" spans="1:15" x14ac:dyDescent="0.3">
      <c r="A20" s="3" t="s">
        <v>25</v>
      </c>
      <c r="B20" s="1">
        <v>274</v>
      </c>
      <c r="D20" s="3" t="s">
        <v>24</v>
      </c>
      <c r="E20" s="1"/>
      <c r="G20" s="4" t="s">
        <v>39</v>
      </c>
      <c r="H20" s="1">
        <v>192</v>
      </c>
      <c r="K20" s="4">
        <v>2014</v>
      </c>
      <c r="L20" s="1">
        <v>5</v>
      </c>
      <c r="N20" s="4" t="s">
        <v>10</v>
      </c>
      <c r="O20" s="1">
        <v>730</v>
      </c>
    </row>
    <row r="21" spans="1:15" x14ac:dyDescent="0.3">
      <c r="A21" s="3" t="s">
        <v>21</v>
      </c>
      <c r="B21" s="1">
        <v>252</v>
      </c>
      <c r="D21" s="4" t="s">
        <v>2</v>
      </c>
      <c r="E21" s="1">
        <v>387</v>
      </c>
      <c r="G21" s="4" t="s">
        <v>44</v>
      </c>
      <c r="H21" s="1">
        <v>262</v>
      </c>
      <c r="K21" s="4">
        <v>2015</v>
      </c>
      <c r="L21" s="1">
        <v>26</v>
      </c>
      <c r="N21" s="4" t="s">
        <v>28</v>
      </c>
      <c r="O21" s="1">
        <v>94</v>
      </c>
    </row>
    <row r="22" spans="1:15" x14ac:dyDescent="0.3">
      <c r="A22" s="3" t="s">
        <v>12</v>
      </c>
      <c r="B22" s="1">
        <v>219</v>
      </c>
      <c r="D22" s="4" t="s">
        <v>5</v>
      </c>
      <c r="E22" s="1">
        <v>251</v>
      </c>
      <c r="G22" s="4" t="s">
        <v>45</v>
      </c>
      <c r="H22" s="1">
        <v>236</v>
      </c>
      <c r="K22" s="4">
        <v>2016</v>
      </c>
      <c r="L22" s="1">
        <v>175</v>
      </c>
      <c r="N22" s="4" t="s">
        <v>7</v>
      </c>
      <c r="O22" s="1">
        <v>1143</v>
      </c>
    </row>
    <row r="23" spans="1:15" x14ac:dyDescent="0.3">
      <c r="A23" s="3" t="s">
        <v>16</v>
      </c>
      <c r="B23" s="1">
        <v>215</v>
      </c>
      <c r="D23" s="3" t="s">
        <v>0</v>
      </c>
      <c r="E23" s="1"/>
      <c r="G23" s="4" t="s">
        <v>37</v>
      </c>
      <c r="H23" s="1">
        <v>213</v>
      </c>
      <c r="K23" s="4">
        <v>2017</v>
      </c>
      <c r="L23" s="1">
        <v>349</v>
      </c>
      <c r="N23" s="4" t="s">
        <v>26</v>
      </c>
      <c r="O23" s="1">
        <v>321</v>
      </c>
    </row>
    <row r="24" spans="1:15" x14ac:dyDescent="0.3">
      <c r="A24" s="3" t="s">
        <v>14</v>
      </c>
      <c r="B24" s="1">
        <v>201</v>
      </c>
      <c r="D24" s="4" t="s">
        <v>2</v>
      </c>
      <c r="E24" s="1">
        <v>2395</v>
      </c>
      <c r="G24" s="4" t="s">
        <v>46</v>
      </c>
      <c r="H24" s="1">
        <v>193</v>
      </c>
      <c r="K24" s="4">
        <v>2018</v>
      </c>
      <c r="L24" s="1">
        <v>411</v>
      </c>
      <c r="N24" s="4" t="s">
        <v>11</v>
      </c>
      <c r="O24" s="1">
        <v>175</v>
      </c>
    </row>
    <row r="25" spans="1:15" x14ac:dyDescent="0.3">
      <c r="A25" s="3" t="s">
        <v>20</v>
      </c>
      <c r="B25" s="1">
        <v>186</v>
      </c>
      <c r="D25" s="4" t="s">
        <v>5</v>
      </c>
      <c r="E25" s="1">
        <v>845</v>
      </c>
      <c r="G25" s="4" t="s">
        <v>41</v>
      </c>
      <c r="H25" s="1">
        <v>207</v>
      </c>
      <c r="K25" s="4">
        <v>2019</v>
      </c>
      <c r="L25" s="1">
        <v>592</v>
      </c>
      <c r="N25" s="4" t="s">
        <v>15</v>
      </c>
      <c r="O25" s="1">
        <v>194</v>
      </c>
    </row>
    <row r="26" spans="1:15" x14ac:dyDescent="0.3">
      <c r="A26" s="3" t="s">
        <v>22</v>
      </c>
      <c r="B26" s="1">
        <v>180</v>
      </c>
      <c r="D26" s="3" t="s">
        <v>48</v>
      </c>
      <c r="E26" s="1">
        <v>6387</v>
      </c>
      <c r="G26" s="4" t="s">
        <v>42</v>
      </c>
      <c r="H26" s="1">
        <v>215</v>
      </c>
      <c r="K26" s="4">
        <v>2020</v>
      </c>
      <c r="L26" s="1">
        <v>595</v>
      </c>
      <c r="N26" s="4" t="s">
        <v>33</v>
      </c>
      <c r="O26" s="1">
        <v>1</v>
      </c>
    </row>
    <row r="27" spans="1:15" x14ac:dyDescent="0.3">
      <c r="A27" s="3" t="s">
        <v>48</v>
      </c>
      <c r="B27" s="1">
        <v>2582</v>
      </c>
      <c r="G27" s="4" t="s">
        <v>35</v>
      </c>
      <c r="H27" s="1">
        <v>251</v>
      </c>
      <c r="K27" s="4">
        <v>2021</v>
      </c>
      <c r="L27" s="1">
        <v>505</v>
      </c>
      <c r="N27" s="3" t="s">
        <v>48</v>
      </c>
      <c r="O27" s="1">
        <v>8790</v>
      </c>
    </row>
    <row r="28" spans="1:15" x14ac:dyDescent="0.3">
      <c r="G28" s="3" t="s">
        <v>48</v>
      </c>
      <c r="H28" s="1">
        <v>8790</v>
      </c>
      <c r="K28" s="3" t="s">
        <v>48</v>
      </c>
      <c r="L28" s="1">
        <v>8790</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4E03B-FFE8-410F-8776-F067678F1B77}">
  <dimension ref="A1"/>
  <sheetViews>
    <sheetView showGridLines="0" tabSelected="1" zoomScale="85" zoomScaleNormal="85" workbookViewId="0">
      <selection activeCell="P14" sqref="P14"/>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209A6-C3F0-49FF-8119-B2C1DB7719D4}">
  <dimension ref="A2:N23"/>
  <sheetViews>
    <sheetView showGridLines="0" workbookViewId="0">
      <selection activeCell="D22" sqref="D22"/>
    </sheetView>
  </sheetViews>
  <sheetFormatPr defaultRowHeight="14.4" x14ac:dyDescent="0.3"/>
  <cols>
    <col min="1" max="1" width="15.88671875" bestFit="1" customWidth="1"/>
    <col min="2" max="2" width="15.5546875" bestFit="1" customWidth="1"/>
    <col min="3" max="3" width="8.33203125" bestFit="1" customWidth="1"/>
    <col min="4" max="4" width="10.77734375" bestFit="1" customWidth="1"/>
  </cols>
  <sheetData>
    <row r="2" spans="1:4" x14ac:dyDescent="0.3">
      <c r="A2" s="2" t="s">
        <v>49</v>
      </c>
      <c r="B2" s="2" t="s">
        <v>55</v>
      </c>
    </row>
    <row r="3" spans="1:4" x14ac:dyDescent="0.3">
      <c r="A3" s="2" t="s">
        <v>47</v>
      </c>
      <c r="B3" t="s">
        <v>2</v>
      </c>
      <c r="C3" t="s">
        <v>5</v>
      </c>
      <c r="D3" t="s">
        <v>48</v>
      </c>
    </row>
    <row r="4" spans="1:4" x14ac:dyDescent="0.3">
      <c r="A4" s="3" t="s">
        <v>8</v>
      </c>
      <c r="B4" s="1">
        <v>976</v>
      </c>
      <c r="C4" s="1">
        <v>81</v>
      </c>
      <c r="D4" s="1">
        <v>1057</v>
      </c>
    </row>
    <row r="5" spans="1:4" x14ac:dyDescent="0.3">
      <c r="A5" s="3" t="s">
        <v>24</v>
      </c>
      <c r="B5" s="1">
        <v>387</v>
      </c>
      <c r="C5" s="1">
        <v>251</v>
      </c>
      <c r="D5" s="1">
        <v>638</v>
      </c>
    </row>
    <row r="6" spans="1:4" x14ac:dyDescent="0.3">
      <c r="A6" s="3" t="s">
        <v>0</v>
      </c>
      <c r="B6" s="1">
        <v>2395</v>
      </c>
      <c r="C6" s="1">
        <v>845</v>
      </c>
      <c r="D6" s="1">
        <v>3240</v>
      </c>
    </row>
    <row r="7" spans="1:4" x14ac:dyDescent="0.3">
      <c r="A7" s="3" t="s">
        <v>9</v>
      </c>
      <c r="B7" s="1">
        <v>187</v>
      </c>
      <c r="C7" s="1">
        <v>84</v>
      </c>
      <c r="D7" s="1">
        <v>271</v>
      </c>
    </row>
    <row r="8" spans="1:4" x14ac:dyDescent="0.3">
      <c r="A8" s="3" t="s">
        <v>53</v>
      </c>
      <c r="B8" s="1">
        <v>148</v>
      </c>
      <c r="C8" s="1">
        <v>65</v>
      </c>
      <c r="D8" s="1">
        <v>213</v>
      </c>
    </row>
    <row r="9" spans="1:4" x14ac:dyDescent="0.3">
      <c r="A9" s="3" t="s">
        <v>27</v>
      </c>
      <c r="B9" s="1">
        <v>87</v>
      </c>
      <c r="C9" s="1">
        <v>172</v>
      </c>
      <c r="D9" s="1">
        <v>259</v>
      </c>
    </row>
    <row r="10" spans="1:4" x14ac:dyDescent="0.3">
      <c r="A10" s="3" t="s">
        <v>6</v>
      </c>
      <c r="B10" s="1">
        <v>257</v>
      </c>
      <c r="C10" s="1">
        <v>30</v>
      </c>
      <c r="D10" s="1">
        <v>287</v>
      </c>
    </row>
    <row r="11" spans="1:4" x14ac:dyDescent="0.3">
      <c r="A11" s="3" t="s">
        <v>13</v>
      </c>
      <c r="B11" s="1">
        <v>71</v>
      </c>
      <c r="C11" s="1">
        <v>350</v>
      </c>
      <c r="D11" s="1">
        <v>421</v>
      </c>
    </row>
    <row r="12" spans="1:4" x14ac:dyDescent="0.3">
      <c r="A12" s="3" t="s">
        <v>23</v>
      </c>
      <c r="B12" s="1">
        <v>49</v>
      </c>
      <c r="C12" s="1">
        <v>165</v>
      </c>
      <c r="D12" s="1">
        <v>214</v>
      </c>
    </row>
    <row r="13" spans="1:4" x14ac:dyDescent="0.3">
      <c r="A13" s="3" t="s">
        <v>54</v>
      </c>
      <c r="B13" s="1">
        <v>129</v>
      </c>
      <c r="C13" s="1">
        <v>53</v>
      </c>
      <c r="D13" s="1">
        <v>182</v>
      </c>
    </row>
    <row r="14" spans="1:4" x14ac:dyDescent="0.3">
      <c r="A14" s="3" t="s">
        <v>48</v>
      </c>
      <c r="B14" s="1">
        <v>4686</v>
      </c>
      <c r="C14" s="1">
        <v>2096</v>
      </c>
      <c r="D14" s="1">
        <v>6782</v>
      </c>
    </row>
    <row r="23" spans="14:14" x14ac:dyDescent="0.3">
      <c r="N23" t="s">
        <v>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F4E22-ED67-412D-83D3-C566156EADE1}">
  <dimension ref="A6:L26"/>
  <sheetViews>
    <sheetView showGridLines="0" zoomScale="99" zoomScaleNormal="99" workbookViewId="0">
      <selection activeCell="C5" sqref="C5"/>
    </sheetView>
  </sheetViews>
  <sheetFormatPr defaultRowHeight="14.4" x14ac:dyDescent="0.3"/>
  <cols>
    <col min="1" max="1" width="16" bestFit="1" customWidth="1"/>
    <col min="2" max="2" width="7.44140625" bestFit="1" customWidth="1"/>
    <col min="3" max="3" width="8.44140625" bestFit="1" customWidth="1"/>
    <col min="4" max="4" width="10.88671875" bestFit="1" customWidth="1"/>
    <col min="5" max="5" width="15.5546875" bestFit="1" customWidth="1"/>
    <col min="6" max="6" width="17.5546875" customWidth="1"/>
    <col min="7" max="7" width="17.88671875" customWidth="1"/>
    <col min="8" max="8" width="15.88671875" bestFit="1" customWidth="1"/>
    <col min="9" max="9" width="7.33203125" bestFit="1" customWidth="1"/>
    <col min="10" max="10" width="8.33203125" bestFit="1" customWidth="1"/>
    <col min="11" max="11" width="10.77734375" bestFit="1" customWidth="1"/>
  </cols>
  <sheetData>
    <row r="6" spans="1:4" x14ac:dyDescent="0.3">
      <c r="A6" s="2" t="s">
        <v>49</v>
      </c>
      <c r="B6" s="2" t="s">
        <v>52</v>
      </c>
    </row>
    <row r="7" spans="1:4" x14ac:dyDescent="0.3">
      <c r="A7" s="2" t="s">
        <v>61</v>
      </c>
      <c r="B7" t="s">
        <v>2</v>
      </c>
      <c r="C7" t="s">
        <v>5</v>
      </c>
      <c r="D7" t="s">
        <v>48</v>
      </c>
    </row>
    <row r="8" spans="1:4" x14ac:dyDescent="0.3">
      <c r="A8" s="3">
        <v>2005</v>
      </c>
      <c r="B8" s="1">
        <v>67</v>
      </c>
      <c r="C8" s="1">
        <v>13</v>
      </c>
      <c r="D8" s="1">
        <v>80</v>
      </c>
    </row>
    <row r="9" spans="1:4" x14ac:dyDescent="0.3">
      <c r="A9" s="3">
        <v>2006</v>
      </c>
      <c r="B9" s="1">
        <v>82</v>
      </c>
      <c r="C9" s="1">
        <v>14</v>
      </c>
      <c r="D9" s="1">
        <v>96</v>
      </c>
    </row>
    <row r="10" spans="1:4" x14ac:dyDescent="0.3">
      <c r="A10" s="3">
        <v>2007</v>
      </c>
      <c r="B10" s="1">
        <v>74</v>
      </c>
      <c r="C10" s="1">
        <v>14</v>
      </c>
      <c r="D10" s="1">
        <v>88</v>
      </c>
    </row>
    <row r="11" spans="1:4" x14ac:dyDescent="0.3">
      <c r="A11" s="3">
        <v>2008</v>
      </c>
      <c r="B11" s="1">
        <v>113</v>
      </c>
      <c r="C11" s="1">
        <v>22</v>
      </c>
      <c r="D11" s="1">
        <v>135</v>
      </c>
    </row>
    <row r="12" spans="1:4" x14ac:dyDescent="0.3">
      <c r="A12" s="3">
        <v>2009</v>
      </c>
      <c r="B12" s="1">
        <v>118</v>
      </c>
      <c r="C12" s="1">
        <v>34</v>
      </c>
      <c r="D12" s="1">
        <v>152</v>
      </c>
    </row>
    <row r="13" spans="1:4" x14ac:dyDescent="0.3">
      <c r="A13" s="3">
        <v>2010</v>
      </c>
      <c r="B13" s="1">
        <v>153</v>
      </c>
      <c r="C13" s="1">
        <v>39</v>
      </c>
      <c r="D13" s="1">
        <v>192</v>
      </c>
    </row>
    <row r="14" spans="1:4" x14ac:dyDescent="0.3">
      <c r="A14" s="3">
        <v>2011</v>
      </c>
      <c r="B14" s="1">
        <v>145</v>
      </c>
      <c r="C14" s="1">
        <v>40</v>
      </c>
      <c r="D14" s="1">
        <v>185</v>
      </c>
    </row>
    <row r="15" spans="1:4" x14ac:dyDescent="0.3">
      <c r="A15" s="3">
        <v>2012</v>
      </c>
      <c r="B15" s="1">
        <v>173</v>
      </c>
      <c r="C15" s="1">
        <v>63</v>
      </c>
      <c r="D15" s="1">
        <v>236</v>
      </c>
    </row>
    <row r="16" spans="1:4" x14ac:dyDescent="0.3">
      <c r="A16" s="3">
        <v>2013</v>
      </c>
      <c r="B16" s="1">
        <v>225</v>
      </c>
      <c r="C16" s="1">
        <v>61</v>
      </c>
      <c r="D16" s="1">
        <v>286</v>
      </c>
    </row>
    <row r="17" spans="1:12" x14ac:dyDescent="0.3">
      <c r="A17" s="3">
        <v>2014</v>
      </c>
      <c r="B17" s="1">
        <v>264</v>
      </c>
      <c r="C17" s="1">
        <v>88</v>
      </c>
      <c r="D17" s="1">
        <v>352</v>
      </c>
    </row>
    <row r="18" spans="1:12" x14ac:dyDescent="0.3">
      <c r="A18" s="3">
        <v>2015</v>
      </c>
      <c r="B18" s="1">
        <v>396</v>
      </c>
      <c r="C18" s="1">
        <v>159</v>
      </c>
      <c r="D18" s="1">
        <v>555</v>
      </c>
    </row>
    <row r="19" spans="1:12" x14ac:dyDescent="0.3">
      <c r="A19" s="3">
        <v>2016</v>
      </c>
      <c r="B19" s="1">
        <v>658</v>
      </c>
      <c r="C19" s="1">
        <v>243</v>
      </c>
      <c r="D19" s="1">
        <v>901</v>
      </c>
    </row>
    <row r="20" spans="1:12" x14ac:dyDescent="0.3">
      <c r="A20" s="3">
        <v>2017</v>
      </c>
      <c r="B20" s="1">
        <v>765</v>
      </c>
      <c r="C20" s="1">
        <v>265</v>
      </c>
      <c r="D20" s="1">
        <v>1030</v>
      </c>
    </row>
    <row r="21" spans="1:12" x14ac:dyDescent="0.3">
      <c r="A21" s="3">
        <v>2018</v>
      </c>
      <c r="B21" s="1">
        <v>767</v>
      </c>
      <c r="C21" s="1">
        <v>379</v>
      </c>
      <c r="D21" s="1">
        <v>1146</v>
      </c>
    </row>
    <row r="22" spans="1:12" x14ac:dyDescent="0.3">
      <c r="A22" s="3">
        <v>2019</v>
      </c>
      <c r="B22" s="1">
        <v>633</v>
      </c>
      <c r="C22" s="1">
        <v>397</v>
      </c>
      <c r="D22" s="1">
        <v>1030</v>
      </c>
    </row>
    <row r="23" spans="1:12" x14ac:dyDescent="0.3">
      <c r="A23" s="3">
        <v>2020</v>
      </c>
      <c r="B23" s="1">
        <v>517</v>
      </c>
      <c r="C23" s="1">
        <v>436</v>
      </c>
      <c r="D23" s="1">
        <v>953</v>
      </c>
    </row>
    <row r="24" spans="1:12" x14ac:dyDescent="0.3">
      <c r="A24" s="3">
        <v>2021</v>
      </c>
      <c r="B24" s="1">
        <v>277</v>
      </c>
      <c r="C24" s="1">
        <v>315</v>
      </c>
      <c r="D24" s="1">
        <v>592</v>
      </c>
    </row>
    <row r="25" spans="1:12" x14ac:dyDescent="0.3">
      <c r="A25" s="3" t="s">
        <v>48</v>
      </c>
      <c r="B25" s="1">
        <v>5427</v>
      </c>
      <c r="C25" s="1">
        <v>2582</v>
      </c>
      <c r="D25" s="1">
        <v>8009</v>
      </c>
    </row>
    <row r="26" spans="1:12" x14ac:dyDescent="0.3">
      <c r="L26" s="5"/>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DCFEE-94BE-4573-8313-9589C15AC5FA}">
  <dimension ref="A3:R27"/>
  <sheetViews>
    <sheetView showGridLines="0" workbookViewId="0">
      <selection activeCell="O27" sqref="O27"/>
    </sheetView>
  </sheetViews>
  <sheetFormatPr defaultRowHeight="14.4" x14ac:dyDescent="0.3"/>
  <cols>
    <col min="1" max="1" width="12.5546875" style="6" bestFit="1" customWidth="1"/>
    <col min="2" max="2" width="15.88671875" style="6" bestFit="1" customWidth="1"/>
    <col min="3" max="3" width="8.33203125" style="6" bestFit="1" customWidth="1"/>
    <col min="4" max="4" width="10.77734375" style="6" bestFit="1" customWidth="1"/>
    <col min="5" max="9" width="8.88671875" style="6"/>
    <col min="10" max="10" width="9.109375" style="6" bestFit="1" customWidth="1"/>
    <col min="11" max="14" width="8.88671875" style="6"/>
    <col min="15" max="16" width="9.109375" style="6" bestFit="1" customWidth="1"/>
    <col min="17" max="18" width="8.88671875" style="6"/>
    <col min="19" max="19" width="9.109375" style="6" bestFit="1" customWidth="1"/>
    <col min="20" max="16384" width="8.88671875" style="6"/>
  </cols>
  <sheetData>
    <row r="3" spans="1:18" x14ac:dyDescent="0.3">
      <c r="A3" s="6" t="s">
        <v>49</v>
      </c>
    </row>
    <row r="4" spans="1:18" x14ac:dyDescent="0.3">
      <c r="A4" s="7">
        <v>8790</v>
      </c>
    </row>
    <row r="6" spans="1:18" x14ac:dyDescent="0.3">
      <c r="A6" s="6" t="s">
        <v>57</v>
      </c>
      <c r="B6" s="6" t="s">
        <v>52</v>
      </c>
    </row>
    <row r="7" spans="1:18" x14ac:dyDescent="0.3">
      <c r="A7" s="6" t="s">
        <v>58</v>
      </c>
      <c r="B7" s="6" t="s">
        <v>2</v>
      </c>
      <c r="C7" s="6" t="s">
        <v>5</v>
      </c>
      <c r="D7" s="6" t="s">
        <v>48</v>
      </c>
    </row>
    <row r="8" spans="1:18" x14ac:dyDescent="0.3">
      <c r="A8" s="8" t="s">
        <v>7</v>
      </c>
      <c r="B8" s="7">
        <v>2062</v>
      </c>
      <c r="C8" s="7">
        <v>1143</v>
      </c>
      <c r="D8" s="7">
        <v>3205</v>
      </c>
    </row>
    <row r="9" spans="1:18" x14ac:dyDescent="0.3">
      <c r="A9" s="8" t="s">
        <v>10</v>
      </c>
      <c r="B9" s="7">
        <v>1427</v>
      </c>
      <c r="C9" s="7">
        <v>730</v>
      </c>
      <c r="D9" s="7">
        <v>2157</v>
      </c>
    </row>
    <row r="10" spans="1:18" x14ac:dyDescent="0.3">
      <c r="A10" s="8" t="s">
        <v>26</v>
      </c>
      <c r="B10" s="7">
        <v>540</v>
      </c>
      <c r="C10" s="7">
        <v>321</v>
      </c>
      <c r="D10" s="7">
        <v>861</v>
      </c>
      <c r="G10" s="9">
        <f>GETPIVOTDATA("[Measures].[Count of show_id]",$A$3)</f>
        <v>8790</v>
      </c>
      <c r="H10" s="9">
        <f>GETPIVOTDATA("[Measures].[Count of show_id]",$A$24,"[Dataset].[type]","[Dataset].[type].&amp;[Movie]")</f>
        <v>6126</v>
      </c>
      <c r="I10" s="9">
        <f>GETPIVOTDATA("[Measures].[Count of show_id]",$A$24,"[Dataset].[type]","[Dataset].[type].&amp;[TV Show]")</f>
        <v>2664</v>
      </c>
      <c r="J10" s="9">
        <f>GETPIVOTDATA("[Measures].[Count of show_id]",$A$6,"[Dataset].[rating]","[Dataset].[rating].&amp;[TV-MA]","[Dataset].[type]","[Dataset].[type].&amp;[Movie]")</f>
        <v>2062</v>
      </c>
    </row>
    <row r="11" spans="1:18" x14ac:dyDescent="0.3">
      <c r="A11" s="8" t="s">
        <v>17</v>
      </c>
      <c r="B11" s="7">
        <v>797</v>
      </c>
      <c r="C11" s="7">
        <v>2</v>
      </c>
      <c r="D11" s="7">
        <v>799</v>
      </c>
      <c r="J11" s="6" t="str">
        <f>A8</f>
        <v>TV-MA</v>
      </c>
    </row>
    <row r="12" spans="1:18" x14ac:dyDescent="0.3">
      <c r="A12" s="8" t="s">
        <v>3</v>
      </c>
      <c r="B12" s="7">
        <v>490</v>
      </c>
      <c r="C12" s="7"/>
      <c r="D12" s="7">
        <v>490</v>
      </c>
    </row>
    <row r="13" spans="1:18" x14ac:dyDescent="0.3">
      <c r="A13" s="8" t="s">
        <v>15</v>
      </c>
      <c r="B13" s="7">
        <v>139</v>
      </c>
      <c r="C13" s="7">
        <v>194</v>
      </c>
      <c r="D13" s="7">
        <v>333</v>
      </c>
    </row>
    <row r="14" spans="1:18" x14ac:dyDescent="0.3">
      <c r="A14" s="8" t="s">
        <v>11</v>
      </c>
      <c r="B14" s="7">
        <v>131</v>
      </c>
      <c r="C14" s="7">
        <v>175</v>
      </c>
      <c r="D14" s="7">
        <v>306</v>
      </c>
    </row>
    <row r="15" spans="1:18" x14ac:dyDescent="0.3">
      <c r="A15" s="8" t="s">
        <v>19</v>
      </c>
      <c r="B15" s="7">
        <v>287</v>
      </c>
      <c r="C15" s="7"/>
      <c r="D15" s="7">
        <v>287</v>
      </c>
    </row>
    <row r="16" spans="1:18" x14ac:dyDescent="0.3">
      <c r="A16" s="8" t="s">
        <v>28</v>
      </c>
      <c r="B16" s="7">
        <v>126</v>
      </c>
      <c r="C16" s="7">
        <v>94</v>
      </c>
      <c r="D16" s="7">
        <v>220</v>
      </c>
      <c r="R16" s="10"/>
    </row>
    <row r="17" spans="1:4" x14ac:dyDescent="0.3">
      <c r="A17" s="8" t="s">
        <v>32</v>
      </c>
      <c r="B17" s="7">
        <v>75</v>
      </c>
      <c r="C17" s="7">
        <v>4</v>
      </c>
      <c r="D17" s="7">
        <v>79</v>
      </c>
    </row>
    <row r="18" spans="1:4" x14ac:dyDescent="0.3">
      <c r="A18" s="8" t="s">
        <v>29</v>
      </c>
      <c r="B18" s="7">
        <v>41</v>
      </c>
      <c r="C18" s="7"/>
      <c r="D18" s="7">
        <v>41</v>
      </c>
    </row>
    <row r="19" spans="1:4" x14ac:dyDescent="0.3">
      <c r="A19" s="8" t="s">
        <v>33</v>
      </c>
      <c r="B19" s="7">
        <v>5</v>
      </c>
      <c r="C19" s="7">
        <v>1</v>
      </c>
      <c r="D19" s="7">
        <v>6</v>
      </c>
    </row>
    <row r="20" spans="1:4" x14ac:dyDescent="0.3">
      <c r="A20" s="8" t="s">
        <v>34</v>
      </c>
      <c r="B20" s="7">
        <v>3</v>
      </c>
      <c r="C20" s="7"/>
      <c r="D20" s="7">
        <v>3</v>
      </c>
    </row>
    <row r="21" spans="1:4" x14ac:dyDescent="0.3">
      <c r="A21" s="8" t="s">
        <v>31</v>
      </c>
      <c r="B21" s="7">
        <v>3</v>
      </c>
      <c r="C21" s="7"/>
      <c r="D21" s="7">
        <v>3</v>
      </c>
    </row>
    <row r="22" spans="1:4" x14ac:dyDescent="0.3">
      <c r="A22" s="8" t="s">
        <v>48</v>
      </c>
      <c r="B22" s="7">
        <v>6126</v>
      </c>
      <c r="C22" s="7">
        <v>2664</v>
      </c>
      <c r="D22" s="7">
        <v>8790</v>
      </c>
    </row>
    <row r="23" spans="1:4" x14ac:dyDescent="0.3">
      <c r="D23" s="6" t="s">
        <v>60</v>
      </c>
    </row>
    <row r="24" spans="1:4" x14ac:dyDescent="0.3">
      <c r="A24" s="6" t="s">
        <v>47</v>
      </c>
      <c r="B24" s="6" t="s">
        <v>49</v>
      </c>
    </row>
    <row r="25" spans="1:4" x14ac:dyDescent="0.3">
      <c r="A25" s="8" t="s">
        <v>2</v>
      </c>
      <c r="B25" s="7">
        <v>6126</v>
      </c>
      <c r="D25" s="6" t="s">
        <v>62</v>
      </c>
    </row>
    <row r="26" spans="1:4" x14ac:dyDescent="0.3">
      <c r="A26" s="8" t="s">
        <v>5</v>
      </c>
      <c r="B26" s="7">
        <v>2664</v>
      </c>
    </row>
    <row r="27" spans="1:4" x14ac:dyDescent="0.3">
      <c r="A27" s="8" t="s">
        <v>48</v>
      </c>
      <c r="B27" s="7">
        <v>8790</v>
      </c>
      <c r="D27" s="6" t="s">
        <v>63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DF3B2-F093-44EC-B4D3-59F43D374A1A}">
  <dimension ref="V2"/>
  <sheetViews>
    <sheetView showGridLines="0" workbookViewId="0">
      <selection activeCell="C6" sqref="C6"/>
    </sheetView>
  </sheetViews>
  <sheetFormatPr defaultRowHeight="14.4" x14ac:dyDescent="0.3"/>
  <sheetData>
    <row r="2" spans="22:22" ht="17.399999999999999" x14ac:dyDescent="0.3">
      <c r="V2" s="11" t="s">
        <v>64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Props1.xml><?xml version="1.0" encoding="utf-8"?>
<ds:datastoreItem xmlns:ds="http://schemas.openxmlformats.org/officeDocument/2006/customXml" ds:itemID="{3764AA29-D98C-417A-9D37-3FECA1EF19E2}">
  <ds:schemaRefs/>
</ds:datastoreItem>
</file>

<file path=customXml/itemProps2.xml><?xml version="1.0" encoding="utf-8"?>
<ds:datastoreItem xmlns:ds="http://schemas.openxmlformats.org/officeDocument/2006/customXml" ds:itemID="{1AC88B67-9E43-43B5-B195-C78E7AED225E}">
  <ds:schemaRefs/>
</ds:datastoreItem>
</file>

<file path=customXml/itemProps3.xml><?xml version="1.0" encoding="utf-8"?>
<ds:datastoreItem xmlns:ds="http://schemas.openxmlformats.org/officeDocument/2006/customXml" ds:itemID="{570C46AD-62B1-4F6D-81AE-D7F67C10565B}">
  <ds:schemaRefs/>
</ds:datastoreItem>
</file>

<file path=customXml/itemProps4.xml><?xml version="1.0" encoding="utf-8"?>
<ds:datastoreItem xmlns:ds="http://schemas.openxmlformats.org/officeDocument/2006/customXml" ds:itemID="{00F42D97-8776-417C-B804-41CA19CC800D}">
  <ds:schemaRefs>
    <ds:schemaRef ds:uri="http://schemas.microsoft.com/DataMashup"/>
  </ds:schemaRefs>
</ds:datastoreItem>
</file>

<file path=customXml/itemProps5.xml><?xml version="1.0" encoding="utf-8"?>
<ds:datastoreItem xmlns:ds="http://schemas.openxmlformats.org/officeDocument/2006/customXml" ds:itemID="{5B06B70D-6BD2-4FF7-B1A7-8E7FA3235AC9}">
  <ds:schemaRefs/>
</ds:datastoreItem>
</file>

<file path=customXml/itemProps6.xml><?xml version="1.0" encoding="utf-8"?>
<ds:datastoreItem xmlns:ds="http://schemas.openxmlformats.org/officeDocument/2006/customXml" ds:itemID="{099856FC-C456-4B86-BF8D-902124EFCAD5}">
  <ds:schemaRefs/>
</ds:datastoreItem>
</file>

<file path=customXml/itemProps7.xml><?xml version="1.0" encoding="utf-8"?>
<ds:datastoreItem xmlns:ds="http://schemas.openxmlformats.org/officeDocument/2006/customXml" ds:itemID="{6A454324-55DB-450E-832C-CC7B9CD64B3C}">
  <ds:schemaRefs/>
</ds:datastoreItem>
</file>

<file path=customXml/itemProps8.xml><?xml version="1.0" encoding="utf-8"?>
<ds:datastoreItem xmlns:ds="http://schemas.openxmlformats.org/officeDocument/2006/customXml" ds:itemID="{246B76D8-7763-43D6-BA9A-CDC91A48F000}">
  <ds:schemaRefs/>
</ds:datastoreItem>
</file>

<file path=customXml/itemProps9.xml><?xml version="1.0" encoding="utf-8"?>
<ds:datastoreItem xmlns:ds="http://schemas.openxmlformats.org/officeDocument/2006/customXml" ds:itemID="{C3682434-97F8-49B9-87A2-6C824AE5D026}">
  <ds:schemaRefs/>
</ds:datastoreItem>
</file>

<file path=customXml/itemProps10.xml><?xml version="1.0" encoding="utf-8"?>
<ds:datastoreItem xmlns:ds="http://schemas.openxmlformats.org/officeDocument/2006/customXml" ds:itemID="{38DA2073-2A5B-45C4-A363-C820F5061D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 1</vt:lpstr>
      <vt:lpstr>Chart Preparation</vt:lpstr>
      <vt:lpstr>Task_3</vt:lpstr>
      <vt:lpstr>TASK 4</vt:lpstr>
      <vt:lpstr>TASK 5</vt:lpstr>
      <vt:lpstr>TASK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Zaccheous Alade</dc:creator>
  <cp:lastModifiedBy>Zaccheous Alade</cp:lastModifiedBy>
  <dcterms:created xsi:type="dcterms:W3CDTF">2026-08-28T04:01:34Z</dcterms:created>
  <dcterms:modified xsi:type="dcterms:W3CDTF">2026-09-02T11:24:37Z</dcterms:modified>
</cp:coreProperties>
</file>