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Users\ZAD\Desktop\ZAD\3MTT\3MTT_BUILD\"/>
    </mc:Choice>
  </mc:AlternateContent>
  <xr:revisionPtr revIDLastSave="0" documentId="13_ncr:1_{201A038F-CAF6-4247-B168-45A64EA7B2A2}" xr6:coauthVersionLast="47" xr6:coauthVersionMax="47" xr10:uidLastSave="{00000000-0000-0000-0000-000000000000}"/>
  <bookViews>
    <workbookView xWindow="-110" yWindow="-110" windowWidth="19420" windowHeight="10300" activeTab="4" xr2:uid="{AD5F1F90-627A-46BC-A37B-DDD4533E404D}"/>
  </bookViews>
  <sheets>
    <sheet name="Performance Data" sheetId="1" r:id="rId1"/>
    <sheet name="Summary" sheetId="2" r:id="rId2"/>
    <sheet name="Goal Tracker" sheetId="4" r:id="rId3"/>
    <sheet name="Feedback log" sheetId="5" r:id="rId4"/>
    <sheet name="Visualization"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6" i="4" l="1"/>
  <c r="G7" i="4"/>
  <c r="G5" i="4"/>
  <c r="D7" i="2"/>
  <c r="D6" i="2"/>
  <c r="E6" i="4" s="1"/>
  <c r="F6" i="4" s="1"/>
  <c r="H6" i="4" s="1" a="1"/>
  <c r="H6" i="4" s="1"/>
  <c r="D5" i="2"/>
  <c r="F5" i="2" s="1" a="1"/>
  <c r="F5" i="2" s="1"/>
  <c r="H7" i="5" a="1"/>
  <c r="H7" i="5" s="1"/>
  <c r="H8" i="5" a="1"/>
  <c r="H8" i="5" s="1"/>
  <c r="H6" i="5" a="1"/>
  <c r="H6" i="5" s="1"/>
  <c r="E7" i="4"/>
  <c r="F7" i="4" s="1"/>
  <c r="H7" i="4" s="1" a="1"/>
  <c r="H7" i="4" s="1"/>
  <c r="E5" i="4"/>
  <c r="F5" i="4" s="1"/>
  <c r="H5" i="4" s="1" a="1"/>
  <c r="H5" i="4" s="1"/>
  <c r="D10" i="2" a="1"/>
  <c r="D10" i="2" s="1"/>
  <c r="F7" i="2" a="1"/>
  <c r="F7" i="2" s="1"/>
  <c r="F6" i="2" a="1"/>
  <c r="F6"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<sst xmlns="http://schemas.openxmlformats.org/spreadsheetml/2006/main" count="42" uniqueCount="25">
  <si>
    <t>Student Performance Tracker</t>
  </si>
  <si>
    <t>Week</t>
  </si>
  <si>
    <t>Math</t>
  </si>
  <si>
    <t>English</t>
  </si>
  <si>
    <t>Science</t>
  </si>
  <si>
    <t>Summary</t>
  </si>
  <si>
    <t>Subject</t>
  </si>
  <si>
    <t>Average</t>
  </si>
  <si>
    <t>Trend (Sparkline)</t>
  </si>
  <si>
    <t>AI Feedback</t>
  </si>
  <si>
    <t>Goal Tracker</t>
  </si>
  <si>
    <t>Status</t>
  </si>
  <si>
    <t>Visualization</t>
  </si>
  <si>
    <t>Goal Score</t>
  </si>
  <si>
    <t>Current Average</t>
  </si>
  <si>
    <t>Completion %</t>
  </si>
  <si>
    <t>Score</t>
  </si>
  <si>
    <t>Reflection Prompt</t>
  </si>
  <si>
    <t>Student's Note</t>
  </si>
  <si>
    <t>AI Tip</t>
  </si>
  <si>
    <t xml:space="preserve">Weekly Feedback Log </t>
  </si>
  <si>
    <t>Week 1</t>
  </si>
  <si>
    <t>How did this week go?</t>
  </si>
  <si>
    <t>What was easy or hard?</t>
  </si>
  <si>
    <t>What would you do differently next 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</si>
</sst>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sz val="24"/>
      <color theme="1"/>
      <name val="Segoe UI Black"/>
      <family val="2"/>
    </font>
    <font>
      <sz val="12"/>
      <color theme="1"/>
      <name val="Segoe UI Black"/>
      <family val="2"/>
    </font>
    <font>
      <sz val="22"/>
      <color theme="0"/>
      <name val="Segoe UI Semibold"/>
      <family val="2"/>
    </font>
    <font>
      <sz val="11"/>
      <color theme="1"/>
      <name val="Aptos Narrow"/>
      <family val="2"/>
      <scheme val="minor"/>
    </font>
  </fonts>
  <fills count="4">
    <fill>
      <patternFill patternType="none"/>
    </fill>
    <fill>
      <patternFill patternType="gray125"/>
    </fill>
    <fill>
      <patternFill patternType="solid">
        <fgColor theme="9"/>
        <bgColor indexed="64"/>
      </patternFill>
    </fill>
    <fill>
      <patternFill patternType="solid">
        <fgColor theme="9" tint="-0.249977111117893"/>
        <bgColor indexed="64"/>
      </patternFill>
    </fill>
  </fills>
  <borders count="1">
    <border>
      <left/>
      <right/>
      <top/>
      <bottom/>
      <diagonal/>
    </border>
  </borders>
  <cellStyleXfs count="2">
    <xf numFmtId="0" fontId="0" fillId="0" borderId="0"/>
    <xf numFmtId="9" fontId="5" fillId="0" borderId="0" applyFont="0" applyFill="0" applyBorder="0" applyAlignment="0" applyProtection="0"/>
  </cellStyleXfs>
  <cellXfs count="12">
    <xf numFmtId="0" fontId="0" fillId="0" borderId="0" xfId="0"/>
    <xf numFmtId="0" fontId="2" fillId="2" borderId="0" xfId="0" applyFont="1" applyFill="1" applyAlignment="1">
      <alignment vertical="center"/>
    </xf>
    <xf numFmtId="0" fontId="0" fillId="2" borderId="0" xfId="0" applyFill="1"/>
    <xf numFmtId="0" fontId="0" fillId="0" borderId="0" xfId="0" applyAlignment="1">
      <alignment horizontal="center"/>
    </xf>
    <xf numFmtId="0" fontId="1" fillId="0" borderId="0" xfId="0" applyFont="1" applyAlignment="1">
      <alignment horizontal="center"/>
    </xf>
    <xf numFmtId="0" fontId="0" fillId="3" borderId="0" xfId="0" applyFill="1"/>
    <xf numFmtId="0" fontId="3" fillId="2" borderId="0" xfId="0" applyFont="1" applyFill="1" applyAlignment="1">
      <alignment vertical="center"/>
    </xf>
    <xf numFmtId="0" fontId="4" fillId="3" borderId="0" xfId="0" applyFont="1" applyFill="1" applyAlignment="1">
      <alignment horizontal="center" vertical="center"/>
    </xf>
    <xf numFmtId="0" fontId="4" fillId="3" borderId="0" xfId="0" applyFont="1" applyFill="1" applyAlignment="1">
      <alignment horizontal="left" vertical="center"/>
    </xf>
    <xf numFmtId="0" fontId="0" fillId="0" borderId="0" xfId="0" applyAlignment="1"/>
    <xf numFmtId="9" fontId="0" fillId="0" borderId="0" xfId="1" applyFont="1"/>
    <xf numFmtId="0" fontId="1" fillId="0" borderId="0" xfId="0" applyFont="1" applyAlignment="1">
      <alignment horizontal="center" vertical="center"/>
    </xf>
  </cellXfs>
  <cellStyles count="2">
    <cellStyle name="Normal" xfId="0" builtinId="0"/>
    <cellStyle name="Per cent" xfId="1" builtinId="5"/>
  </cellStyles>
  <dxfs count="6">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Math Weekly Scores</a:t>
            </a:r>
            <a:endParaRPr lang="en-NG"/>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NG"/>
        </a:p>
      </c:txPr>
    </c:title>
    <c:autoTitleDeleted val="0"/>
    <c:plotArea>
      <c:layout/>
      <c:lineChart>
        <c:grouping val="standard"/>
        <c:varyColors val="0"/>
        <c:ser>
          <c:idx val="0"/>
          <c:order val="0"/>
          <c:spPr>
            <a:ln w="34925" cap="rnd">
              <a:solidFill>
                <a:schemeClr val="accent1"/>
              </a:solidFill>
              <a:round/>
            </a:ln>
            <a:effectLst>
              <a:outerShdw blurRad="57150" dist="19050" dir="5400000" algn="ctr" rotWithShape="0">
                <a:srgbClr val="000000">
                  <a:alpha val="63000"/>
                </a:srgbClr>
              </a:outerShdw>
            </a:effectLst>
          </c:spPr>
          <c:marker>
            <c:symbol val="none"/>
          </c:marker>
          <c:val>
            <c:numRef>
              <c:f>'Performance Data'!$D$5:$D$10</c:f>
              <c:numCache>
                <c:formatCode>General</c:formatCode>
                <c:ptCount val="6"/>
                <c:pt idx="0">
                  <c:v>65</c:v>
                </c:pt>
                <c:pt idx="1">
                  <c:v>68</c:v>
                </c:pt>
                <c:pt idx="2">
                  <c:v>70</c:v>
                </c:pt>
                <c:pt idx="3">
                  <c:v>60</c:v>
                </c:pt>
                <c:pt idx="4">
                  <c:v>55</c:v>
                </c:pt>
              </c:numCache>
            </c:numRef>
          </c:val>
          <c:smooth val="0"/>
          <c:extLst>
            <c:ext xmlns:c16="http://schemas.microsoft.com/office/drawing/2014/chart" uri="{C3380CC4-5D6E-409C-BE32-E72D297353CC}">
              <c16:uniqueId val="{00000000-F7E1-425A-BDBE-CFB09C466E87}"/>
            </c:ext>
          </c:extLst>
        </c:ser>
        <c:dLbls>
          <c:showLegendKey val="0"/>
          <c:showVal val="0"/>
          <c:showCatName val="0"/>
          <c:showSerName val="0"/>
          <c:showPercent val="0"/>
          <c:showBubbleSize val="0"/>
        </c:dLbls>
        <c:smooth val="0"/>
        <c:axId val="1050506400"/>
        <c:axId val="1050505920"/>
      </c:lineChart>
      <c:catAx>
        <c:axId val="105050640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Weeks</a:t>
                </a:r>
                <a:endParaRPr lang="en-NG"/>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NG"/>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crossAx val="1050505920"/>
        <c:crosses val="autoZero"/>
        <c:auto val="1"/>
        <c:lblAlgn val="ctr"/>
        <c:lblOffset val="100"/>
        <c:noMultiLvlLbl val="0"/>
      </c:catAx>
      <c:valAx>
        <c:axId val="1050505920"/>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Scores</a:t>
                </a:r>
                <a:endParaRPr lang="en-NG"/>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NG"/>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crossAx val="1050506400"/>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NG"/>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English Weekly Scores</a:t>
            </a:r>
            <a:endParaRPr lang="en-NG"/>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NG"/>
        </a:p>
      </c:txPr>
    </c:title>
    <c:autoTitleDeleted val="0"/>
    <c:plotArea>
      <c:layout/>
      <c:lineChart>
        <c:grouping val="standard"/>
        <c:varyColors val="0"/>
        <c:ser>
          <c:idx val="0"/>
          <c:order val="0"/>
          <c:spPr>
            <a:ln w="34925" cap="rnd">
              <a:solidFill>
                <a:schemeClr val="accent1"/>
              </a:solidFill>
              <a:round/>
            </a:ln>
            <a:effectLst>
              <a:outerShdw blurRad="57150" dist="19050" dir="5400000" algn="ctr" rotWithShape="0">
                <a:srgbClr val="000000">
                  <a:alpha val="63000"/>
                </a:srgbClr>
              </a:outerShdw>
            </a:effectLst>
          </c:spPr>
          <c:marker>
            <c:symbol val="none"/>
          </c:marker>
          <c:val>
            <c:numRef>
              <c:f>'Performance Data'!$E$5:$E$10</c:f>
              <c:numCache>
                <c:formatCode>General</c:formatCode>
                <c:ptCount val="6"/>
                <c:pt idx="0">
                  <c:v>72</c:v>
                </c:pt>
                <c:pt idx="1">
                  <c:v>74</c:v>
                </c:pt>
                <c:pt idx="2">
                  <c:v>76</c:v>
                </c:pt>
                <c:pt idx="3">
                  <c:v>70</c:v>
                </c:pt>
                <c:pt idx="4">
                  <c:v>68</c:v>
                </c:pt>
              </c:numCache>
            </c:numRef>
          </c:val>
          <c:smooth val="0"/>
          <c:extLst>
            <c:ext xmlns:c16="http://schemas.microsoft.com/office/drawing/2014/chart" uri="{C3380CC4-5D6E-409C-BE32-E72D297353CC}">
              <c16:uniqueId val="{00000000-544D-4F9A-ACAB-8157394D4BB2}"/>
            </c:ext>
          </c:extLst>
        </c:ser>
        <c:dLbls>
          <c:showLegendKey val="0"/>
          <c:showVal val="0"/>
          <c:showCatName val="0"/>
          <c:showSerName val="0"/>
          <c:showPercent val="0"/>
          <c:showBubbleSize val="0"/>
        </c:dLbls>
        <c:smooth val="0"/>
        <c:axId val="903286016"/>
        <c:axId val="903285536"/>
      </c:lineChart>
      <c:catAx>
        <c:axId val="903286016"/>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Weeks</a:t>
                </a:r>
                <a:endParaRPr lang="en-NG"/>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NG"/>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crossAx val="903285536"/>
        <c:crosses val="autoZero"/>
        <c:auto val="1"/>
        <c:lblAlgn val="ctr"/>
        <c:lblOffset val="100"/>
        <c:noMultiLvlLbl val="0"/>
      </c:catAx>
      <c:valAx>
        <c:axId val="903285536"/>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Scores</a:t>
                </a:r>
                <a:endParaRPr lang="en-NG"/>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NG"/>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crossAx val="903286016"/>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NG"/>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Science Weekly Scores</a:t>
            </a:r>
            <a:endParaRPr lang="en-NG"/>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NG"/>
        </a:p>
      </c:txPr>
    </c:title>
    <c:autoTitleDeleted val="0"/>
    <c:plotArea>
      <c:layout/>
      <c:lineChart>
        <c:grouping val="standard"/>
        <c:varyColors val="0"/>
        <c:ser>
          <c:idx val="0"/>
          <c:order val="0"/>
          <c:spPr>
            <a:ln w="34925" cap="rnd">
              <a:solidFill>
                <a:schemeClr val="accent1"/>
              </a:solidFill>
              <a:round/>
            </a:ln>
            <a:effectLst>
              <a:outerShdw blurRad="57150" dist="19050" dir="5400000" algn="ctr" rotWithShape="0">
                <a:srgbClr val="000000">
                  <a:alpha val="63000"/>
                </a:srgbClr>
              </a:outerShdw>
            </a:effectLst>
          </c:spPr>
          <c:marker>
            <c:symbol val="none"/>
          </c:marker>
          <c:val>
            <c:numRef>
              <c:f>'Performance Data'!$F$5:$F$10</c:f>
              <c:numCache>
                <c:formatCode>General</c:formatCode>
                <c:ptCount val="6"/>
                <c:pt idx="0">
                  <c:v>58</c:v>
                </c:pt>
                <c:pt idx="1">
                  <c:v>60</c:v>
                </c:pt>
                <c:pt idx="2">
                  <c:v>65</c:v>
                </c:pt>
                <c:pt idx="3">
                  <c:v>62</c:v>
                </c:pt>
                <c:pt idx="4">
                  <c:v>63</c:v>
                </c:pt>
              </c:numCache>
            </c:numRef>
          </c:val>
          <c:smooth val="0"/>
          <c:extLst>
            <c:ext xmlns:c16="http://schemas.microsoft.com/office/drawing/2014/chart" uri="{C3380CC4-5D6E-409C-BE32-E72D297353CC}">
              <c16:uniqueId val="{00000000-3756-4382-8612-B56520BD8DE0}"/>
            </c:ext>
          </c:extLst>
        </c:ser>
        <c:dLbls>
          <c:showLegendKey val="0"/>
          <c:showVal val="0"/>
          <c:showCatName val="0"/>
          <c:showSerName val="0"/>
          <c:showPercent val="0"/>
          <c:showBubbleSize val="0"/>
        </c:dLbls>
        <c:smooth val="0"/>
        <c:axId val="1046508048"/>
        <c:axId val="1046508528"/>
      </c:lineChart>
      <c:catAx>
        <c:axId val="104650804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WEEKS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NG"/>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crossAx val="1046508528"/>
        <c:crosses val="autoZero"/>
        <c:auto val="1"/>
        <c:lblAlgn val="ctr"/>
        <c:lblOffset val="100"/>
        <c:noMultiLvlLbl val="0"/>
      </c:catAx>
      <c:valAx>
        <c:axId val="1046508528"/>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Scores</a:t>
                </a:r>
                <a:endParaRPr lang="en-NG"/>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NG"/>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crossAx val="1046508048"/>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NG"/>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12700</xdr:colOff>
      <xdr:row>2</xdr:row>
      <xdr:rowOff>177800</xdr:rowOff>
    </xdr:from>
    <xdr:to>
      <xdr:col>6</xdr:col>
      <xdr:colOff>444500</xdr:colOff>
      <xdr:row>13</xdr:row>
      <xdr:rowOff>165100</xdr:rowOff>
    </xdr:to>
    <xdr:graphicFrame macro="">
      <xdr:nvGraphicFramePr>
        <xdr:cNvPr id="2" name="Chart 1">
          <a:extLst>
            <a:ext uri="{FF2B5EF4-FFF2-40B4-BE49-F238E27FC236}">
              <a16:creationId xmlns:a16="http://schemas.microsoft.com/office/drawing/2014/main" id="{4C582F2C-5E0A-4449-8940-F9F8AD7405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552450</xdr:colOff>
      <xdr:row>2</xdr:row>
      <xdr:rowOff>133350</xdr:rowOff>
    </xdr:from>
    <xdr:to>
      <xdr:col>13</xdr:col>
      <xdr:colOff>342900</xdr:colOff>
      <xdr:row>13</xdr:row>
      <xdr:rowOff>146050</xdr:rowOff>
    </xdr:to>
    <xdr:graphicFrame macro="">
      <xdr:nvGraphicFramePr>
        <xdr:cNvPr id="3" name="Chart 2">
          <a:extLst>
            <a:ext uri="{FF2B5EF4-FFF2-40B4-BE49-F238E27FC236}">
              <a16:creationId xmlns:a16="http://schemas.microsoft.com/office/drawing/2014/main" id="{AF93B219-A416-442A-B6C9-415F484AFA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196850</xdr:colOff>
      <xdr:row>14</xdr:row>
      <xdr:rowOff>171450</xdr:rowOff>
    </xdr:from>
    <xdr:to>
      <xdr:col>10</xdr:col>
      <xdr:colOff>120650</xdr:colOff>
      <xdr:row>26</xdr:row>
      <xdr:rowOff>6350</xdr:rowOff>
    </xdr:to>
    <xdr:graphicFrame macro="">
      <xdr:nvGraphicFramePr>
        <xdr:cNvPr id="4" name="Chart 3">
          <a:extLst>
            <a:ext uri="{FF2B5EF4-FFF2-40B4-BE49-F238E27FC236}">
              <a16:creationId xmlns:a16="http://schemas.microsoft.com/office/drawing/2014/main" id="{746770AA-444A-4713-94AF-FE8D22F9EC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B6AD61-0B6D-4412-9049-957EFFAC1297}" name="Table1" displayName="Table1" ref="C4:F10" totalsRowShown="0" headerRowDxfId="5" dataDxfId="4">
  <autoFilter ref="C4:F10" xr:uid="{7DB6AD61-0B6D-4412-9049-957EFFAC1297}"/>
  <tableColumns count="4">
    <tableColumn id="1" xr3:uid="{72DCEB83-F9A0-4FAC-84B6-527757D5CA53}" name="Week" dataDxfId="3"/>
    <tableColumn id="2" xr3:uid="{AB80116F-A517-4C3F-8682-A7094C3BF546}" name="Math" dataDxfId="2"/>
    <tableColumn id="3" xr3:uid="{2FC259E5-F083-40FF-AF84-55DF053FF5F3}" name="English" dataDxfId="1"/>
    <tableColumn id="4" xr3:uid="{E86BFBCD-CD62-4F10-B394-BE809C228138}" name="Scienc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4E211C28-73D6-4826-9AB8-CF58FF8BD97F}">
  <we:reference id="wa200005271" version="2.5.5.0" store="en-GB" storeType="OMEX"/>
  <we:alternateReferences>
    <we:reference id="wa200005271" version="2.5.5.0" store="" storeType="OMEX"/>
  </we:alternateReferences>
  <we:properties/>
  <we:bindings/>
  <we:snapshot xmlns:r="http://schemas.openxmlformats.org/officeDocument/2006/relationships"/>
  <we:extLst>
    <a:ext xmlns:a="http://schemas.openxmlformats.org/drawingml/2006/main" uri="{D87F86FE-615C-45B5-9D79-34F1136793EB}">
      <we:containsCustomFunctions val="1"/>
    </a:ext>
    <a:ext xmlns:a="http://schemas.openxmlformats.org/drawingml/2006/main" uri="{7C84B067-C214-45C3-A712-C9D94CD141B2}">
      <we:customFunctionIdList>
        <we:customFunctionIds>_xldudf_AI_TABLE</we:customFunctionIds>
        <we:customFunctionIds>_xldudf_AI_FILL</we:customFunctionIds>
        <we:customFunctionIds>_xldudf_AI_LIST</we:customFunctionIds>
        <we:customFunctionIds>_xldudf_AI_ASK</we:customFunctionIds>
        <we:customFunctionIds>_xldudf_AI_FORMAT</we:customFunctionIds>
        <we:customFunctionIds>_xldudf_AI_EXTRACT</we:customFunctionIds>
        <we:customFunctionIds>_xldudf_AI_TRANSLATE</we:customFunctionIds>
        <we:customFunctionIds>_xldudf_AI_CHOICE</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17AC5-2461-4D5A-BA75-60F5439D6AE9}">
  <dimension ref="B1:F10"/>
  <sheetViews>
    <sheetView workbookViewId="0">
      <selection activeCell="D16" sqref="D16"/>
    </sheetView>
  </sheetViews>
  <sheetFormatPr defaultRowHeight="14.5" x14ac:dyDescent="0.35"/>
  <cols>
    <col min="3" max="3" width="12.81640625" customWidth="1"/>
    <col min="4" max="4" width="11.1796875" customWidth="1"/>
    <col min="5" max="5" width="11.08984375" customWidth="1"/>
    <col min="6" max="6" width="11.81640625" customWidth="1"/>
  </cols>
  <sheetData>
    <row r="1" spans="2:6" s="2" customFormat="1" ht="45" customHeight="1" x14ac:dyDescent="0.35">
      <c r="B1" s="1" t="s">
        <v>0</v>
      </c>
    </row>
    <row r="4" spans="2:6" x14ac:dyDescent="0.35">
      <c r="C4" s="4" t="s">
        <v>1</v>
      </c>
      <c r="D4" s="4" t="s">
        <v>2</v>
      </c>
      <c r="E4" s="4" t="s">
        <v>3</v>
      </c>
      <c r="F4" s="4" t="s">
        <v>4</v>
      </c>
    </row>
    <row r="5" spans="2:6" x14ac:dyDescent="0.35">
      <c r="C5" s="3">
        <v>1</v>
      </c>
      <c r="D5" s="3">
        <v>65</v>
      </c>
      <c r="E5" s="3">
        <v>72</v>
      </c>
      <c r="F5" s="3">
        <v>58</v>
      </c>
    </row>
    <row r="6" spans="2:6" x14ac:dyDescent="0.35">
      <c r="C6" s="3">
        <v>2</v>
      </c>
      <c r="D6" s="3">
        <v>68</v>
      </c>
      <c r="E6" s="3">
        <v>74</v>
      </c>
      <c r="F6" s="3">
        <v>60</v>
      </c>
    </row>
    <row r="7" spans="2:6" x14ac:dyDescent="0.35">
      <c r="C7" s="3">
        <v>3</v>
      </c>
      <c r="D7" s="3">
        <v>70</v>
      </c>
      <c r="E7" s="3">
        <v>76</v>
      </c>
      <c r="F7" s="3">
        <v>65</v>
      </c>
    </row>
    <row r="8" spans="2:6" x14ac:dyDescent="0.35">
      <c r="C8" s="3">
        <v>4</v>
      </c>
      <c r="D8" s="3">
        <v>60</v>
      </c>
      <c r="E8" s="3">
        <v>70</v>
      </c>
      <c r="F8" s="3">
        <v>62</v>
      </c>
    </row>
    <row r="9" spans="2:6" x14ac:dyDescent="0.35">
      <c r="C9" s="3">
        <v>5</v>
      </c>
      <c r="D9" s="3">
        <v>55</v>
      </c>
      <c r="E9" s="3">
        <v>68</v>
      </c>
      <c r="F9" s="3">
        <v>63</v>
      </c>
    </row>
    <row r="10" spans="2:6" x14ac:dyDescent="0.35">
      <c r="C10" s="3"/>
      <c r="D10" s="3"/>
      <c r="E10" s="3"/>
      <c r="F10" s="3"/>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D5A91-F2DD-410F-B4E6-CF7DA904B411}">
  <dimension ref="A1:G13"/>
  <sheetViews>
    <sheetView workbookViewId="0">
      <selection activeCell="C12" sqref="C12:G16"/>
    </sheetView>
  </sheetViews>
  <sheetFormatPr defaultRowHeight="14.5" x14ac:dyDescent="0.35"/>
  <cols>
    <col min="4" max="4" width="12" customWidth="1"/>
    <col min="5" max="5" width="17.6328125" customWidth="1"/>
    <col min="6" max="6" width="42.36328125" customWidth="1"/>
    <col min="7" max="7" width="11.7265625" customWidth="1"/>
  </cols>
  <sheetData>
    <row r="1" spans="1:7" s="2" customFormat="1" ht="24.75" customHeight="1" x14ac:dyDescent="0.35">
      <c r="A1" s="5"/>
      <c r="B1" s="6" t="s">
        <v>0</v>
      </c>
    </row>
    <row r="2" spans="1:7" s="5" customFormat="1" ht="29.5" customHeight="1" x14ac:dyDescent="0.35">
      <c r="A2" s="7"/>
      <c r="B2" s="8" t="s">
        <v>5</v>
      </c>
    </row>
    <row r="4" spans="1:7" x14ac:dyDescent="0.35">
      <c r="C4" t="s">
        <v>6</v>
      </c>
      <c r="D4" t="s">
        <v>7</v>
      </c>
      <c r="E4" t="s">
        <v>8</v>
      </c>
      <c r="F4" t="s">
        <v>9</v>
      </c>
    </row>
    <row r="5" spans="1:7" x14ac:dyDescent="0.35">
      <c r="C5" t="s">
        <v>2</v>
      </c>
      <c r="D5">
        <f>AVERAGE('Performance Data'!D5:D10)</f>
        <v>63.6</v>
      </c>
      <c r="F5" s="9" t="str" cm="1">
        <f t="array" ref="F5">_xldudf_AI_ASK("The student's average score in  " &amp; C5 &amp; " is " &amp; D5 &amp; ". The weekly scores are as follows: 65, 68, 70, 60, 55. Provide concise feedback on performance, highlight trends, and give a motivational message.")</f>
        <v>Your average score in Math is 63.6, which indicates that you're performing just below the passing mark. Looking at your weekly scores:
- 65
- 68
- 70
- 60
- 55
**Trends:**  
- You started strong with scores of 65, 68, and 70, showing that you can achieve higher results.  
- However, there was a noticeable drop in your last two scores (60 and 55), which suggests that you may be facing challenges or losing focus.
**Feedback:**  
- It's great to see that you can score in the 60s and 70s, which shows your potential.  
- To improve your average, focus on understanding the concepts that you find difficult, especially if they contributed to the lower scores.
**Motivational Message:**  
- Remember, every score is a step in your learning journey. You have the ability to improve and reach your goals. Stay positive, keep practicing, and don't hesitate to ask for help when you need it. You've got this!</v>
      </c>
    </row>
    <row r="6" spans="1:7" x14ac:dyDescent="0.35">
      <c r="C6" t="s">
        <v>3</v>
      </c>
      <c r="D6">
        <f>AVERAGE('Performance Data'!E5:E10)</f>
        <v>72</v>
      </c>
      <c r="F6" t="str" cm="1">
        <f t="array" ref="F6">_xldudf_AI_ASK("The average score in English is " &amp; D6 &amp; ". Give a short motivational feedback and advice to the student based on this.")</f>
        <v>Great job on achieving an average score of 72 in English! This shows that you have a solid understanding of the material. Remember, every score is a stepping stone to improvement. To boost your performance even further, consider focusing on areas where you feel less confident. Practice writing more, read a variety of texts, and don't hesitate to ask for help when you need it. Keep up the hard work, and you'll see your scores rise even higher!</v>
      </c>
    </row>
    <row r="7" spans="1:7" x14ac:dyDescent="0.35">
      <c r="C7" t="s">
        <v>4</v>
      </c>
      <c r="D7">
        <f>AVERAGE('Performance Data'!F5:F10)</f>
        <v>61.6</v>
      </c>
      <c r="F7" t="str" cm="1">
        <f t="array" ref="F7">_xldudf_AI_ASK("The average score in Science is " &amp; D7 &amp; ". Give a short motivational feedback and advice to the student based on this.")</f>
        <v>Great job on achieving an average score of 61.6 in Science! This shows that you have a solid understanding of the material. Remember, every score is a stepping stone to improvement. To boost your performance even further, consider reviewing the areas where you struggled and seeking help if needed. Stay curious and keep asking questions, as this will deepen your understanding. With consistent effort and a positive mindset, you can raise that average even higher. Keep up the good work!</v>
      </c>
    </row>
    <row r="9" spans="1:7" x14ac:dyDescent="0.35">
      <c r="D9" t="s">
        <v>5</v>
      </c>
    </row>
    <row r="10" spans="1:7" x14ac:dyDescent="0.35">
      <c r="D10" t="str" cm="1">
        <f t="array" ref="D10">_xldudf_AI_ASK("The student scored an average of 63.6 in Math, 72 in English, and 61.6 in Science over 5 weeks. Write a short summary assessing their overall academic performance and offer advice.")</f>
        <v>The student's average scores indicate a solid performance in English with a score of 72, which is above the passing mark and suggests a good understanding of the subject. In Math, the average of 63.6 is slightly below the typical passing threshold, indicating that there may be some challenges in this area that need to be addressed. Science, with an average of 61.6, is also below the desired level, suggesting that the student may need additional support or resources to improve their understanding and performance in this subject.
Overall, the student shows potential, particularly in English, but there is room for improvement in Math and Science. 
**Advice:** 
1. **Focus on Weak Areas:** The student should consider dedicating more time to Math and Science, perhaps seeking extra help from teachers or tutors.
2. **Study Groups:** Joining or forming study groups can provide support and enhance understanding through collaboration with peers.
3. **Practice Regularly:** Regular practice, especially in Math, can help solidify concepts and improve problem-solving skills.
4. **Seek Feedback:** Regularly ask for feedback from teachers to identify specific areas for improvement.
5. **Set Goals:** Setting achievable goals for each subject can help motivate the student and track progress over time.</v>
      </c>
    </row>
    <row r="12" spans="1:7" x14ac:dyDescent="0.35">
      <c r="D12" s="4"/>
      <c r="E12" s="4"/>
      <c r="F12" s="4"/>
      <c r="G12" s="4"/>
    </row>
    <row r="13" spans="1:7" x14ac:dyDescent="0.35">
      <c r="C13" s="4"/>
      <c r="D13" s="4"/>
      <c r="E13" s="4"/>
      <c r="F13" s="4"/>
      <c r="G13" s="4"/>
    </row>
  </sheetData>
  <conditionalFormatting sqref="D4:D7">
    <cfRule type="colorScale" priority="1">
      <colorScale>
        <cfvo type="min"/>
        <cfvo type="percentile" val="50"/>
        <cfvo type="max"/>
        <color rgb="FFF8696B"/>
        <color rgb="FFFFEB84"/>
        <color rgb="FF63BE7B"/>
      </colorScale>
    </cfRule>
  </conditionalFormatting>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30C65781-AA89-438A-A6D7-A436B7FAC9E8}">
          <x14:colorSeries rgb="FF376092"/>
          <x14:colorNegative rgb="FFD00000"/>
          <x14:colorAxis rgb="FF000000"/>
          <x14:colorMarkers rgb="FFD00000"/>
          <x14:colorFirst rgb="FFD00000"/>
          <x14:colorLast rgb="FFD00000"/>
          <x14:colorHigh rgb="FFD00000"/>
          <x14:colorLow rgb="FFD00000"/>
          <x14:sparklines>
            <x14:sparkline>
              <xm:f>'Performance Data'!D5:D10</xm:f>
              <xm:sqref>E5</xm:sqref>
            </x14:sparkline>
          </x14:sparklines>
        </x14:sparklineGroup>
        <x14:sparklineGroup displayEmptyCellsAs="gap" xr2:uid="{99FC806B-2176-41D5-ADE6-FD7C321A5773}">
          <x14:colorSeries rgb="FF376092"/>
          <x14:colorNegative rgb="FFD00000"/>
          <x14:colorAxis rgb="FF000000"/>
          <x14:colorMarkers rgb="FFD00000"/>
          <x14:colorFirst rgb="FFD00000"/>
          <x14:colorLast rgb="FFD00000"/>
          <x14:colorHigh rgb="FFD00000"/>
          <x14:colorLow rgb="FFD00000"/>
          <x14:sparklines>
            <x14:sparkline>
              <xm:f>'Performance Data'!E5:E10</xm:f>
              <xm:sqref>E6</xm:sqref>
            </x14:sparkline>
          </x14:sparklines>
        </x14:sparklineGroup>
        <x14:sparklineGroup displayEmptyCellsAs="gap" xr2:uid="{0FEA8749-34DC-45FA-9B2E-8E2D5AF5149C}">
          <x14:colorSeries rgb="FF376092"/>
          <x14:colorNegative rgb="FFD00000"/>
          <x14:colorAxis rgb="FF000000"/>
          <x14:colorMarkers rgb="FFD00000"/>
          <x14:colorFirst rgb="FFD00000"/>
          <x14:colorLast rgb="FFD00000"/>
          <x14:colorHigh rgb="FFD00000"/>
          <x14:colorLow rgb="FFD00000"/>
          <x14:sparklines>
            <x14:sparkline>
              <xm:f>'Performance Data'!F5:F10</xm:f>
              <xm:sqref>E7</xm:sqref>
            </x14:sparkline>
          </x14:sparklines>
        </x14:sparklineGroup>
      </x14:sparklineGroup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8EB2-72FE-4516-ACD7-9D27A13F72F8}">
  <dimension ref="A1:H7"/>
  <sheetViews>
    <sheetView topLeftCell="D1" workbookViewId="0">
      <selection activeCell="G5" sqref="G5:G7"/>
    </sheetView>
  </sheetViews>
  <sheetFormatPr defaultRowHeight="14.5" x14ac:dyDescent="0.35"/>
  <cols>
    <col min="4" max="4" width="11.81640625" customWidth="1"/>
    <col min="5" max="5" width="16" customWidth="1"/>
    <col min="6" max="7" width="12.90625" customWidth="1"/>
    <col min="8" max="8" width="255.6328125" bestFit="1" customWidth="1"/>
  </cols>
  <sheetData>
    <row r="1" spans="1:8" s="2" customFormat="1" ht="24.75" customHeight="1" x14ac:dyDescent="0.35">
      <c r="A1" s="5"/>
      <c r="B1" s="6" t="s">
        <v>0</v>
      </c>
    </row>
    <row r="2" spans="1:8" s="5" customFormat="1" ht="29.5" customHeight="1" x14ac:dyDescent="0.35">
      <c r="A2" s="7"/>
      <c r="B2" s="8" t="s">
        <v>10</v>
      </c>
    </row>
    <row r="4" spans="1:8" x14ac:dyDescent="0.35">
      <c r="C4" s="4" t="s">
        <v>6</v>
      </c>
      <c r="D4" s="4" t="s">
        <v>13</v>
      </c>
      <c r="E4" s="4" t="s">
        <v>14</v>
      </c>
      <c r="F4" s="4" t="s">
        <v>15</v>
      </c>
      <c r="G4" s="4" t="s">
        <v>11</v>
      </c>
      <c r="H4" s="4" t="s">
        <v>9</v>
      </c>
    </row>
    <row r="5" spans="1:8" x14ac:dyDescent="0.35">
      <c r="C5" t="s">
        <v>2</v>
      </c>
      <c r="D5">
        <v>70</v>
      </c>
      <c r="E5">
        <f>Summary!D5</f>
        <v>63.6</v>
      </c>
      <c r="F5" s="10">
        <f>MIN(E5/D5, 1)</f>
        <v>0.90857142857142859</v>
      </c>
      <c r="G5" s="10" t="str">
        <f>IF(E5&lt;D5,"Needs effort", "On track")</f>
        <v>Needs effort</v>
      </c>
      <c r="H5" t="str" cm="1">
        <f t="array" ref="H5">_xldudf_AI_ASK("Give advice for a student with a goal completion percentage of " &amp; F5 &amp; " in " &amp; C5 &amp; ". The advice should be supportive and include a study tip.")</f>
        <v>It's fantastic to see that you have a goal completion percentage of approximately 90.9% in Math! This shows that you are very close to achieving your goals, and that's something to be proud of. 
To help you reach that final stretch, I recommend focusing on the areas where you feel less confident. Here’s a supportive study tip: 
**Break Down Your Study Sessions**: Instead of trying to tackle everything at once, break your study sessions into smaller, manageable chunks. For example, dedicate 25 minutes to a specific topic or problem set, followed by a 5-minute break. This technique, known as the Pomodoro Technique, can help you maintain focus and reduce burnout. 
Additionally, don’t hesitate to reach out for help if you’re struggling with certain concepts. Whether it’s a teacher, a tutor, or a study group, collaborating with others can provide new insights and make learning more enjoyable. 
Keep up the great work, and remember that every small step you take brings you closer to your goal!</v>
      </c>
    </row>
    <row r="6" spans="1:8" x14ac:dyDescent="0.35">
      <c r="C6" t="s">
        <v>3</v>
      </c>
      <c r="D6">
        <v>75</v>
      </c>
      <c r="E6">
        <f>Summary!D6</f>
        <v>72</v>
      </c>
      <c r="F6" s="10">
        <f t="shared" ref="F6:F7" si="0">MIN(E6/D6, 1)</f>
        <v>0.96</v>
      </c>
      <c r="G6" s="10" t="str">
        <f t="shared" ref="G6:G7" si="1">IF(E6&lt;D6,"Needs effort", "On track")</f>
        <v>Needs effort</v>
      </c>
      <c r="H6" t="str" cm="1">
        <f t="array" ref="H6">_xldudf_AI_ASK("Give advice for a student with a goal completion percentage of " &amp; F6 &amp; " in " &amp; C6 &amp; ". The advice should be supportive and include a study tip.")</f>
        <v>It's fantastic to see that you have a goal completion percentage of 0.96 in English! This shows that you are very close to achieving your goals, and your hard work is clearly paying off. 
To help you reach that final 4% and maintain your momentum, I recommend setting aside some dedicated time each week to review the material you've covered. This could be through summarizing key concepts, practicing writing, or even discussing topics with classmates or a study group. 
A great study tip is to create a study schedule that breaks down your remaining tasks into smaller, manageable goals. For example, if you have specific assignments or topics left to cover, list them out and allocate time to focus on each one. This will not only help you stay organized but also give you a sense of accomplishment as you check off each item. 
Remember, consistency is key, and you're already doing an amazing job. Keep pushing forward, and you'll reach your goals in no time!</v>
      </c>
    </row>
    <row r="7" spans="1:8" x14ac:dyDescent="0.35">
      <c r="C7" t="s">
        <v>4</v>
      </c>
      <c r="D7">
        <v>70</v>
      </c>
      <c r="E7">
        <f>Summary!D7</f>
        <v>61.6</v>
      </c>
      <c r="F7" s="10">
        <f t="shared" si="0"/>
        <v>0.88</v>
      </c>
      <c r="G7" s="10" t="str">
        <f t="shared" si="1"/>
        <v>Needs effort</v>
      </c>
      <c r="H7" t="str" cm="1">
        <f t="array" ref="H7">_xldudf_AI_ASK("Give advice for a student with a goal completion percentage of " &amp; F7 &amp; " in " &amp; C7 &amp; ". The advice should be supportive and include a study tip.")</f>
        <v>It's fantastic to see that you have a goal completion percentage of 0.88 in Science! This shows that you are very close to achieving your goals, and with just a little more effort, you can reach 100%. 
To help you get there, I recommend focusing on your study habits. One effective study tip is to use the "Pomodoro Technique." This involves studying for 25 minutes, then taking a 5-minute break. After four cycles, take a longer break of 15-30 minutes. This method can help you maintain focus and prevent burnout, making your study sessions more productive.
Remember, it's important to celebrate your progress and stay positive. You're doing great, and with consistent effort, you'll achieve your goals in Science!</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1366D-54F9-4943-9B6B-57B171FC45F3}">
  <dimension ref="A1:H8"/>
  <sheetViews>
    <sheetView workbookViewId="0">
      <selection activeCell="D5" sqref="D5:H5"/>
    </sheetView>
  </sheetViews>
  <sheetFormatPr defaultRowHeight="14.5" x14ac:dyDescent="0.35"/>
  <cols>
    <col min="4" max="4" width="7.26953125" bestFit="1" customWidth="1"/>
    <col min="5" max="5" width="5.453125" bestFit="1" customWidth="1"/>
    <col min="6" max="6" width="34" bestFit="1" customWidth="1"/>
    <col min="7" max="7" width="12.6328125" bestFit="1" customWidth="1"/>
  </cols>
  <sheetData>
    <row r="1" spans="1:8" s="2" customFormat="1" ht="24.75" customHeight="1" x14ac:dyDescent="0.35">
      <c r="A1" s="5"/>
      <c r="B1" s="6" t="s">
        <v>0</v>
      </c>
    </row>
    <row r="2" spans="1:8" s="5" customFormat="1" ht="29.5" customHeight="1" x14ac:dyDescent="0.35">
      <c r="A2" s="7"/>
      <c r="B2" s="8" t="s">
        <v>20</v>
      </c>
    </row>
    <row r="3" spans="1:8" s="5" customFormat="1" ht="29.5" customHeight="1" x14ac:dyDescent="0.35">
      <c r="A3" s="7"/>
      <c r="B3" s="8" t="s">
        <v>21</v>
      </c>
    </row>
    <row r="5" spans="1:8" x14ac:dyDescent="0.35">
      <c r="D5" s="11" t="s">
        <v>6</v>
      </c>
      <c r="E5" s="11" t="s">
        <v>16</v>
      </c>
      <c r="F5" s="11" t="s">
        <v>17</v>
      </c>
      <c r="G5" s="11" t="s">
        <v>18</v>
      </c>
      <c r="H5" s="11" t="s">
        <v>19</v>
      </c>
    </row>
    <row r="6" spans="1:8" x14ac:dyDescent="0.35">
      <c r="D6" t="s">
        <v>2</v>
      </c>
      <c r="E6">
        <v>65</v>
      </c>
      <c r="F6" t="s">
        <v>22</v>
      </c>
      <c r="H6" t="str" cm="1">
        <f t="array" ref="H6">_xldudf_AI_ASK("Give a brief encouraging tip for a student who scored " &amp; E6 &amp; " in " &amp; D6 &amp; " this week. Include one suggestion to help improve. Let the suggestion be brief.")</f>
        <v>Don't be discouraged by your score! Every step is a part of the learning journey. To improve, try practicing math problems daily for just 15 minutes. Consistency will help you build confidence and skills!</v>
      </c>
    </row>
    <row r="7" spans="1:8" x14ac:dyDescent="0.35">
      <c r="D7" t="s">
        <v>3</v>
      </c>
      <c r="E7">
        <v>72</v>
      </c>
      <c r="F7" t="s">
        <v>23</v>
      </c>
      <c r="H7" t="str" cm="1">
        <f t="array" ref="H7">_xldudf_AI_ASK("Give a brief encouraging tip for a student who scored " &amp; E7 &amp; " in " &amp; D7 &amp; " this week. Include one suggestion to help improve. Let the suggestion be brief.")</f>
        <v>Great job on scoring 72 in English! Remember, every step forward is progress. To improve, try reading a variety of books or articles each week to enhance your vocabulary and comprehension skills. Keep up the good work!</v>
      </c>
    </row>
    <row r="8" spans="1:8" x14ac:dyDescent="0.35">
      <c r="D8" t="s">
        <v>4</v>
      </c>
      <c r="E8">
        <v>58</v>
      </c>
      <c r="F8" t="s">
        <v>24</v>
      </c>
      <c r="H8" t="str" cm="1">
        <f t="array" ref="H8">_xldudf_AI_ASK("Give a brief encouraging tip for a student who scored " &amp; E8 &amp; " in " &amp; D8 &amp; " this week. Include one suggestion to help improve. Let the suggestion be brief.")</f>
        <v>Don't be discouraged by your score! Every setback is an opportunity to learn and grow. Focus on understanding the concepts you found challenging. Try setting aside 15 minutes each day to review your notes and practice problems. You've got this!</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23A84-B5E4-4E6E-8E7E-35208FB694AB}">
  <dimension ref="A1:B2"/>
  <sheetViews>
    <sheetView showGridLines="0" tabSelected="1" workbookViewId="0">
      <selection activeCell="B3" sqref="B3"/>
    </sheetView>
  </sheetViews>
  <sheetFormatPr defaultRowHeight="14.5" x14ac:dyDescent="0.35"/>
  <sheetData>
    <row r="1" spans="1:2" s="2" customFormat="1" ht="24.75" customHeight="1" x14ac:dyDescent="0.35">
      <c r="A1" s="5"/>
      <c r="B1" s="6" t="s">
        <v>0</v>
      </c>
    </row>
    <row r="2" spans="1:2" s="5" customFormat="1" ht="29.5" customHeight="1" x14ac:dyDescent="0.35">
      <c r="A2" s="7"/>
      <c r="B2" s="8" t="s">
        <v>12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Performance Data</vt:lpstr>
      <vt:lpstr>Summary</vt:lpstr>
      <vt:lpstr>Goal Tracker</vt:lpstr>
      <vt:lpstr>Feedback log</vt:lpstr>
      <vt:lpstr>Visualization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Abdulsabur Aderemi</dc:creator>
  <cp:lastModifiedBy>Abdulsabur Aderemi</cp:lastModifiedBy>
  <dcterms:created xsi:type="dcterms:W3CDTF">2025-06-10T19:50:33Z</dcterms:created>
  <dcterms:modified xsi:type="dcterms:W3CDTF">2025-06-18T20:31:21Z</dcterms:modified>
</cp:coreProperties>
</file>