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324"/>
  <workbookPr/>
  <xr:revisionPtr revIDLastSave="156" documentId="120_S{6D445615-CBE4-57DC-BDD9-082185928D96}" xr6:coauthVersionLast="47" xr6:coauthVersionMax="47" xr10:uidLastSave="{3ADC6C27-AD35-455C-AE4F-EA63DC2A399B}"/>
  <bookViews>
    <workbookView xWindow="240" yWindow="105" windowWidth="14805" windowHeight="8010" xr2:uid="{00000000-000D-0000-FFFF-FFFF00000000}"/>
  </bookViews>
  <sheets>
    <sheet name="Hoja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 i="1" l="1"/>
  <c r="M7" i="1"/>
  <c r="N7" i="1" s="1"/>
  <c r="M10" i="1"/>
  <c r="N10" i="1" s="1"/>
  <c r="M13" i="1"/>
  <c r="N13" i="1" s="1"/>
  <c r="M4" i="1"/>
  <c r="N4" i="1" s="1"/>
  <c r="I7" i="1"/>
  <c r="L7" i="1" s="1"/>
  <c r="I10" i="1"/>
  <c r="L10" i="1" s="1"/>
  <c r="I13" i="1"/>
  <c r="L13" i="1" s="1"/>
  <c r="I4" i="1"/>
  <c r="L4" i="1" s="1"/>
  <c r="G5" i="1"/>
  <c r="G6" i="1"/>
  <c r="G7" i="1"/>
  <c r="G8" i="1"/>
  <c r="G9" i="1"/>
  <c r="G10" i="1"/>
  <c r="G11" i="1"/>
  <c r="G12" i="1"/>
  <c r="G13" i="1"/>
  <c r="G14" i="1"/>
  <c r="G15" i="1"/>
  <c r="H13" i="1" s="1"/>
  <c r="G4" i="1"/>
  <c r="H4" i="1" s="1"/>
  <c r="H7" i="1" l="1"/>
  <c r="K7" i="1"/>
  <c r="J7" i="1"/>
  <c r="K4" i="1"/>
  <c r="J4" i="1"/>
  <c r="L16" i="1"/>
  <c r="H10" i="1"/>
  <c r="K10" i="1"/>
  <c r="J10" i="1"/>
  <c r="O4" i="1"/>
  <c r="N16" i="1"/>
  <c r="D18" i="1" s="1"/>
  <c r="J13" i="1"/>
  <c r="K13" i="1"/>
  <c r="K16" i="1" s="1"/>
  <c r="D17" i="1" l="1"/>
  <c r="P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tc={9161ED9B-8FCE-4B35-AD74-C780650DF244}</author>
    <author>tc={866D3242-7469-46F5-A7DC-95E07707B12B}</author>
  </authors>
  <commentList>
    <comment ref="D9" authorId="0" shapeId="0" xr:uid="{9161ED9B-8FCE-4B35-AD74-C780650DF244}">
      <text>
        <t>[Threaded comment]
Your version of Excel allows you to read this threaded comment; however, any edits to it will get removed if the file is opened in a newer version of Excel. Learn more: https://go.microsoft.com/fwlink/?linkid=870924
Comment:
    Los cambios que he hecho y porque. Sobre gestión comercial, cambio de nombre mas acorde a las ventas, IBO 10 porque es parte fundamental para la recopilación de datos para entrenar el modelo de IA. 
Recopilación de datos históricos IAB 9, porque serán los datos de aprendizaje del modelo de IA y pongo ESA 5 porque la empresa puede recopilar datos pero no los prepara para del modelo. 
Integración de calendario de promociones, IAB 9, porque este dotará de precisión al modelo. Y un ESA de 3 porque actualmente (pre proyecto) se hace si que los departamentos de marketing y logística se comuniquen.</t>
      </text>
    </comment>
    <comment ref="D12" authorId="1" shapeId="0" xr:uid="{866D3242-7469-46F5-A7DC-95E07707B12B}">
      <text>
        <t>[Threaded comment]
Your version of Excel allows you to read this threaded comment; however, any edits to it will get removed if the file is opened in a newer version of Excel. Learn more: https://go.microsoft.com/fwlink/?linkid=870924
Comment:
    El artículo destaca que, incluso cuando las soluciones avanzadas de TI están disponibles, su valor solo se materializa si la fuerza laboral está debidamente capacitada y se superan las barreras organizacionales. Sin una participación suficiente de recursos humanos y programas de adopción, los nuevos sistemas enfrentan resistencia, subutilización o el fracaso en su integración en los procesos diarios.</t>
      </text>
    </comment>
  </commentList>
</comments>
</file>

<file path=xl/sharedStrings.xml><?xml version="1.0" encoding="utf-8"?>
<sst xmlns="http://schemas.openxmlformats.org/spreadsheetml/2006/main" count="35" uniqueCount="35">
  <si>
    <t>Ivan Crespo Gadea, Steven Jose Silva Gomez, Zakariae Zafzafi</t>
  </si>
  <si>
    <t>Yousra Bouchair</t>
  </si>
  <si>
    <t xml:space="preserve">Procesos de negocio </t>
  </si>
  <si>
    <t xml:space="preserve">IBO </t>
  </si>
  <si>
    <t xml:space="preserve">Actividades </t>
  </si>
  <si>
    <t xml:space="preserve">IAB </t>
  </si>
  <si>
    <t xml:space="preserve">ESA </t>
  </si>
  <si>
    <t>ESB = ESA*IAB</t>
  </si>
  <si>
    <t xml:space="preserve">Sum(ESB) </t>
  </si>
  <si>
    <t xml:space="preserve">Sum (IAB) </t>
  </si>
  <si>
    <r>
      <t xml:space="preserve">EIB = </t>
    </r>
    <r>
      <rPr>
        <b/>
        <sz val="12"/>
        <color rgb="FFFFFF00"/>
        <rFont val="Calibri"/>
        <family val="2"/>
      </rPr>
      <t>sum(ESB)/sum (IAB)</t>
    </r>
    <r>
      <rPr>
        <b/>
        <sz val="14"/>
        <color rgb="FFFFFF00"/>
        <rFont val="Calibri"/>
        <family val="2"/>
      </rPr>
      <t xml:space="preserve"> </t>
    </r>
  </si>
  <si>
    <t xml:space="preserve">Sum (ESO) = Sum(ESB)*IBO </t>
  </si>
  <si>
    <t xml:space="preserve">Sum (IAO)=     Sum (IAB)*IBO </t>
  </si>
  <si>
    <t>IIB=Max IAB</t>
  </si>
  <si>
    <t>FF = IBO*IIB</t>
  </si>
  <si>
    <t>IIO = suma(FF)/suma(IBO)</t>
  </si>
  <si>
    <t>EIO= sum(ESO)/suma(IAO)</t>
  </si>
  <si>
    <t>Logística y gestión de distribución</t>
  </si>
  <si>
    <t>Control de stock</t>
  </si>
  <si>
    <t>Manejo de datos de demanda</t>
  </si>
  <si>
    <t>Modelo de IA</t>
  </si>
  <si>
    <t>Gestión comercial</t>
  </si>
  <si>
    <t>Integración de calendario de promociones</t>
  </si>
  <si>
    <t>Recopilación de datos históricos</t>
  </si>
  <si>
    <t>Servicios (TI y recursos humanos)</t>
  </si>
  <si>
    <t>Integración de TI y paneles de control</t>
  </si>
  <si>
    <t>Capacitación del personal para la adopción</t>
  </si>
  <si>
    <t>Gestión financiera</t>
  </si>
  <si>
    <t xml:space="preserve">Gestión de riesgos </t>
  </si>
  <si>
    <t>Control presupuestario</t>
  </si>
  <si>
    <t>Análisis de rentabilidad</t>
  </si>
  <si>
    <t>EIO=sum(ESO)/sum(IA0)=</t>
  </si>
  <si>
    <t>IIO = sum (FF) / sum (IBO)=</t>
  </si>
  <si>
    <t>IAB</t>
  </si>
  <si>
    <t>ESA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</si>
</sst>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Aptos Narrow"/>
      <family val="2"/>
      <scheme val="minor"/>
    </font>
    <font>
      <b/>
      <sz val="14"/>
      <color rgb="FFFFFFFF"/>
      <name val="Calibri"/>
      <family val="2"/>
    </font>
    <font>
      <b/>
      <sz val="14"/>
      <color rgb="FFFFFF00"/>
      <name val="Calibri"/>
      <family val="2"/>
    </font>
    <font>
      <b/>
      <sz val="12"/>
      <color rgb="FFFFFF00"/>
      <name val="Calibri"/>
      <family val="2"/>
    </font>
    <font>
      <sz val="14"/>
      <color rgb="FF000000"/>
      <name val="Calibri"/>
      <family val="2"/>
    </font>
    <font>
      <sz val="14"/>
      <name val="Calibri"/>
      <family val="2"/>
    </font>
    <font>
      <sz val="11"/>
      <color rgb="FF000000"/>
      <name val="Calibri"/>
      <family val="2"/>
    </font>
  </fonts>
  <fills count="5">
    <fill>
      <patternFill patternType="none"/>
    </fill>
    <fill>
      <patternFill patternType="gray125"/>
    </fill>
    <fill>
      <patternFill patternType="solid">
        <fgColor rgb="FF4F81BD"/>
        <bgColor rgb="FF000000"/>
      </patternFill>
    </fill>
    <fill>
      <patternFill patternType="solid">
        <fgColor rgb="FFD0D8E8"/>
        <bgColor rgb="FF000000"/>
      </patternFill>
    </fill>
    <fill>
      <patternFill patternType="solid">
        <fgColor rgb="FFE9EDF4"/>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2">
    <xf numFmtId="0" fontId="0" fillId="0" borderId="0" xfId="0"/>
    <xf numFmtId="0" fontId="0" fillId="0" borderId="0" xfId="0" applyAlignment="1">
      <alignment wrapText="1"/>
    </xf>
    <xf numFmtId="0" fontId="6" fillId="0" borderId="0" xfId="0" applyFont="1"/>
    <xf numFmtId="0" fontId="1" fillId="2" borderId="1" xfId="0" applyFont="1" applyFill="1" applyBorder="1" applyAlignment="1">
      <alignment wrapText="1" readingOrder="1"/>
    </xf>
    <xf numFmtId="0" fontId="2" fillId="2" borderId="1" xfId="0" applyFont="1" applyFill="1" applyBorder="1" applyAlignment="1">
      <alignment wrapText="1" readingOrder="1"/>
    </xf>
    <xf numFmtId="0" fontId="4" fillId="3" borderId="1" xfId="0" applyFont="1" applyFill="1" applyBorder="1" applyAlignment="1">
      <alignment horizontal="center" vertical="center" wrapText="1" readingOrder="1"/>
    </xf>
    <xf numFmtId="0" fontId="4" fillId="4" borderId="1" xfId="0" applyFont="1" applyFill="1" applyBorder="1" applyAlignment="1">
      <alignment horizontal="center" vertical="center" wrapText="1" readingOrder="1"/>
    </xf>
    <xf numFmtId="0" fontId="6" fillId="0" borderId="1" xfId="0" applyFont="1" applyBorder="1" applyAlignment="1">
      <alignment horizontal="center" vertical="center"/>
    </xf>
    <xf numFmtId="0" fontId="4" fillId="3" borderId="1" xfId="0" applyFont="1" applyFill="1" applyBorder="1" applyAlignment="1">
      <alignment horizontal="center" vertical="center" wrapText="1"/>
    </xf>
    <xf numFmtId="0" fontId="4" fillId="4" borderId="1" xfId="0" applyFont="1" applyFill="1" applyBorder="1" applyAlignment="1">
      <alignment horizontal="center" vertical="center" wrapText="1" readingOrder="1"/>
    </xf>
    <xf numFmtId="0" fontId="4" fillId="3" borderId="1" xfId="0" applyFont="1" applyFill="1" applyBorder="1" applyAlignment="1">
      <alignment horizontal="center" vertical="center" wrapText="1" readingOrder="1"/>
    </xf>
    <xf numFmtId="0" fontId="5" fillId="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Nivel de organización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76200" cap="rnd">
              <a:solidFill>
                <a:srgbClr val="000000"/>
              </a:solidFill>
              <a:prstDash val="solid"/>
              <a:round/>
            </a:ln>
            <a:effectLst/>
          </c:spPr>
          <c:marker>
            <c:symbol val="circle"/>
            <c:size val="20"/>
            <c:spPr>
              <a:solidFill>
                <a:srgbClr val="FF0000"/>
              </a:solidFill>
              <a:ln w="28575">
                <a:solidFill>
                  <a:srgbClr val="637CEF"/>
                </a:solidFill>
              </a:ln>
              <a:effectLst/>
            </c:spPr>
          </c:marker>
          <c:xVal>
            <c:numRef>
              <c:f>Hoja1!$D$17</c:f>
              <c:numCache>
                <c:formatCode>General</c:formatCode>
                <c:ptCount val="1"/>
                <c:pt idx="0">
                  <c:v>5.0174418604651159</c:v>
                </c:pt>
              </c:numCache>
            </c:numRef>
          </c:xVal>
          <c:yVal>
            <c:numRef>
              <c:f>Hoja1!$D$18</c:f>
              <c:numCache>
                <c:formatCode>General</c:formatCode>
                <c:ptCount val="1"/>
                <c:pt idx="0">
                  <c:v>8.9411764705882355</c:v>
                </c:pt>
              </c:numCache>
            </c:numRef>
          </c:yVal>
          <c:smooth val="0"/>
          <c:extLst>
            <c:ext xmlns:c16="http://schemas.microsoft.com/office/drawing/2014/chart" uri="{C3380CC4-5D6E-409C-BE32-E72D297353CC}">
              <c16:uniqueId val="{00000005-DFEB-4D63-AD1F-56A1A816FE83}"/>
            </c:ext>
          </c:extLst>
        </c:ser>
        <c:dLbls>
          <c:showLegendKey val="0"/>
          <c:showVal val="0"/>
          <c:showCatName val="0"/>
          <c:showSerName val="0"/>
          <c:showPercent val="0"/>
          <c:showBubbleSize val="0"/>
        </c:dLbls>
        <c:axId val="1756210696"/>
        <c:axId val="1297776648"/>
      </c:scatterChart>
      <c:valAx>
        <c:axId val="1756210696"/>
        <c:scaling>
          <c:orientation val="minMax"/>
          <c:max val="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EIO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776648"/>
        <c:crosses val="autoZero"/>
        <c:crossBetween val="midCat"/>
        <c:minorUnit val="5"/>
      </c:valAx>
      <c:valAx>
        <c:axId val="1297776648"/>
        <c:scaling>
          <c:orientation val="minMax"/>
          <c:max val="1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IIO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210696"/>
        <c:crosses val="autoZero"/>
        <c:crossBetween val="midCat"/>
        <c:minorUnit val="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Nivel Proceso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{"Logistica"}</c:f>
              <c:strCache>
                <c:ptCount val="1"/>
                <c:pt idx="0">
                  <c:v>Logistica</c:v>
                </c:pt>
              </c:strCache>
            </c:strRef>
          </c:tx>
          <c:spPr>
            <a:ln w="19050" cap="rnd">
              <a:solidFill>
                <a:srgbClr val="637CEF"/>
              </a:solidFill>
              <a:round/>
            </a:ln>
            <a:effectLst/>
          </c:spPr>
          <c:marker>
            <c:symbol val="circle"/>
            <c:size val="10"/>
            <c:spPr>
              <a:solidFill>
                <a:srgbClr val="637CEF"/>
              </a:solidFill>
              <a:ln w="9525">
                <a:solidFill>
                  <a:srgbClr val="637CEF"/>
                </a:solidFill>
              </a:ln>
              <a:effectLst/>
            </c:spPr>
          </c:marker>
          <c:xVal>
            <c:numRef>
              <c:f>Hoja1!J4:J6</c:f>
              <c:numCache>
                <c:formatCode>General</c:formatCode>
                <c:ptCount val="3"/>
                <c:pt idx="0">
                  <c:v>4.2173913043478262</c:v>
                </c:pt>
              </c:numCache>
            </c:numRef>
          </c:xVal>
          <c:yVal>
            <c:numRef>
              <c:f>Hoja1!N4:N6</c:f>
              <c:numCache>
                <c:formatCode>General</c:formatCode>
                <c:ptCount val="3"/>
                <c:pt idx="0">
                  <c:v>100</c:v>
                </c:pt>
              </c:numCache>
            </c:numRef>
          </c:yVal>
          <c:smooth val="0"/>
          <c:extLst>
            <c:ext xmlns:c16="http://schemas.microsoft.com/office/drawing/2014/chart" uri="{C3380CC4-5D6E-409C-BE32-E72D297353CC}">
              <c16:uniqueId val="{00000004-CAB7-4C56-941F-C0569203DD64}"/>
            </c:ext>
          </c:extLst>
        </c:ser>
        <c:ser>
          <c:idx val="1"/>
          <c:order val="1"/>
          <c:tx>
            <c:strRef>
              <c:f>{"Gestion Ventas"}</c:f>
              <c:strCache>
                <c:ptCount val="1"/>
                <c:pt idx="0">
                  <c:v>Gestion Ventas</c:v>
                </c:pt>
              </c:strCache>
            </c:strRef>
          </c:tx>
          <c:spPr>
            <a:ln w="9525" cap="rnd">
              <a:solidFill>
                <a:srgbClr val="FF0000"/>
              </a:solidFill>
              <a:prstDash val="solid"/>
              <a:round/>
            </a:ln>
            <a:effectLst/>
          </c:spPr>
          <c:marker>
            <c:symbol val="circle"/>
            <c:size val="10"/>
            <c:spPr>
              <a:solidFill>
                <a:srgbClr val="E3008C"/>
              </a:solidFill>
              <a:ln w="9525">
                <a:solidFill>
                  <a:srgbClr val="E3008C"/>
                </a:solidFill>
              </a:ln>
              <a:effectLst/>
            </c:spPr>
          </c:marker>
          <c:xVal>
            <c:numRef>
              <c:f>Hoja1!J7:J9</c:f>
              <c:numCache>
                <c:formatCode>General</c:formatCode>
                <c:ptCount val="3"/>
                <c:pt idx="0">
                  <c:v>4</c:v>
                </c:pt>
              </c:numCache>
            </c:numRef>
          </c:xVal>
          <c:yVal>
            <c:numRef>
              <c:f>Hoja1!N7:N9</c:f>
              <c:numCache>
                <c:formatCode>General</c:formatCode>
                <c:ptCount val="3"/>
                <c:pt idx="0">
                  <c:v>90</c:v>
                </c:pt>
              </c:numCache>
            </c:numRef>
          </c:yVal>
          <c:smooth val="0"/>
          <c:extLst>
            <c:ext xmlns:c16="http://schemas.microsoft.com/office/drawing/2014/chart" uri="{C3380CC4-5D6E-409C-BE32-E72D297353CC}">
              <c16:uniqueId val="{00000001-9DF5-4D64-A35F-5DE95CAB3070}"/>
            </c:ext>
          </c:extLst>
        </c:ser>
        <c:ser>
          <c:idx val="2"/>
          <c:order val="2"/>
          <c:tx>
            <c:strRef>
              <c:f>{"Servicios TI"}</c:f>
              <c:strCache>
                <c:ptCount val="1"/>
                <c:pt idx="0">
                  <c:v>Servicios TI</c:v>
                </c:pt>
              </c:strCache>
            </c:strRef>
          </c:tx>
          <c:spPr>
            <a:ln w="19050" cap="rnd">
              <a:solidFill>
                <a:srgbClr val="4EA72E"/>
              </a:solidFill>
              <a:prstDash val="solid"/>
              <a:round/>
            </a:ln>
            <a:effectLst/>
          </c:spPr>
          <c:marker>
            <c:symbol val="circle"/>
            <c:size val="10"/>
            <c:spPr>
              <a:solidFill>
                <a:srgbClr val="2AA0A4"/>
              </a:solidFill>
              <a:ln w="9525">
                <a:solidFill>
                  <a:srgbClr val="2AA0A4"/>
                </a:solidFill>
              </a:ln>
              <a:effectLst/>
            </c:spPr>
          </c:marker>
          <c:xVal>
            <c:numRef>
              <c:f>Hoja1!J10:J12</c:f>
              <c:numCache>
                <c:formatCode>General</c:formatCode>
                <c:ptCount val="3"/>
                <c:pt idx="0">
                  <c:v>7</c:v>
                </c:pt>
              </c:numCache>
            </c:numRef>
          </c:xVal>
          <c:yVal>
            <c:numRef>
              <c:f>Hoja1!N10:N12</c:f>
              <c:numCache>
                <c:formatCode>General</c:formatCode>
                <c:ptCount val="3"/>
                <c:pt idx="0">
                  <c:v>42</c:v>
                </c:pt>
              </c:numCache>
            </c:numRef>
          </c:yVal>
          <c:smooth val="0"/>
          <c:extLst>
            <c:ext xmlns:c16="http://schemas.microsoft.com/office/drawing/2014/chart" uri="{C3380CC4-5D6E-409C-BE32-E72D297353CC}">
              <c16:uniqueId val="{00000002-9DF5-4D64-A35F-5DE95CAB3070}"/>
            </c:ext>
          </c:extLst>
        </c:ser>
        <c:ser>
          <c:idx val="3"/>
          <c:order val="3"/>
          <c:tx>
            <c:strRef>
              <c:f>{"Gestion Financiera"}</c:f>
              <c:strCache>
                <c:ptCount val="1"/>
                <c:pt idx="0">
                  <c:v>Gestion Financiera</c:v>
                </c:pt>
              </c:strCache>
            </c:strRef>
          </c:tx>
          <c:spPr>
            <a:ln w="19050" cap="rnd">
              <a:solidFill>
                <a:srgbClr val="4EA72E"/>
              </a:solidFill>
              <a:prstDash val="solid"/>
              <a:round/>
            </a:ln>
            <a:effectLst/>
          </c:spPr>
          <c:marker>
            <c:symbol val="circle"/>
            <c:size val="10"/>
            <c:spPr>
              <a:solidFill>
                <a:srgbClr val="D86DCD"/>
              </a:solidFill>
              <a:ln w="9525">
                <a:solidFill>
                  <a:srgbClr val="D86DCD"/>
                </a:solidFill>
                <a:prstDash val="solid"/>
              </a:ln>
              <a:effectLst/>
            </c:spPr>
          </c:marker>
          <c:xVal>
            <c:numRef>
              <c:f>Hoja1!J13:J15</c:f>
              <c:numCache>
                <c:formatCode>General</c:formatCode>
                <c:ptCount val="3"/>
                <c:pt idx="0">
                  <c:v>6.08</c:v>
                </c:pt>
              </c:numCache>
            </c:numRef>
          </c:xVal>
          <c:yVal>
            <c:numRef>
              <c:f>Hoja1!N13:N15</c:f>
              <c:numCache>
                <c:formatCode>General</c:formatCode>
                <c:ptCount val="3"/>
                <c:pt idx="0">
                  <c:v>72</c:v>
                </c:pt>
              </c:numCache>
            </c:numRef>
          </c:yVal>
          <c:smooth val="0"/>
          <c:extLst>
            <c:ext xmlns:c16="http://schemas.microsoft.com/office/drawing/2014/chart" uri="{C3380CC4-5D6E-409C-BE32-E72D297353CC}">
              <c16:uniqueId val="{00000003-9DF5-4D64-A35F-5DE95CAB3070}"/>
            </c:ext>
          </c:extLst>
        </c:ser>
        <c:dLbls>
          <c:showLegendKey val="0"/>
          <c:showVal val="0"/>
          <c:showCatName val="0"/>
          <c:showSerName val="0"/>
          <c:showPercent val="0"/>
          <c:showBubbleSize val="0"/>
        </c:dLbls>
        <c:axId val="1756210696"/>
        <c:axId val="1297776648"/>
      </c:scatterChart>
      <c:valAx>
        <c:axId val="1756210696"/>
        <c:scaling>
          <c:orientation val="minMax"/>
          <c:max val="1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EIB</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776648"/>
        <c:crosses val="autoZero"/>
        <c:crossBetween val="midCat"/>
        <c:majorUnit val="5"/>
        <c:minorUnit val="5"/>
      </c:valAx>
      <c:valAx>
        <c:axId val="1297776648"/>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FF</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210696"/>
        <c:crosses val="autoZero"/>
        <c:crossBetween val="midCat"/>
        <c:majorUnit val="5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Nivel de Actividad para el proceso de Logistica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Hoja1!D4</c:f>
              <c:strCache>
                <c:ptCount val="1"/>
                <c:pt idx="0">
                  <c:v>Control de stock</c:v>
                </c:pt>
              </c:strCache>
            </c:strRef>
          </c:tx>
          <c:spPr>
            <a:ln w="12700" cap="rnd">
              <a:solidFill>
                <a:srgbClr val="FF0000"/>
              </a:solidFill>
              <a:prstDash val="solid"/>
              <a:round/>
            </a:ln>
            <a:effectLst/>
          </c:spPr>
          <c:marker>
            <c:symbol val="circle"/>
            <c:size val="10"/>
            <c:spPr>
              <a:solidFill>
                <a:srgbClr val="FF0000"/>
              </a:solidFill>
              <a:ln w="9525">
                <a:solidFill>
                  <a:srgbClr val="FF0000"/>
                </a:solidFill>
                <a:prstDash val="solid"/>
              </a:ln>
              <a:effectLst/>
            </c:spPr>
          </c:marker>
          <c:xVal>
            <c:numRef>
              <c:f>Hoja1!F4</c:f>
              <c:numCache>
                <c:formatCode>General</c:formatCode>
                <c:ptCount val="1"/>
                <c:pt idx="0">
                  <c:v>5</c:v>
                </c:pt>
              </c:numCache>
            </c:numRef>
          </c:xVal>
          <c:yVal>
            <c:numRef>
              <c:f>Hoja1!E4</c:f>
              <c:numCache>
                <c:formatCode>General</c:formatCode>
                <c:ptCount val="1"/>
                <c:pt idx="0">
                  <c:v>10</c:v>
                </c:pt>
              </c:numCache>
            </c:numRef>
          </c:yVal>
          <c:smooth val="0"/>
          <c:extLst>
            <c:ext xmlns:c16="http://schemas.microsoft.com/office/drawing/2014/chart" uri="{C3380CC4-5D6E-409C-BE32-E72D297353CC}">
              <c16:uniqueId val="{00000000-2B04-453B-A0E2-A4CC0147868E}"/>
            </c:ext>
          </c:extLst>
        </c:ser>
        <c:ser>
          <c:idx val="1"/>
          <c:order val="1"/>
          <c:tx>
            <c:strRef>
              <c:f>Hoja1!D5</c:f>
              <c:strCache>
                <c:ptCount val="1"/>
                <c:pt idx="0">
                  <c:v>Manejo de datos de demanda</c:v>
                </c:pt>
              </c:strCache>
            </c:strRef>
          </c:tx>
          <c:spPr>
            <a:ln w="19050" cap="rnd">
              <a:solidFill>
                <a:srgbClr val="8ED973"/>
              </a:solidFill>
              <a:prstDash val="solid"/>
              <a:round/>
            </a:ln>
            <a:effectLst/>
          </c:spPr>
          <c:marker>
            <c:symbol val="circle"/>
            <c:size val="10"/>
            <c:spPr>
              <a:solidFill>
                <a:srgbClr val="8ED973"/>
              </a:solidFill>
              <a:ln w="9525">
                <a:solidFill>
                  <a:srgbClr val="8ED973"/>
                </a:solidFill>
                <a:prstDash val="solid"/>
              </a:ln>
              <a:effectLst/>
            </c:spPr>
          </c:marker>
          <c:xVal>
            <c:numRef>
              <c:f>Hoja1!F5</c:f>
              <c:numCache>
                <c:formatCode>General</c:formatCode>
                <c:ptCount val="1"/>
                <c:pt idx="0">
                  <c:v>5</c:v>
                </c:pt>
              </c:numCache>
            </c:numRef>
          </c:xVal>
          <c:yVal>
            <c:numRef>
              <c:f>Hoja1!E5</c:f>
              <c:numCache>
                <c:formatCode>General</c:formatCode>
                <c:ptCount val="1"/>
                <c:pt idx="0">
                  <c:v>7</c:v>
                </c:pt>
              </c:numCache>
            </c:numRef>
          </c:yVal>
          <c:smooth val="0"/>
          <c:extLst>
            <c:ext xmlns:c16="http://schemas.microsoft.com/office/drawing/2014/chart" uri="{C3380CC4-5D6E-409C-BE32-E72D297353CC}">
              <c16:uniqueId val="{00000001-5CAC-409F-8152-88E9AA0A46F9}"/>
            </c:ext>
          </c:extLst>
        </c:ser>
        <c:ser>
          <c:idx val="2"/>
          <c:order val="2"/>
          <c:tx>
            <c:strRef>
              <c:f>Hoja1!D6</c:f>
              <c:strCache>
                <c:ptCount val="1"/>
                <c:pt idx="0">
                  <c:v>Modelo de IA</c:v>
                </c:pt>
              </c:strCache>
            </c:strRef>
          </c:tx>
          <c:spPr>
            <a:ln w="19050" cap="rnd">
              <a:solidFill>
                <a:srgbClr val="2AA0A4"/>
              </a:solidFill>
              <a:round/>
            </a:ln>
            <a:effectLst/>
          </c:spPr>
          <c:marker>
            <c:symbol val="circle"/>
            <c:size val="10"/>
            <c:spPr>
              <a:solidFill>
                <a:srgbClr val="2AA0A4"/>
              </a:solidFill>
              <a:ln w="9525">
                <a:solidFill>
                  <a:srgbClr val="2AA0A4"/>
                </a:solidFill>
              </a:ln>
              <a:effectLst/>
            </c:spPr>
          </c:marker>
          <c:xVal>
            <c:numRef>
              <c:f>Hoja1!F6</c:f>
              <c:numCache>
                <c:formatCode>General</c:formatCode>
                <c:ptCount val="1"/>
                <c:pt idx="0">
                  <c:v>2</c:v>
                </c:pt>
              </c:numCache>
            </c:numRef>
          </c:xVal>
          <c:yVal>
            <c:numRef>
              <c:f>Hoja1!E6</c:f>
              <c:numCache>
                <c:formatCode>General</c:formatCode>
                <c:ptCount val="1"/>
                <c:pt idx="0">
                  <c:v>6</c:v>
                </c:pt>
              </c:numCache>
            </c:numRef>
          </c:yVal>
          <c:smooth val="0"/>
          <c:extLst>
            <c:ext xmlns:c16="http://schemas.microsoft.com/office/drawing/2014/chart" uri="{C3380CC4-5D6E-409C-BE32-E72D297353CC}">
              <c16:uniqueId val="{00000002-5CAC-409F-8152-88E9AA0A46F9}"/>
            </c:ext>
          </c:extLst>
        </c:ser>
        <c:dLbls>
          <c:showLegendKey val="0"/>
          <c:showVal val="0"/>
          <c:showCatName val="0"/>
          <c:showSerName val="0"/>
          <c:showPercent val="0"/>
          <c:showBubbleSize val="0"/>
        </c:dLbls>
        <c:axId val="1756210696"/>
        <c:axId val="1297776648"/>
      </c:scatterChart>
      <c:valAx>
        <c:axId val="1756210696"/>
        <c:scaling>
          <c:orientation val="minMax"/>
          <c:max val="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ESA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776648"/>
        <c:crosses val="autoZero"/>
        <c:crossBetween val="midCat"/>
        <c:minorUnit val="5"/>
      </c:valAx>
      <c:valAx>
        <c:axId val="1297776648"/>
        <c:scaling>
          <c:orientation val="minMax"/>
          <c:max val="1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IAB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210696"/>
        <c:crosses val="autoZero"/>
        <c:crossBetween val="midCat"/>
        <c:minorUnit val="5"/>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Nivel de Actividad para el proceso de Gestion Comercial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Hoja1!D7</c:f>
              <c:strCache>
                <c:ptCount val="1"/>
                <c:pt idx="0">
                  <c:v>Integración de calendario de promociones</c:v>
                </c:pt>
              </c:strCache>
            </c:strRef>
          </c:tx>
          <c:spPr>
            <a:ln w="12700" cap="rnd">
              <a:solidFill>
                <a:srgbClr val="FF0000"/>
              </a:solidFill>
              <a:prstDash val="solid"/>
              <a:round/>
            </a:ln>
            <a:effectLst/>
          </c:spPr>
          <c:marker>
            <c:symbol val="circle"/>
            <c:size val="10"/>
            <c:spPr>
              <a:solidFill>
                <a:srgbClr val="FF0000"/>
              </a:solidFill>
              <a:ln w="9525">
                <a:solidFill>
                  <a:srgbClr val="FF0000"/>
                </a:solidFill>
                <a:prstDash val="solid"/>
              </a:ln>
              <a:effectLst/>
            </c:spPr>
          </c:marker>
          <c:xVal>
            <c:numRef>
              <c:f>Hoja1!F7</c:f>
              <c:numCache>
                <c:formatCode>General</c:formatCode>
                <c:ptCount val="1"/>
                <c:pt idx="0">
                  <c:v>3</c:v>
                </c:pt>
              </c:numCache>
            </c:numRef>
          </c:xVal>
          <c:yVal>
            <c:numRef>
              <c:f>Hoja1!E7</c:f>
              <c:numCache>
                <c:formatCode>General</c:formatCode>
                <c:ptCount val="1"/>
                <c:pt idx="0">
                  <c:v>9</c:v>
                </c:pt>
              </c:numCache>
            </c:numRef>
          </c:yVal>
          <c:smooth val="0"/>
          <c:extLst>
            <c:ext xmlns:c16="http://schemas.microsoft.com/office/drawing/2014/chart" uri="{C3380CC4-5D6E-409C-BE32-E72D297353CC}">
              <c16:uniqueId val="{00000000-8FE2-4756-BC7A-4C038ED378E4}"/>
            </c:ext>
          </c:extLst>
        </c:ser>
        <c:ser>
          <c:idx val="1"/>
          <c:order val="1"/>
          <c:tx>
            <c:strRef>
              <c:f>Hoja1!D8</c:f>
              <c:strCache>
                <c:ptCount val="1"/>
                <c:pt idx="0">
                  <c:v>Recopilación de datos históricos</c:v>
                </c:pt>
              </c:strCache>
            </c:strRef>
          </c:tx>
          <c:spPr>
            <a:ln w="19050" cap="rnd">
              <a:solidFill>
                <a:srgbClr val="8ED973"/>
              </a:solidFill>
              <a:prstDash val="solid"/>
              <a:round/>
            </a:ln>
            <a:effectLst/>
          </c:spPr>
          <c:marker>
            <c:symbol val="circle"/>
            <c:size val="10"/>
            <c:spPr>
              <a:solidFill>
                <a:srgbClr val="8ED973"/>
              </a:solidFill>
              <a:ln w="9525">
                <a:solidFill>
                  <a:srgbClr val="8ED973"/>
                </a:solidFill>
                <a:prstDash val="solid"/>
              </a:ln>
              <a:effectLst/>
            </c:spPr>
          </c:marker>
          <c:xVal>
            <c:numRef>
              <c:f>Hoja1!F8</c:f>
              <c:numCache>
                <c:formatCode>General</c:formatCode>
                <c:ptCount val="1"/>
                <c:pt idx="0">
                  <c:v>5</c:v>
                </c:pt>
              </c:numCache>
            </c:numRef>
          </c:xVal>
          <c:yVal>
            <c:numRef>
              <c:f>Hoja1!E8</c:f>
              <c:numCache>
                <c:formatCode>General</c:formatCode>
                <c:ptCount val="1"/>
                <c:pt idx="0">
                  <c:v>9</c:v>
                </c:pt>
              </c:numCache>
            </c:numRef>
          </c:yVal>
          <c:smooth val="0"/>
          <c:extLst>
            <c:ext xmlns:c16="http://schemas.microsoft.com/office/drawing/2014/chart" uri="{C3380CC4-5D6E-409C-BE32-E72D297353CC}">
              <c16:uniqueId val="{00000001-8FE2-4756-BC7A-4C038ED378E4}"/>
            </c:ext>
          </c:extLst>
        </c:ser>
        <c:ser>
          <c:idx val="2"/>
          <c:order val="2"/>
          <c:tx>
            <c:strRef>
              <c:f>Hoja1!D9</c:f>
              <c:strCache>
                <c:ptCount val="1"/>
              </c:strCache>
            </c:strRef>
          </c:tx>
          <c:spPr>
            <a:ln w="19050" cap="rnd">
              <a:solidFill>
                <a:srgbClr val="2AA0A4"/>
              </a:solidFill>
              <a:round/>
            </a:ln>
            <a:effectLst/>
          </c:spPr>
          <c:marker>
            <c:symbol val="circle"/>
            <c:size val="10"/>
            <c:spPr>
              <a:solidFill>
                <a:srgbClr val="2AA0A4"/>
              </a:solidFill>
              <a:ln w="9525">
                <a:solidFill>
                  <a:srgbClr val="2AA0A4"/>
                </a:solidFill>
              </a:ln>
              <a:effectLst/>
            </c:spPr>
          </c:marker>
          <c:xVal>
            <c:numRef>
              <c:f>Hoja1!F9</c:f>
              <c:numCache>
                <c:formatCode>General</c:formatCode>
                <c:ptCount val="1"/>
              </c:numCache>
            </c:numRef>
          </c:xVal>
          <c:yVal>
            <c:numRef>
              <c:f>Hoja1!E9</c:f>
              <c:numCache>
                <c:formatCode>General</c:formatCode>
                <c:ptCount val="1"/>
              </c:numCache>
            </c:numRef>
          </c:yVal>
          <c:smooth val="0"/>
          <c:extLst>
            <c:ext xmlns:c16="http://schemas.microsoft.com/office/drawing/2014/chart" uri="{C3380CC4-5D6E-409C-BE32-E72D297353CC}">
              <c16:uniqueId val="{00000002-8FE2-4756-BC7A-4C038ED378E4}"/>
            </c:ext>
          </c:extLst>
        </c:ser>
        <c:dLbls>
          <c:showLegendKey val="0"/>
          <c:showVal val="0"/>
          <c:showCatName val="0"/>
          <c:showSerName val="0"/>
          <c:showPercent val="0"/>
          <c:showBubbleSize val="0"/>
        </c:dLbls>
        <c:axId val="1756210696"/>
        <c:axId val="1297776648"/>
      </c:scatterChart>
      <c:valAx>
        <c:axId val="1756210696"/>
        <c:scaling>
          <c:orientation val="minMax"/>
          <c:max val="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ESA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776648"/>
        <c:crosses val="autoZero"/>
        <c:crossBetween val="midCat"/>
        <c:minorUnit val="5"/>
      </c:valAx>
      <c:valAx>
        <c:axId val="1297776648"/>
        <c:scaling>
          <c:orientation val="minMax"/>
          <c:max val="1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IAB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210696"/>
        <c:crosses val="autoZero"/>
        <c:crossBetween val="midCat"/>
        <c:minorUnit val="5"/>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Nivel de Actividad para el proceso de Servicio 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Hoja1!D10</c:f>
              <c:strCache>
                <c:ptCount val="1"/>
                <c:pt idx="0">
                  <c:v>Integración de TI y paneles de control</c:v>
                </c:pt>
              </c:strCache>
            </c:strRef>
          </c:tx>
          <c:spPr>
            <a:ln w="12700" cap="rnd">
              <a:solidFill>
                <a:srgbClr val="FF0000"/>
              </a:solidFill>
              <a:prstDash val="solid"/>
              <a:round/>
            </a:ln>
            <a:effectLst/>
          </c:spPr>
          <c:marker>
            <c:symbol val="circle"/>
            <c:size val="10"/>
            <c:spPr>
              <a:solidFill>
                <a:srgbClr val="FF0000"/>
              </a:solidFill>
              <a:ln w="9525">
                <a:solidFill>
                  <a:srgbClr val="FF0000"/>
                </a:solidFill>
                <a:prstDash val="solid"/>
              </a:ln>
              <a:effectLst/>
            </c:spPr>
          </c:marker>
          <c:xVal>
            <c:numRef>
              <c:f>Hoja1!F10</c:f>
              <c:numCache>
                <c:formatCode>General</c:formatCode>
                <c:ptCount val="1"/>
                <c:pt idx="0">
                  <c:v>7</c:v>
                </c:pt>
              </c:numCache>
            </c:numRef>
          </c:xVal>
          <c:yVal>
            <c:numRef>
              <c:f>Hoja1!E10</c:f>
              <c:numCache>
                <c:formatCode>General</c:formatCode>
                <c:ptCount val="1"/>
                <c:pt idx="0">
                  <c:v>6</c:v>
                </c:pt>
              </c:numCache>
            </c:numRef>
          </c:yVal>
          <c:smooth val="0"/>
          <c:extLst>
            <c:ext xmlns:c16="http://schemas.microsoft.com/office/drawing/2014/chart" uri="{C3380CC4-5D6E-409C-BE32-E72D297353CC}">
              <c16:uniqueId val="{00000000-E9A2-4387-B9BE-76730516319D}"/>
            </c:ext>
          </c:extLst>
        </c:ser>
        <c:ser>
          <c:idx val="1"/>
          <c:order val="1"/>
          <c:tx>
            <c:strRef>
              <c:f>Hoja1!D11</c:f>
              <c:strCache>
                <c:ptCount val="1"/>
                <c:pt idx="0">
                  <c:v>Capacitación del personal para la adopción</c:v>
                </c:pt>
              </c:strCache>
            </c:strRef>
          </c:tx>
          <c:spPr>
            <a:ln w="19050" cap="rnd">
              <a:solidFill>
                <a:srgbClr val="8ED973"/>
              </a:solidFill>
              <a:prstDash val="solid"/>
              <a:round/>
            </a:ln>
            <a:effectLst/>
          </c:spPr>
          <c:marker>
            <c:symbol val="circle"/>
            <c:size val="10"/>
            <c:spPr>
              <a:solidFill>
                <a:srgbClr val="8ED973"/>
              </a:solidFill>
              <a:ln w="9525">
                <a:solidFill>
                  <a:srgbClr val="8ED973"/>
                </a:solidFill>
                <a:prstDash val="solid"/>
              </a:ln>
              <a:effectLst/>
            </c:spPr>
          </c:marker>
          <c:xVal>
            <c:numRef>
              <c:f>Hoja1!F11</c:f>
              <c:numCache>
                <c:formatCode>General</c:formatCode>
                <c:ptCount val="1"/>
                <c:pt idx="0">
                  <c:v>7</c:v>
                </c:pt>
              </c:numCache>
            </c:numRef>
          </c:xVal>
          <c:yVal>
            <c:numRef>
              <c:f>Hoja1!E11</c:f>
              <c:numCache>
                <c:formatCode>General</c:formatCode>
                <c:ptCount val="1"/>
                <c:pt idx="0">
                  <c:v>7</c:v>
                </c:pt>
              </c:numCache>
            </c:numRef>
          </c:yVal>
          <c:smooth val="0"/>
          <c:extLst>
            <c:ext xmlns:c16="http://schemas.microsoft.com/office/drawing/2014/chart" uri="{C3380CC4-5D6E-409C-BE32-E72D297353CC}">
              <c16:uniqueId val="{00000001-E9A2-4387-B9BE-76730516319D}"/>
            </c:ext>
          </c:extLst>
        </c:ser>
        <c:ser>
          <c:idx val="2"/>
          <c:order val="2"/>
          <c:tx>
            <c:strRef>
              <c:f>Hoja1!D12</c:f>
              <c:strCache>
                <c:ptCount val="1"/>
              </c:strCache>
            </c:strRef>
          </c:tx>
          <c:spPr>
            <a:ln w="19050" cap="rnd">
              <a:solidFill>
                <a:srgbClr val="2AA0A4"/>
              </a:solidFill>
              <a:round/>
            </a:ln>
            <a:effectLst/>
          </c:spPr>
          <c:marker>
            <c:symbol val="circle"/>
            <c:size val="10"/>
            <c:spPr>
              <a:solidFill>
                <a:srgbClr val="2AA0A4"/>
              </a:solidFill>
              <a:ln w="9525">
                <a:solidFill>
                  <a:srgbClr val="2AA0A4"/>
                </a:solidFill>
              </a:ln>
              <a:effectLst/>
            </c:spPr>
          </c:marker>
          <c:xVal>
            <c:numRef>
              <c:f>Hoja1!F12</c:f>
              <c:numCache>
                <c:formatCode>General</c:formatCode>
                <c:ptCount val="1"/>
              </c:numCache>
            </c:numRef>
          </c:xVal>
          <c:yVal>
            <c:numRef>
              <c:f>Hoja1!E12</c:f>
              <c:numCache>
                <c:formatCode>General</c:formatCode>
                <c:ptCount val="1"/>
              </c:numCache>
            </c:numRef>
          </c:yVal>
          <c:smooth val="0"/>
          <c:extLst>
            <c:ext xmlns:c16="http://schemas.microsoft.com/office/drawing/2014/chart" uri="{C3380CC4-5D6E-409C-BE32-E72D297353CC}">
              <c16:uniqueId val="{00000002-E9A2-4387-B9BE-76730516319D}"/>
            </c:ext>
          </c:extLst>
        </c:ser>
        <c:dLbls>
          <c:showLegendKey val="0"/>
          <c:showVal val="0"/>
          <c:showCatName val="0"/>
          <c:showSerName val="0"/>
          <c:showPercent val="0"/>
          <c:showBubbleSize val="0"/>
        </c:dLbls>
        <c:axId val="1756210696"/>
        <c:axId val="1297776648"/>
      </c:scatterChart>
      <c:valAx>
        <c:axId val="1756210696"/>
        <c:scaling>
          <c:orientation val="minMax"/>
          <c:max val="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ESA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776648"/>
        <c:crosses val="autoZero"/>
        <c:crossBetween val="midCat"/>
        <c:minorUnit val="5"/>
      </c:valAx>
      <c:valAx>
        <c:axId val="1297776648"/>
        <c:scaling>
          <c:orientation val="minMax"/>
          <c:max val="1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IAB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210696"/>
        <c:crosses val="autoZero"/>
        <c:crossBetween val="midCat"/>
        <c:minorUnit val="5"/>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Nivel de Actividad para el proceso de Gestion Financiera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Hoja1!D13</c:f>
              <c:strCache>
                <c:ptCount val="1"/>
                <c:pt idx="0">
                  <c:v>Gestión de riesgos </c:v>
                </c:pt>
              </c:strCache>
            </c:strRef>
          </c:tx>
          <c:spPr>
            <a:ln w="12700" cap="rnd">
              <a:solidFill>
                <a:srgbClr val="FF0000"/>
              </a:solidFill>
              <a:prstDash val="solid"/>
              <a:round/>
            </a:ln>
            <a:effectLst/>
          </c:spPr>
          <c:marker>
            <c:symbol val="circle"/>
            <c:size val="10"/>
            <c:spPr>
              <a:solidFill>
                <a:srgbClr val="FF0000"/>
              </a:solidFill>
              <a:ln w="9525">
                <a:solidFill>
                  <a:srgbClr val="FF0000"/>
                </a:solidFill>
                <a:prstDash val="solid"/>
              </a:ln>
              <a:effectLst/>
            </c:spPr>
          </c:marker>
          <c:xVal>
            <c:numRef>
              <c:f>Hoja1!F13</c:f>
              <c:numCache>
                <c:formatCode>General</c:formatCode>
                <c:ptCount val="1"/>
                <c:pt idx="0">
                  <c:v>6</c:v>
                </c:pt>
              </c:numCache>
            </c:numRef>
          </c:xVal>
          <c:yVal>
            <c:numRef>
              <c:f>Hoja1!E13</c:f>
              <c:numCache>
                <c:formatCode>General</c:formatCode>
                <c:ptCount val="1"/>
                <c:pt idx="0">
                  <c:v>9</c:v>
                </c:pt>
              </c:numCache>
            </c:numRef>
          </c:yVal>
          <c:smooth val="0"/>
          <c:extLst>
            <c:ext xmlns:c16="http://schemas.microsoft.com/office/drawing/2014/chart" uri="{C3380CC4-5D6E-409C-BE32-E72D297353CC}">
              <c16:uniqueId val="{00000000-16D5-4934-8DC0-8512A4A54496}"/>
            </c:ext>
          </c:extLst>
        </c:ser>
        <c:ser>
          <c:idx val="1"/>
          <c:order val="1"/>
          <c:tx>
            <c:strRef>
              <c:f>Hoja1!D14</c:f>
              <c:strCache>
                <c:ptCount val="1"/>
                <c:pt idx="0">
                  <c:v>Control presupuestario</c:v>
                </c:pt>
              </c:strCache>
            </c:strRef>
          </c:tx>
          <c:spPr>
            <a:ln w="19050" cap="rnd">
              <a:solidFill>
                <a:srgbClr val="8ED973"/>
              </a:solidFill>
              <a:prstDash val="solid"/>
              <a:round/>
            </a:ln>
            <a:effectLst/>
          </c:spPr>
          <c:marker>
            <c:symbol val="circle"/>
            <c:size val="10"/>
            <c:spPr>
              <a:solidFill>
                <a:srgbClr val="8ED973"/>
              </a:solidFill>
              <a:ln w="9525">
                <a:solidFill>
                  <a:srgbClr val="8ED973"/>
                </a:solidFill>
                <a:prstDash val="solid"/>
              </a:ln>
              <a:effectLst/>
            </c:spPr>
          </c:marker>
          <c:xVal>
            <c:numRef>
              <c:f>Hoja1!F14</c:f>
              <c:numCache>
                <c:formatCode>General</c:formatCode>
                <c:ptCount val="1"/>
                <c:pt idx="0">
                  <c:v>7</c:v>
                </c:pt>
              </c:numCache>
            </c:numRef>
          </c:xVal>
          <c:yVal>
            <c:numRef>
              <c:f>Hoja1!E14</c:f>
              <c:numCache>
                <c:formatCode>General</c:formatCode>
                <c:ptCount val="1"/>
                <c:pt idx="0">
                  <c:v>9</c:v>
                </c:pt>
              </c:numCache>
            </c:numRef>
          </c:yVal>
          <c:smooth val="0"/>
          <c:extLst>
            <c:ext xmlns:c16="http://schemas.microsoft.com/office/drawing/2014/chart" uri="{C3380CC4-5D6E-409C-BE32-E72D297353CC}">
              <c16:uniqueId val="{00000001-16D5-4934-8DC0-8512A4A54496}"/>
            </c:ext>
          </c:extLst>
        </c:ser>
        <c:ser>
          <c:idx val="2"/>
          <c:order val="2"/>
          <c:tx>
            <c:strRef>
              <c:f>Hoja1!D15</c:f>
              <c:strCache>
                <c:ptCount val="1"/>
                <c:pt idx="0">
                  <c:v>Análisis de rentabilidad</c:v>
                </c:pt>
              </c:strCache>
            </c:strRef>
          </c:tx>
          <c:spPr>
            <a:ln w="19050" cap="rnd">
              <a:solidFill>
                <a:srgbClr val="2AA0A4"/>
              </a:solidFill>
              <a:round/>
            </a:ln>
            <a:effectLst/>
          </c:spPr>
          <c:marker>
            <c:symbol val="circle"/>
            <c:size val="10"/>
            <c:spPr>
              <a:solidFill>
                <a:srgbClr val="2AA0A4"/>
              </a:solidFill>
              <a:ln w="9525">
                <a:solidFill>
                  <a:srgbClr val="2AA0A4"/>
                </a:solidFill>
              </a:ln>
              <a:effectLst/>
            </c:spPr>
          </c:marker>
          <c:xVal>
            <c:numRef>
              <c:f>Hoja1!F15</c:f>
              <c:numCache>
                <c:formatCode>General</c:formatCode>
                <c:ptCount val="1"/>
                <c:pt idx="0">
                  <c:v>5</c:v>
                </c:pt>
              </c:numCache>
            </c:numRef>
          </c:xVal>
          <c:yVal>
            <c:numRef>
              <c:f>Hoja1!E15</c:f>
              <c:numCache>
                <c:formatCode>General</c:formatCode>
                <c:ptCount val="1"/>
                <c:pt idx="0">
                  <c:v>7</c:v>
                </c:pt>
              </c:numCache>
            </c:numRef>
          </c:yVal>
          <c:smooth val="0"/>
          <c:extLst>
            <c:ext xmlns:c16="http://schemas.microsoft.com/office/drawing/2014/chart" uri="{C3380CC4-5D6E-409C-BE32-E72D297353CC}">
              <c16:uniqueId val="{00000002-16D5-4934-8DC0-8512A4A54496}"/>
            </c:ext>
          </c:extLst>
        </c:ser>
        <c:dLbls>
          <c:showLegendKey val="0"/>
          <c:showVal val="0"/>
          <c:showCatName val="0"/>
          <c:showSerName val="0"/>
          <c:showPercent val="0"/>
          <c:showBubbleSize val="0"/>
        </c:dLbls>
        <c:axId val="1756210696"/>
        <c:axId val="1297776648"/>
      </c:scatterChart>
      <c:valAx>
        <c:axId val="1756210696"/>
        <c:scaling>
          <c:orientation val="minMax"/>
          <c:max val="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ESA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776648"/>
        <c:crosses val="autoZero"/>
        <c:crossBetween val="midCat"/>
        <c:minorUnit val="5"/>
      </c:valAx>
      <c:valAx>
        <c:axId val="1297776648"/>
        <c:scaling>
          <c:orientation val="minMax"/>
          <c:max val="1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IAB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210696"/>
        <c:crosses val="autoZero"/>
        <c:crossBetween val="midCat"/>
        <c:minorUnit val="5"/>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000">
  <a:srgbClr val="637CEF"/>
  <a:srgbClr val="E3008C"/>
  <a:srgbClr val="2AA0A4"/>
  <a:srgbClr val="9373C0"/>
  <a:srgbClr val="13A10E"/>
  <a:srgbClr val="3A96DD"/>
  <a:srgbClr val="CA5010"/>
  <a:srgbClr val="57811B"/>
  <a:srgbClr val="B146C2"/>
  <a:srgbClr val="AE8C00"/>
  <a:srgbClr val="AE8C00"/>
  <a:srgbClr val="637CEF"/>
  <a:srgbClr val="EE5FB7"/>
  <a:srgbClr val="008B94"/>
  <a:srgbClr val="D77440"/>
  <a:srgbClr val="BA58C9"/>
  <a:srgbClr val="3A96DD"/>
  <a:srgbClr val="E3008C"/>
  <a:srgbClr val="C36BD1"/>
  <a:srgbClr val="D06228"/>
  <a:srgbClr val="57811B"/>
</cs:colorStyle>
</file>

<file path=xl/charts/colors2.xml><?xml version="1.0" encoding="utf-8"?>
<cs:colorStyle xmlns:cs="http://schemas.microsoft.com/office/drawing/2012/chartStyle" xmlns:a="http://schemas.openxmlformats.org/drawingml/2006/main" meth="cycle" id="10000">
  <a:srgbClr val="637CEF"/>
  <a:srgbClr val="E3008C"/>
  <a:srgbClr val="2AA0A4"/>
  <a:srgbClr val="9373C0"/>
  <a:srgbClr val="13A10E"/>
  <a:srgbClr val="3A96DD"/>
  <a:srgbClr val="CA5010"/>
  <a:srgbClr val="57811B"/>
  <a:srgbClr val="B146C2"/>
  <a:srgbClr val="AE8C00"/>
  <a:srgbClr val="AE8C00"/>
  <a:srgbClr val="637CEF"/>
  <a:srgbClr val="EE5FB7"/>
  <a:srgbClr val="008B94"/>
  <a:srgbClr val="D77440"/>
  <a:srgbClr val="BA58C9"/>
  <a:srgbClr val="3A96DD"/>
  <a:srgbClr val="E3008C"/>
  <a:srgbClr val="C36BD1"/>
  <a:srgbClr val="D06228"/>
  <a:srgbClr val="57811B"/>
</cs:colorStyle>
</file>

<file path=xl/charts/colors3.xml><?xml version="1.0" encoding="utf-8"?>
<cs:colorStyle xmlns:cs="http://schemas.microsoft.com/office/drawing/2012/chartStyle" xmlns:a="http://schemas.openxmlformats.org/drawingml/2006/main" meth="cycle" id="10000">
  <a:srgbClr val="637CEF"/>
  <a:srgbClr val="E3008C"/>
  <a:srgbClr val="2AA0A4"/>
  <a:srgbClr val="9373C0"/>
  <a:srgbClr val="13A10E"/>
  <a:srgbClr val="3A96DD"/>
  <a:srgbClr val="CA5010"/>
  <a:srgbClr val="57811B"/>
  <a:srgbClr val="B146C2"/>
  <a:srgbClr val="AE8C00"/>
  <a:srgbClr val="AE8C00"/>
  <a:srgbClr val="637CEF"/>
  <a:srgbClr val="EE5FB7"/>
  <a:srgbClr val="008B94"/>
  <a:srgbClr val="D77440"/>
  <a:srgbClr val="BA58C9"/>
  <a:srgbClr val="3A96DD"/>
  <a:srgbClr val="E3008C"/>
  <a:srgbClr val="C36BD1"/>
  <a:srgbClr val="D06228"/>
  <a:srgbClr val="57811B"/>
</cs:colorStyle>
</file>

<file path=xl/charts/colors4.xml><?xml version="1.0" encoding="utf-8"?>
<cs:colorStyle xmlns:cs="http://schemas.microsoft.com/office/drawing/2012/chartStyle" xmlns:a="http://schemas.openxmlformats.org/drawingml/2006/main" meth="cycle" id="10000">
  <a:srgbClr val="637CEF"/>
  <a:srgbClr val="E3008C"/>
  <a:srgbClr val="2AA0A4"/>
  <a:srgbClr val="9373C0"/>
  <a:srgbClr val="13A10E"/>
  <a:srgbClr val="3A96DD"/>
  <a:srgbClr val="CA5010"/>
  <a:srgbClr val="57811B"/>
  <a:srgbClr val="B146C2"/>
  <a:srgbClr val="AE8C00"/>
  <a:srgbClr val="AE8C00"/>
  <a:srgbClr val="637CEF"/>
  <a:srgbClr val="EE5FB7"/>
  <a:srgbClr val="008B94"/>
  <a:srgbClr val="D77440"/>
  <a:srgbClr val="BA58C9"/>
  <a:srgbClr val="3A96DD"/>
  <a:srgbClr val="E3008C"/>
  <a:srgbClr val="C36BD1"/>
  <a:srgbClr val="D06228"/>
  <a:srgbClr val="57811B"/>
</cs:colorStyle>
</file>

<file path=xl/charts/colors5.xml><?xml version="1.0" encoding="utf-8"?>
<cs:colorStyle xmlns:cs="http://schemas.microsoft.com/office/drawing/2012/chartStyle" xmlns:a="http://schemas.openxmlformats.org/drawingml/2006/main" meth="cycle" id="10000">
  <a:srgbClr val="637CEF"/>
  <a:srgbClr val="E3008C"/>
  <a:srgbClr val="2AA0A4"/>
  <a:srgbClr val="9373C0"/>
  <a:srgbClr val="13A10E"/>
  <a:srgbClr val="3A96DD"/>
  <a:srgbClr val="CA5010"/>
  <a:srgbClr val="57811B"/>
  <a:srgbClr val="B146C2"/>
  <a:srgbClr val="AE8C00"/>
  <a:srgbClr val="AE8C00"/>
  <a:srgbClr val="637CEF"/>
  <a:srgbClr val="EE5FB7"/>
  <a:srgbClr val="008B94"/>
  <a:srgbClr val="D77440"/>
  <a:srgbClr val="BA58C9"/>
  <a:srgbClr val="3A96DD"/>
  <a:srgbClr val="E3008C"/>
  <a:srgbClr val="C36BD1"/>
  <a:srgbClr val="D06228"/>
  <a:srgbClr val="57811B"/>
</cs:colorStyle>
</file>

<file path=xl/charts/colors6.xml><?xml version="1.0" encoding="utf-8"?>
<cs:colorStyle xmlns:cs="http://schemas.microsoft.com/office/drawing/2012/chartStyle" xmlns:a="http://schemas.openxmlformats.org/drawingml/2006/main" meth="cycle" id="10000">
  <a:srgbClr val="637CEF"/>
  <a:srgbClr val="E3008C"/>
  <a:srgbClr val="2AA0A4"/>
  <a:srgbClr val="9373C0"/>
  <a:srgbClr val="13A10E"/>
  <a:srgbClr val="3A96DD"/>
  <a:srgbClr val="CA5010"/>
  <a:srgbClr val="57811B"/>
  <a:srgbClr val="B146C2"/>
  <a:srgbClr val="AE8C00"/>
  <a:srgbClr val="AE8C00"/>
  <a:srgbClr val="637CEF"/>
  <a:srgbClr val="EE5FB7"/>
  <a:srgbClr val="008B94"/>
  <a:srgbClr val="D77440"/>
  <a:srgbClr val="BA58C9"/>
  <a:srgbClr val="3A96DD"/>
  <a:srgbClr val="E3008C"/>
  <a:srgbClr val="C36BD1"/>
  <a:srgbClr val="D06228"/>
  <a:srgbClr val="57811B"/>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image" Target="../media/image1.png"/><Relationship Id="rId7" Type="http://schemas.openxmlformats.org/officeDocument/2006/relationships/chart" Target="../charts/chart4.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3.xml"/><Relationship Id="rId5" Type="http://schemas.openxmlformats.org/officeDocument/2006/relationships/image" Target="../media/image3.png"/><Relationship Id="rId4" Type="http://schemas.openxmlformats.org/officeDocument/2006/relationships/image" Target="../media/image2.png"/><Relationship Id="rId9"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1228725</xdr:colOff>
      <xdr:row>19</xdr:row>
      <xdr:rowOff>76200</xdr:rowOff>
    </xdr:from>
    <xdr:to>
      <xdr:col>3</xdr:col>
      <xdr:colOff>2657475</xdr:colOff>
      <xdr:row>45</xdr:row>
      <xdr:rowOff>76200</xdr:rowOff>
    </xdr:to>
    <xdr:graphicFrame macro="">
      <xdr:nvGraphicFramePr>
        <xdr:cNvPr id="4" name="Gráfico 3">
          <a:extLst>
            <a:ext uri="{FF2B5EF4-FFF2-40B4-BE49-F238E27FC236}">
              <a16:creationId xmlns:a16="http://schemas.microsoft.com/office/drawing/2014/main" id="{3F86569A-3089-4463-D87A-93E465446624}"/>
            </a:ext>
            <a:ext uri="{147F2762-F138-4A5C-976F-8EAC2B608ADB}">
              <a16:predDERef xmlns:a16="http://schemas.microsoft.com/office/drawing/2014/main" pred="{0A7F1CA5-6C11-667B-6A4B-EEDF6599A5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2876550</xdr:colOff>
      <xdr:row>19</xdr:row>
      <xdr:rowOff>76200</xdr:rowOff>
    </xdr:from>
    <xdr:to>
      <xdr:col>11</xdr:col>
      <xdr:colOff>371475</xdr:colOff>
      <xdr:row>45</xdr:row>
      <xdr:rowOff>76200</xdr:rowOff>
    </xdr:to>
    <xdr:graphicFrame macro="">
      <xdr:nvGraphicFramePr>
        <xdr:cNvPr id="26" name="Gráfico 4">
          <a:extLst>
            <a:ext uri="{FF2B5EF4-FFF2-40B4-BE49-F238E27FC236}">
              <a16:creationId xmlns:a16="http://schemas.microsoft.com/office/drawing/2014/main" id="{A36EE442-B933-480B-A9DC-9EE01B1D7F7E}"/>
            </a:ext>
            <a:ext uri="{147F2762-F138-4A5C-976F-8EAC2B608ADB}">
              <a16:predDERef xmlns:a16="http://schemas.microsoft.com/office/drawing/2014/main" pred="{3F86569A-3089-4463-D87A-93E4654466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628650</xdr:colOff>
      <xdr:row>45</xdr:row>
      <xdr:rowOff>142875</xdr:rowOff>
    </xdr:from>
    <xdr:to>
      <xdr:col>3</xdr:col>
      <xdr:colOff>2247900</xdr:colOff>
      <xdr:row>68</xdr:row>
      <xdr:rowOff>171450</xdr:rowOff>
    </xdr:to>
    <xdr:pic>
      <xdr:nvPicPr>
        <xdr:cNvPr id="6" name="Imagen 5">
          <a:extLst>
            <a:ext uri="{FF2B5EF4-FFF2-40B4-BE49-F238E27FC236}">
              <a16:creationId xmlns:a16="http://schemas.microsoft.com/office/drawing/2014/main" id="{39A3F7AE-76E2-CBAF-D078-B12FFADA50F4}"/>
            </a:ext>
            <a:ext uri="{147F2762-F138-4A5C-976F-8EAC2B608ADB}">
              <a16:predDERef xmlns:a16="http://schemas.microsoft.com/office/drawing/2014/main" pred="{A36EE442-B933-480B-A9DC-9EE01B1D7F7E}"/>
            </a:ext>
          </a:extLst>
        </xdr:cNvPr>
        <xdr:cNvPicPr>
          <a:picLocks noChangeAspect="1"/>
        </xdr:cNvPicPr>
      </xdr:nvPicPr>
      <xdr:blipFill>
        <a:blip xmlns:r="http://schemas.openxmlformats.org/officeDocument/2006/relationships" r:embed="rId3"/>
        <a:stretch>
          <a:fillRect/>
        </a:stretch>
      </xdr:blipFill>
      <xdr:spPr>
        <a:xfrm>
          <a:off x="1866900" y="10096500"/>
          <a:ext cx="4572000" cy="4410075"/>
        </a:xfrm>
        <a:prstGeom prst="rect">
          <a:avLst/>
        </a:prstGeom>
      </xdr:spPr>
    </xdr:pic>
    <xdr:clientData/>
  </xdr:twoCellAnchor>
  <xdr:twoCellAnchor editAs="oneCell">
    <xdr:from>
      <xdr:col>6</xdr:col>
      <xdr:colOff>0</xdr:colOff>
      <xdr:row>46</xdr:row>
      <xdr:rowOff>0</xdr:rowOff>
    </xdr:from>
    <xdr:to>
      <xdr:col>10</xdr:col>
      <xdr:colOff>876300</xdr:colOff>
      <xdr:row>67</xdr:row>
      <xdr:rowOff>161925</xdr:rowOff>
    </xdr:to>
    <xdr:pic>
      <xdr:nvPicPr>
        <xdr:cNvPr id="2" name="Imagen 1">
          <a:extLst>
            <a:ext uri="{FF2B5EF4-FFF2-40B4-BE49-F238E27FC236}">
              <a16:creationId xmlns:a16="http://schemas.microsoft.com/office/drawing/2014/main" id="{0A4D490E-3ADD-C9B2-0DED-CA96AAC726A5}"/>
            </a:ext>
            <a:ext uri="{147F2762-F138-4A5C-976F-8EAC2B608ADB}">
              <a16:predDERef xmlns:a16="http://schemas.microsoft.com/office/drawing/2014/main" pred="{39A3F7AE-76E2-CBAF-D078-B12FFADA50F4}"/>
            </a:ext>
          </a:extLst>
        </xdr:cNvPr>
        <xdr:cNvPicPr>
          <a:picLocks noChangeAspect="1"/>
        </xdr:cNvPicPr>
      </xdr:nvPicPr>
      <xdr:blipFill>
        <a:blip xmlns:r="http://schemas.openxmlformats.org/officeDocument/2006/relationships" r:embed="rId4"/>
        <a:stretch>
          <a:fillRect/>
        </a:stretch>
      </xdr:blipFill>
      <xdr:spPr>
        <a:xfrm>
          <a:off x="8134350" y="10144125"/>
          <a:ext cx="4533900" cy="4162425"/>
        </a:xfrm>
        <a:prstGeom prst="rect">
          <a:avLst/>
        </a:prstGeom>
      </xdr:spPr>
    </xdr:pic>
    <xdr:clientData/>
  </xdr:twoCellAnchor>
  <xdr:twoCellAnchor editAs="oneCell">
    <xdr:from>
      <xdr:col>12</xdr:col>
      <xdr:colOff>0</xdr:colOff>
      <xdr:row>48</xdr:row>
      <xdr:rowOff>0</xdr:rowOff>
    </xdr:from>
    <xdr:to>
      <xdr:col>15</xdr:col>
      <xdr:colOff>1266825</xdr:colOff>
      <xdr:row>66</xdr:row>
      <xdr:rowOff>28575</xdr:rowOff>
    </xdr:to>
    <xdr:pic>
      <xdr:nvPicPr>
        <xdr:cNvPr id="3" name="Imagen 2">
          <a:extLst>
            <a:ext uri="{FF2B5EF4-FFF2-40B4-BE49-F238E27FC236}">
              <a16:creationId xmlns:a16="http://schemas.microsoft.com/office/drawing/2014/main" id="{1E301F13-0CC0-FECD-D34D-8C1E023D039E}"/>
            </a:ext>
            <a:ext uri="{147F2762-F138-4A5C-976F-8EAC2B608ADB}">
              <a16:predDERef xmlns:a16="http://schemas.microsoft.com/office/drawing/2014/main" pred="{0A4D490E-3ADD-C9B2-0DED-CA96AAC726A5}"/>
            </a:ext>
          </a:extLst>
        </xdr:cNvPr>
        <xdr:cNvPicPr>
          <a:picLocks noChangeAspect="1"/>
        </xdr:cNvPicPr>
      </xdr:nvPicPr>
      <xdr:blipFill>
        <a:blip xmlns:r="http://schemas.openxmlformats.org/officeDocument/2006/relationships" r:embed="rId5"/>
        <a:stretch>
          <a:fillRect/>
        </a:stretch>
      </xdr:blipFill>
      <xdr:spPr>
        <a:xfrm>
          <a:off x="14297025" y="10525125"/>
          <a:ext cx="4572000" cy="3457575"/>
        </a:xfrm>
        <a:prstGeom prst="rect">
          <a:avLst/>
        </a:prstGeom>
      </xdr:spPr>
    </xdr:pic>
    <xdr:clientData/>
  </xdr:twoCellAnchor>
  <xdr:twoCellAnchor>
    <xdr:from>
      <xdr:col>12</xdr:col>
      <xdr:colOff>0</xdr:colOff>
      <xdr:row>19</xdr:row>
      <xdr:rowOff>0</xdr:rowOff>
    </xdr:from>
    <xdr:to>
      <xdr:col>16</xdr:col>
      <xdr:colOff>581025</xdr:colOff>
      <xdr:row>45</xdr:row>
      <xdr:rowOff>0</xdr:rowOff>
    </xdr:to>
    <xdr:graphicFrame macro="">
      <xdr:nvGraphicFramePr>
        <xdr:cNvPr id="7" name="Gráfico 6">
          <a:extLst>
            <a:ext uri="{FF2B5EF4-FFF2-40B4-BE49-F238E27FC236}">
              <a16:creationId xmlns:a16="http://schemas.microsoft.com/office/drawing/2014/main" id="{DE428C23-21F5-4073-9D6E-B515CC7C3C9C}"/>
            </a:ext>
            <a:ext uri="{147F2762-F138-4A5C-976F-8EAC2B608ADB}">
              <a16:predDERef xmlns:a16="http://schemas.microsoft.com/office/drawing/2014/main" pred="{1E301F13-0CC0-FECD-D34D-8C1E023D03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0</xdr:colOff>
      <xdr:row>19</xdr:row>
      <xdr:rowOff>0</xdr:rowOff>
    </xdr:from>
    <xdr:to>
      <xdr:col>27</xdr:col>
      <xdr:colOff>133350</xdr:colOff>
      <xdr:row>45</xdr:row>
      <xdr:rowOff>0</xdr:rowOff>
    </xdr:to>
    <xdr:graphicFrame macro="">
      <xdr:nvGraphicFramePr>
        <xdr:cNvPr id="8" name="Gráfico 7">
          <a:extLst>
            <a:ext uri="{FF2B5EF4-FFF2-40B4-BE49-F238E27FC236}">
              <a16:creationId xmlns:a16="http://schemas.microsoft.com/office/drawing/2014/main" id="{E44768DE-F1F2-49F4-9A3F-F44B7410A5C2}"/>
            </a:ext>
            <a:ext uri="{147F2762-F138-4A5C-976F-8EAC2B608ADB}">
              <a16:predDERef xmlns:a16="http://schemas.microsoft.com/office/drawing/2014/main" pred="{DE428C23-21F5-4073-9D6E-B515CC7C3C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28</xdr:col>
      <xdr:colOff>0</xdr:colOff>
      <xdr:row>19</xdr:row>
      <xdr:rowOff>0</xdr:rowOff>
    </xdr:from>
    <xdr:to>
      <xdr:col>37</xdr:col>
      <xdr:colOff>133350</xdr:colOff>
      <xdr:row>45</xdr:row>
      <xdr:rowOff>0</xdr:rowOff>
    </xdr:to>
    <xdr:graphicFrame macro="">
      <xdr:nvGraphicFramePr>
        <xdr:cNvPr id="9" name="Gráfico 8">
          <a:extLst>
            <a:ext uri="{FF2B5EF4-FFF2-40B4-BE49-F238E27FC236}">
              <a16:creationId xmlns:a16="http://schemas.microsoft.com/office/drawing/2014/main" id="{57AAC0CE-195F-47D7-8F0E-9B5D72926FB7}"/>
            </a:ext>
            <a:ext uri="{147F2762-F138-4A5C-976F-8EAC2B608ADB}">
              <a16:predDERef xmlns:a16="http://schemas.microsoft.com/office/drawing/2014/main" pred="{E44768DE-F1F2-49F4-9A3F-F44B7410A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38</xdr:col>
      <xdr:colOff>0</xdr:colOff>
      <xdr:row>19</xdr:row>
      <xdr:rowOff>0</xdr:rowOff>
    </xdr:from>
    <xdr:to>
      <xdr:col>47</xdr:col>
      <xdr:colOff>133350</xdr:colOff>
      <xdr:row>45</xdr:row>
      <xdr:rowOff>0</xdr:rowOff>
    </xdr:to>
    <xdr:graphicFrame macro="">
      <xdr:nvGraphicFramePr>
        <xdr:cNvPr id="10" name="Gráfico 9">
          <a:extLst>
            <a:ext uri="{FF2B5EF4-FFF2-40B4-BE49-F238E27FC236}">
              <a16:creationId xmlns:a16="http://schemas.microsoft.com/office/drawing/2014/main" id="{6E1FA680-472F-460C-B870-2637F4D92BF6}"/>
            </a:ext>
            <a:ext uri="{147F2762-F138-4A5C-976F-8EAC2B608ADB}">
              <a16:predDERef xmlns:a16="http://schemas.microsoft.com/office/drawing/2014/main" pred="{57AAC0CE-195F-47D7-8F0E-9B5D72926F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Zakariae Zafzafi" id="{6CBA12A2-7264-4E00-96A3-A44215DA331B}" userId="S::zzafzaf@upv.edu.es::5d0cf805-8e08-484d-8c9f-bd9d28e4657a" providerId="AD"/>
  <person displayName="Steven Jose Silva Gomez" id="{86200784-ED2F-404B-8529-E626CF457816}" userId="S::sjsilgom@upv.edu.es::bf306b44-e6e9-47df-9248-1e8533151fc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9" dT="2025-09-30T16:22:59.65" personId="{86200784-ED2F-404B-8529-E626CF457816}" id="{9161ED9B-8FCE-4B35-AD74-C780650DF244}">
    <text>Los cambios que he hecho y porque. Sobre gestión comercial, cambio de nombre mas acorde a las ventas, IBO 10 porque es parte fundamental para la recopilación de datos para entrenar el modelo de IA. 
Recopilación de datos históricos IAB 9, porque serán los datos de aprendizaje del modelo de IA y pongo ESA 5 porque la empresa puede recopilar datos pero no los prepara para del modelo. 
Integración de calendario de promociones, IAB 9, porque este dotará de precisión al modelo. Y un ESA de 3 porque actualmente (pre proyecto) se hace si que los departamentos de marketing y logística se comuniquen.</text>
  </threadedComment>
  <threadedComment ref="D12" dT="2025-09-30T16:29:04.57" personId="{6CBA12A2-7264-4E00-96A3-A44215DA331B}" id="{866D3242-7469-46F5-A7DC-95E07707B12B}">
    <text>El artículo destaca que, incluso cuando las soluciones avanzadas de TI están disponibles, su valor solo se materializa si la fuerza laboral está debidamente capacitada y se superan las barreras organizacionales. Sin una participación suficiente de recursos humanos y programas de adopción, los nuevos sistemas enfrentan resistencia, subutilización o el fracaso en su integración en los procesos diarios.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P68"/>
  <sheetViews>
    <sheetView tabSelected="1" workbookViewId="0">
      <selection activeCell="Z9" sqref="Z9"/>
    </sheetView>
  </sheetViews>
  <sheetFormatPr defaultRowHeight="15"/>
  <cols>
    <col min="1" max="1" width="18.5703125" customWidth="1"/>
    <col min="2" max="2" width="36.5703125" bestFit="1" customWidth="1"/>
    <col min="3" max="3" width="7.7109375" customWidth="1"/>
    <col min="4" max="4" width="47.140625" customWidth="1"/>
    <col min="5" max="5" width="5.7109375" bestFit="1" customWidth="1"/>
    <col min="6" max="6" width="6.28515625" customWidth="1"/>
    <col min="7" max="7" width="12" customWidth="1"/>
    <col min="8" max="8" width="13.140625" customWidth="1"/>
    <col min="10" max="10" width="20.5703125" customWidth="1"/>
    <col min="11" max="11" width="17.42578125" customWidth="1"/>
    <col min="12" max="12" width="20.140625" customWidth="1"/>
    <col min="13" max="13" width="15.7109375" customWidth="1"/>
    <col min="15" max="15" width="24.7109375" customWidth="1"/>
    <col min="16" max="16" width="26" customWidth="1"/>
  </cols>
  <sheetData>
    <row r="1" spans="2:16" ht="29.25">
      <c r="B1" s="1" t="s">
        <v>0</v>
      </c>
    </row>
    <row r="2" spans="2:16">
      <c r="B2" t="s">
        <v>1</v>
      </c>
    </row>
    <row r="3" spans="2:16" ht="57">
      <c r="B3" s="3" t="s">
        <v>2</v>
      </c>
      <c r="C3" s="3" t="s">
        <v>3</v>
      </c>
      <c r="D3" s="3" t="s">
        <v>4</v>
      </c>
      <c r="E3" s="3" t="s">
        <v>5</v>
      </c>
      <c r="F3" s="3" t="s">
        <v>6</v>
      </c>
      <c r="G3" s="4" t="s">
        <v>7</v>
      </c>
      <c r="H3" s="4" t="s">
        <v>8</v>
      </c>
      <c r="I3" s="4" t="s">
        <v>9</v>
      </c>
      <c r="J3" s="4" t="s">
        <v>10</v>
      </c>
      <c r="K3" s="4" t="s">
        <v>11</v>
      </c>
      <c r="L3" s="4" t="s">
        <v>12</v>
      </c>
      <c r="M3" s="4" t="s">
        <v>13</v>
      </c>
      <c r="N3" s="4" t="s">
        <v>14</v>
      </c>
      <c r="O3" s="4" t="s">
        <v>15</v>
      </c>
      <c r="P3" s="4" t="s">
        <v>16</v>
      </c>
    </row>
    <row r="4" spans="2:16" ht="15" customHeight="1">
      <c r="B4" s="10" t="s">
        <v>17</v>
      </c>
      <c r="C4" s="10">
        <v>10</v>
      </c>
      <c r="D4" s="5" t="s">
        <v>18</v>
      </c>
      <c r="E4" s="5">
        <v>10</v>
      </c>
      <c r="F4" s="5">
        <v>5</v>
      </c>
      <c r="G4" s="5">
        <f>E4*F4</f>
        <v>50</v>
      </c>
      <c r="H4" s="8">
        <f>G4+G5+G6</f>
        <v>97</v>
      </c>
      <c r="I4" s="8">
        <f>E4+E5+E6</f>
        <v>23</v>
      </c>
      <c r="J4" s="8">
        <f>H4/I4</f>
        <v>4.2173913043478262</v>
      </c>
      <c r="K4" s="8">
        <f>H4*C4</f>
        <v>970</v>
      </c>
      <c r="L4" s="8">
        <f>I4*C4</f>
        <v>230</v>
      </c>
      <c r="M4" s="8">
        <f>MAX(E4,E5,E6)</f>
        <v>10</v>
      </c>
      <c r="N4" s="8">
        <f>C4*M4</f>
        <v>100</v>
      </c>
      <c r="O4" s="11">
        <f>(N4+N7+N10+N13)/(C4+C7+C10+C13)</f>
        <v>8.9411764705882355</v>
      </c>
      <c r="P4" s="11">
        <f>K16/L16</f>
        <v>5.0174418604651159</v>
      </c>
    </row>
    <row r="5" spans="2:16" ht="18.75">
      <c r="B5" s="10"/>
      <c r="C5" s="10"/>
      <c r="D5" s="6" t="s">
        <v>19</v>
      </c>
      <c r="E5" s="6">
        <v>7</v>
      </c>
      <c r="F5" s="6">
        <v>5</v>
      </c>
      <c r="G5" s="5">
        <f t="shared" ref="G5:G15" si="0">E5*F5</f>
        <v>35</v>
      </c>
      <c r="H5" s="8"/>
      <c r="I5" s="8"/>
      <c r="J5" s="8"/>
      <c r="K5" s="8"/>
      <c r="L5" s="8"/>
      <c r="M5" s="8"/>
      <c r="N5" s="8"/>
      <c r="O5" s="11"/>
      <c r="P5" s="11"/>
    </row>
    <row r="6" spans="2:16" ht="18.75">
      <c r="B6" s="10"/>
      <c r="C6" s="10"/>
      <c r="D6" s="5" t="s">
        <v>20</v>
      </c>
      <c r="E6" s="5">
        <v>6</v>
      </c>
      <c r="F6" s="5">
        <v>2</v>
      </c>
      <c r="G6" s="5">
        <f t="shared" si="0"/>
        <v>12</v>
      </c>
      <c r="H6" s="8"/>
      <c r="I6" s="8"/>
      <c r="J6" s="8"/>
      <c r="K6" s="8"/>
      <c r="L6" s="8"/>
      <c r="M6" s="8"/>
      <c r="N6" s="8"/>
      <c r="O6" s="11"/>
      <c r="P6" s="11"/>
    </row>
    <row r="7" spans="2:16" ht="15" customHeight="1">
      <c r="B7" s="9" t="s">
        <v>21</v>
      </c>
      <c r="C7" s="9">
        <v>10</v>
      </c>
      <c r="D7" s="6" t="s">
        <v>22</v>
      </c>
      <c r="E7" s="6">
        <v>9</v>
      </c>
      <c r="F7" s="6">
        <v>3</v>
      </c>
      <c r="G7" s="5">
        <f t="shared" si="0"/>
        <v>27</v>
      </c>
      <c r="H7" s="8">
        <f>G7+G8+G9</f>
        <v>72</v>
      </c>
      <c r="I7" s="8">
        <f t="shared" ref="I7" si="1">E7+E8+E9</f>
        <v>18</v>
      </c>
      <c r="J7" s="8">
        <f t="shared" ref="J7" si="2">H7/I7</f>
        <v>4</v>
      </c>
      <c r="K7" s="8">
        <f t="shared" ref="K7:K15" si="3">H7*C7</f>
        <v>720</v>
      </c>
      <c r="L7" s="8">
        <f t="shared" ref="L7:L15" si="4">I7*C7</f>
        <v>180</v>
      </c>
      <c r="M7" s="8">
        <f t="shared" ref="M7" si="5">MAX(E7,E8,E9)</f>
        <v>9</v>
      </c>
      <c r="N7" s="8">
        <f>C7*M7</f>
        <v>90</v>
      </c>
      <c r="O7" s="11"/>
      <c r="P7" s="11"/>
    </row>
    <row r="8" spans="2:16" ht="18.75">
      <c r="B8" s="9"/>
      <c r="C8" s="9"/>
      <c r="D8" s="5" t="s">
        <v>23</v>
      </c>
      <c r="E8" s="5">
        <v>9</v>
      </c>
      <c r="F8" s="5">
        <v>5</v>
      </c>
      <c r="G8" s="5">
        <f t="shared" si="0"/>
        <v>45</v>
      </c>
      <c r="H8" s="8"/>
      <c r="I8" s="8"/>
      <c r="J8" s="8"/>
      <c r="K8" s="8"/>
      <c r="L8" s="8"/>
      <c r="M8" s="8"/>
      <c r="N8" s="8"/>
      <c r="O8" s="11"/>
      <c r="P8" s="11"/>
    </row>
    <row r="9" spans="2:16" ht="18.75">
      <c r="B9" s="9"/>
      <c r="C9" s="9"/>
      <c r="D9" s="6"/>
      <c r="E9" s="6"/>
      <c r="F9" s="6"/>
      <c r="G9" s="5">
        <f t="shared" si="0"/>
        <v>0</v>
      </c>
      <c r="H9" s="8"/>
      <c r="I9" s="8"/>
      <c r="J9" s="8"/>
      <c r="K9" s="8"/>
      <c r="L9" s="8"/>
      <c r="M9" s="8"/>
      <c r="N9" s="8"/>
      <c r="O9" s="11"/>
      <c r="P9" s="11"/>
    </row>
    <row r="10" spans="2:16" ht="15" customHeight="1">
      <c r="B10" s="10" t="s">
        <v>24</v>
      </c>
      <c r="C10" s="10">
        <v>6</v>
      </c>
      <c r="D10" s="5" t="s">
        <v>25</v>
      </c>
      <c r="E10" s="5">
        <v>6</v>
      </c>
      <c r="F10" s="5">
        <v>7</v>
      </c>
      <c r="G10" s="5">
        <f t="shared" si="0"/>
        <v>42</v>
      </c>
      <c r="H10" s="8">
        <f t="shared" ref="H10" si="6">G10+G11+G12</f>
        <v>91</v>
      </c>
      <c r="I10" s="8">
        <f t="shared" ref="I10" si="7">E10+E11+E12</f>
        <v>13</v>
      </c>
      <c r="J10" s="8">
        <f t="shared" ref="J10" si="8">H10/I10</f>
        <v>7</v>
      </c>
      <c r="K10" s="8">
        <f t="shared" ref="K10:K15" si="9">H10*C10</f>
        <v>546</v>
      </c>
      <c r="L10" s="8">
        <f t="shared" ref="L10:L15" si="10">I10*C10</f>
        <v>78</v>
      </c>
      <c r="M10" s="8">
        <f t="shared" ref="M10" si="11">MAX(E10,E11,E12)</f>
        <v>7</v>
      </c>
      <c r="N10" s="8">
        <f>C10*M10</f>
        <v>42</v>
      </c>
      <c r="O10" s="11"/>
      <c r="P10" s="11"/>
    </row>
    <row r="11" spans="2:16" ht="37.5">
      <c r="B11" s="10"/>
      <c r="C11" s="10"/>
      <c r="D11" s="6" t="s">
        <v>26</v>
      </c>
      <c r="E11" s="6">
        <v>7</v>
      </c>
      <c r="F11" s="6">
        <v>7</v>
      </c>
      <c r="G11" s="5">
        <f t="shared" si="0"/>
        <v>49</v>
      </c>
      <c r="H11" s="8"/>
      <c r="I11" s="8"/>
      <c r="J11" s="8"/>
      <c r="K11" s="8"/>
      <c r="L11" s="8"/>
      <c r="M11" s="8"/>
      <c r="N11" s="8"/>
      <c r="O11" s="11"/>
      <c r="P11" s="11"/>
    </row>
    <row r="12" spans="2:16" ht="18.75">
      <c r="B12" s="10"/>
      <c r="C12" s="10"/>
      <c r="D12" s="5"/>
      <c r="E12" s="5"/>
      <c r="F12" s="5"/>
      <c r="G12" s="5">
        <f t="shared" si="0"/>
        <v>0</v>
      </c>
      <c r="H12" s="8"/>
      <c r="I12" s="8"/>
      <c r="J12" s="8"/>
      <c r="K12" s="8"/>
      <c r="L12" s="8"/>
      <c r="M12" s="8"/>
      <c r="N12" s="8"/>
      <c r="O12" s="11"/>
      <c r="P12" s="11"/>
    </row>
    <row r="13" spans="2:16" ht="15" customHeight="1">
      <c r="B13" s="9" t="s">
        <v>27</v>
      </c>
      <c r="C13" s="9">
        <v>8</v>
      </c>
      <c r="D13" s="6" t="s">
        <v>28</v>
      </c>
      <c r="E13" s="6">
        <v>9</v>
      </c>
      <c r="F13" s="6">
        <v>6</v>
      </c>
      <c r="G13" s="5">
        <f t="shared" si="0"/>
        <v>54</v>
      </c>
      <c r="H13" s="8">
        <f t="shared" ref="H13" si="12">G13+G14+G15</f>
        <v>152</v>
      </c>
      <c r="I13" s="8">
        <f t="shared" ref="I13" si="13">E13+E14+E15</f>
        <v>25</v>
      </c>
      <c r="J13" s="8">
        <f t="shared" ref="J13" si="14">H13/I13</f>
        <v>6.08</v>
      </c>
      <c r="K13" s="8">
        <f t="shared" ref="K13:K15" si="15">H13*C13</f>
        <v>1216</v>
      </c>
      <c r="L13" s="8">
        <f t="shared" ref="L13:L15" si="16">I13*C13</f>
        <v>200</v>
      </c>
      <c r="M13" s="8">
        <f t="shared" ref="M13" si="17">MAX(E13,E14,E15)</f>
        <v>9</v>
      </c>
      <c r="N13" s="8">
        <f>C13*M13</f>
        <v>72</v>
      </c>
      <c r="O13" s="11"/>
      <c r="P13" s="11"/>
    </row>
    <row r="14" spans="2:16" ht="18.75">
      <c r="B14" s="9"/>
      <c r="C14" s="9"/>
      <c r="D14" s="5" t="s">
        <v>29</v>
      </c>
      <c r="E14" s="5">
        <v>9</v>
      </c>
      <c r="F14" s="5">
        <v>7</v>
      </c>
      <c r="G14" s="5">
        <f t="shared" si="0"/>
        <v>63</v>
      </c>
      <c r="H14" s="8"/>
      <c r="I14" s="8"/>
      <c r="J14" s="8"/>
      <c r="K14" s="8"/>
      <c r="L14" s="8"/>
      <c r="M14" s="8"/>
      <c r="N14" s="8"/>
      <c r="O14" s="11"/>
      <c r="P14" s="11"/>
    </row>
    <row r="15" spans="2:16" ht="18.75">
      <c r="B15" s="9"/>
      <c r="C15" s="9"/>
      <c r="D15" s="6" t="s">
        <v>30</v>
      </c>
      <c r="E15" s="6">
        <v>7</v>
      </c>
      <c r="F15" s="6">
        <v>5</v>
      </c>
      <c r="G15" s="5">
        <f t="shared" si="0"/>
        <v>35</v>
      </c>
      <c r="H15" s="8"/>
      <c r="I15" s="8"/>
      <c r="J15" s="8"/>
      <c r="K15" s="8"/>
      <c r="L15" s="8"/>
      <c r="M15" s="8"/>
      <c r="N15" s="8"/>
      <c r="O15" s="11"/>
      <c r="P15" s="11"/>
    </row>
    <row r="16" spans="2:16" ht="18.75">
      <c r="B16" s="7"/>
      <c r="C16" s="7">
        <f>C4+C7+C10+C13</f>
        <v>34</v>
      </c>
      <c r="D16" s="7"/>
      <c r="E16" s="7"/>
      <c r="F16" s="7"/>
      <c r="G16" s="7"/>
      <c r="H16" s="7"/>
      <c r="I16" s="7"/>
      <c r="J16" s="7"/>
      <c r="K16" s="5">
        <f>K4+K7+K10+K13</f>
        <v>3452</v>
      </c>
      <c r="L16" s="5">
        <f>L4+L7+L10+L13</f>
        <v>688</v>
      </c>
      <c r="M16" s="7"/>
      <c r="N16" s="5">
        <f>N4+N7+N10+N13</f>
        <v>304</v>
      </c>
      <c r="O16" s="7"/>
      <c r="P16" s="7"/>
    </row>
    <row r="17" spans="2:16">
      <c r="B17" s="2" t="s">
        <v>31</v>
      </c>
      <c r="C17" s="2"/>
      <c r="D17" s="2">
        <f>K16/L16</f>
        <v>5.0174418604651159</v>
      </c>
      <c r="E17" s="2"/>
      <c r="F17" s="2"/>
      <c r="G17" s="2"/>
      <c r="H17" s="2"/>
      <c r="I17" s="2"/>
      <c r="J17" s="2"/>
      <c r="K17" s="2"/>
      <c r="L17" s="2"/>
      <c r="M17" s="2"/>
      <c r="N17" s="2"/>
      <c r="O17" s="2"/>
      <c r="P17" s="2"/>
    </row>
    <row r="18" spans="2:16">
      <c r="B18" s="2" t="s">
        <v>32</v>
      </c>
      <c r="C18" s="2"/>
      <c r="D18" s="2">
        <f>N16/C16</f>
        <v>8.9411764705882355</v>
      </c>
      <c r="E18" s="2"/>
      <c r="F18" s="2"/>
      <c r="G18" s="2"/>
      <c r="H18" s="2"/>
      <c r="I18" s="2"/>
      <c r="J18" s="2"/>
      <c r="K18" s="2"/>
      <c r="L18" s="2"/>
      <c r="M18" s="2"/>
      <c r="N18" s="2"/>
      <c r="O18" s="2"/>
      <c r="P18" s="2"/>
    </row>
    <row r="56" spans="12:12">
      <c r="L56" t="s">
        <v>33</v>
      </c>
    </row>
    <row r="68" spans="15:15">
      <c r="O68" t="s">
        <v>34</v>
      </c>
    </row>
  </sheetData>
  <mergeCells count="38">
    <mergeCell ref="P4:P15"/>
    <mergeCell ref="L7:L9"/>
    <mergeCell ref="M7:M9"/>
    <mergeCell ref="N7:N9"/>
    <mergeCell ref="B4:B6"/>
    <mergeCell ref="C4:C6"/>
    <mergeCell ref="H4:H6"/>
    <mergeCell ref="I4:I6"/>
    <mergeCell ref="J4:J6"/>
    <mergeCell ref="K4:K6"/>
    <mergeCell ref="K7:K9"/>
    <mergeCell ref="L4:L6"/>
    <mergeCell ref="M4:M6"/>
    <mergeCell ref="N4:N6"/>
    <mergeCell ref="O4:O15"/>
    <mergeCell ref="B7:B9"/>
    <mergeCell ref="C7:C9"/>
    <mergeCell ref="H7:H9"/>
    <mergeCell ref="I7:I9"/>
    <mergeCell ref="J7:J9"/>
    <mergeCell ref="K13:K15"/>
    <mergeCell ref="K10:K12"/>
    <mergeCell ref="B10:B12"/>
    <mergeCell ref="C10:C12"/>
    <mergeCell ref="H10:H12"/>
    <mergeCell ref="I10:I12"/>
    <mergeCell ref="J10:J12"/>
    <mergeCell ref="B13:B15"/>
    <mergeCell ref="C13:C15"/>
    <mergeCell ref="H13:H15"/>
    <mergeCell ref="I13:I15"/>
    <mergeCell ref="J13:J15"/>
    <mergeCell ref="L13:L15"/>
    <mergeCell ref="M13:M15"/>
    <mergeCell ref="N13:N15"/>
    <mergeCell ref="L10:L12"/>
    <mergeCell ref="M10:M12"/>
    <mergeCell ref="N10:N12"/>
  </mergeCells>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ec64463-77e6-4729-9409-16a25e697b42">
      <Terms xmlns="http://schemas.microsoft.com/office/infopath/2007/PartnerControls"/>
    </lcf76f155ced4ddcb4097134ff3c332f>
    <TaxCatchAll xmlns="d5ae5ec6-849e-49db-8f70-6b1a31311db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BCE4E74A2C30944681792DCC02EE8004" ma:contentTypeVersion="11" ma:contentTypeDescription="Crear nuevo documento." ma:contentTypeScope="" ma:versionID="5f5bbb7080843ae41b19f9535218f73e">
  <xsd:schema xmlns:xsd="http://www.w3.org/2001/XMLSchema" xmlns:xs="http://www.w3.org/2001/XMLSchema" xmlns:p="http://schemas.microsoft.com/office/2006/metadata/properties" xmlns:ns2="bec64463-77e6-4729-9409-16a25e697b42" xmlns:ns3="d5ae5ec6-849e-49db-8f70-6b1a31311db8" targetNamespace="http://schemas.microsoft.com/office/2006/metadata/properties" ma:root="true" ma:fieldsID="76cb547ebe937faf1084b5a66b2d796e" ns2:_="" ns3:_="">
    <xsd:import namespace="bec64463-77e6-4729-9409-16a25e697b42"/>
    <xsd:import namespace="d5ae5ec6-849e-49db-8f70-6b1a31311db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c64463-77e6-4729-9409-16a25e697b4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Etiquetas de imagen" ma:readOnly="false" ma:fieldId="{5cf76f15-5ced-4ddc-b409-7134ff3c332f}" ma:taxonomyMulti="true" ma:sspId="02575e52-3e5f-4a4c-9122-9f0195bc6a02"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5ae5ec6-849e-49db-8f70-6b1a31311db8"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90a65d8f-4bcd-4cd6-b559-1f356f1a1592}" ma:internalName="TaxCatchAll" ma:showField="CatchAllData" ma:web="d5ae5ec6-849e-49db-8f70-6b1a31311db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1D1D6E0-DFD7-476B-A437-4F7637D0FE9B}"/>
</file>

<file path=customXml/itemProps2.xml><?xml version="1.0" encoding="utf-8"?>
<ds:datastoreItem xmlns:ds="http://schemas.openxmlformats.org/officeDocument/2006/customXml" ds:itemID="{2A9F697A-8109-4E94-851A-857B12E22EEC}"/>
</file>

<file path=customXml/itemProps3.xml><?xml version="1.0" encoding="utf-8"?>
<ds:datastoreItem xmlns:ds="http://schemas.openxmlformats.org/officeDocument/2006/customXml" ds:itemID="{6AF205F8-568C-4FA6-A2D6-B2B18EC0971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Ivan Crespo Gadea</cp:lastModifiedBy>
  <cp:revision/>
  <dcterms:created xsi:type="dcterms:W3CDTF">2025-09-30T14:42:38Z</dcterms:created>
  <dcterms:modified xsi:type="dcterms:W3CDTF">2025-09-30T16:53:04Z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0x010100BCE4E74A2C30944681792DCC02EE8004</vt:lpwstr>
  </property>
  <property fmtid="{D5CDD505-2E9C-101B-9397-08002B2CF9AE}" pid="3" name="MediaServiceImageTags">
    <vt:lpwstr/>
  </property>
</Properties>
</file>