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il Merge\"/>
    </mc:Choice>
  </mc:AlternateContent>
  <xr:revisionPtr revIDLastSave="0" documentId="8_{1E61B211-EC6E-410F-8D94-9F258940999E}" xr6:coauthVersionLast="47" xr6:coauthVersionMax="47" xr10:uidLastSave="{00000000-0000-0000-0000-000000000000}"/>
  <bookViews>
    <workbookView xWindow="-108" yWindow="-108" windowWidth="23256" windowHeight="12456" xr2:uid="{4D984241-B0EC-41BC-B9F0-C23CEC29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2" i="1"/>
  <c r="H2" i="1"/>
  <c r="H3" i="1"/>
  <c r="H4" i="1"/>
  <c r="H5" i="1"/>
  <c r="K5" i="1" s="1"/>
  <c r="H6" i="1"/>
  <c r="K6" i="1" s="1"/>
  <c r="K2" i="1"/>
  <c r="J3" i="1"/>
  <c r="J4" i="1"/>
  <c r="J5" i="1"/>
  <c r="J6" i="1"/>
  <c r="J2" i="1"/>
  <c r="K3" i="1" l="1"/>
  <c r="K4" i="1"/>
</calcChain>
</file>

<file path=xl/sharedStrings.xml><?xml version="1.0" encoding="utf-8"?>
<sst xmlns="http://schemas.openxmlformats.org/spreadsheetml/2006/main" count="44" uniqueCount="31">
  <si>
    <t>No</t>
  </si>
  <si>
    <t>Nama</t>
  </si>
  <si>
    <t>NISN</t>
  </si>
  <si>
    <t>Zahwa Maila Puspita</t>
  </si>
  <si>
    <t>Dea Selpina</t>
  </si>
  <si>
    <t>Sherly Amanda Elisya</t>
  </si>
  <si>
    <t>Nabila Putri</t>
  </si>
  <si>
    <t>Indah Rahayu</t>
  </si>
  <si>
    <t>Tanjung Genteng /17-07-2007</t>
  </si>
  <si>
    <t>Tanjung Genteng /12-05-2007</t>
  </si>
  <si>
    <t>Suka Mulia / 25-01-2007</t>
  </si>
  <si>
    <t>Gebang /02 - 12 - 2006</t>
  </si>
  <si>
    <t>Karang Baru / 03 - 05 -2007</t>
  </si>
  <si>
    <t>NIS</t>
  </si>
  <si>
    <t>0078491872</t>
  </si>
  <si>
    <t>0078491873</t>
  </si>
  <si>
    <t>0078491874</t>
  </si>
  <si>
    <t>0078491875</t>
  </si>
  <si>
    <t>0078491876</t>
  </si>
  <si>
    <t>Tempat/ Tanggal Lahir</t>
  </si>
  <si>
    <t>Program Keahlian</t>
  </si>
  <si>
    <t>Skor</t>
  </si>
  <si>
    <t>Teknik Informasi dan Informatika</t>
  </si>
  <si>
    <t>Nilai akhir</t>
  </si>
  <si>
    <t>Kopetensi Keahlian</t>
  </si>
  <si>
    <t>Rekayasa Perangkat Lunak</t>
  </si>
  <si>
    <t>Lokasi</t>
  </si>
  <si>
    <t xml:space="preserve"> Capil Kecamatan Karang Baru Kabupaten Aceh Tamiang</t>
  </si>
  <si>
    <t>Bobot 7</t>
  </si>
  <si>
    <t>bobot 3</t>
  </si>
  <si>
    <t>Nominasi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</si>
</sst>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2CE3-7ED0-4129-BC78-BCEFE89F3A7D}">
  <dimension ref="A1:N6"/>
  <sheetViews>
    <sheetView tabSelected="1" topLeftCell="I1" workbookViewId="0">
      <selection activeCell="Q9" sqref="Q9"/>
    </sheetView>
  </sheetViews>
  <sheetFormatPr defaultRowHeight="14.4" x14ac:dyDescent="0.3"/>
  <cols>
    <col min="1" max="1" width="3.44140625" customWidth="1"/>
    <col min="2" max="2" width="17.77734375" customWidth="1"/>
    <col min="3" max="3" width="18" customWidth="1"/>
    <col min="4" max="4" width="15.5546875" customWidth="1"/>
    <col min="5" max="5" width="25.33203125" customWidth="1"/>
    <col min="6" max="6" width="28.77734375" customWidth="1"/>
    <col min="7" max="7" width="9.21875" customWidth="1"/>
    <col min="8" max="8" width="10.6640625" customWidth="1"/>
    <col min="10" max="10" width="12" customWidth="1"/>
    <col min="12" max="12" width="27.21875" customWidth="1"/>
    <col min="13" max="13" width="47" customWidth="1"/>
    <col min="14" max="14" width="14.88671875" customWidth="1"/>
  </cols>
  <sheetData>
    <row r="1" spans="1:14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28</v>
      </c>
      <c r="I1" s="1" t="s">
        <v>21</v>
      </c>
      <c r="J1" s="1" t="s">
        <v>29</v>
      </c>
      <c r="K1" s="1" t="s">
        <v>23</v>
      </c>
      <c r="L1" s="1" t="s">
        <v>24</v>
      </c>
      <c r="M1" s="1" t="s">
        <v>26</v>
      </c>
      <c r="N1" s="1" t="s">
        <v>30</v>
      </c>
    </row>
    <row r="2" spans="1:14" x14ac:dyDescent="0.3">
      <c r="A2" s="2">
        <v>1</v>
      </c>
      <c r="B2" s="2" t="s">
        <v>3</v>
      </c>
      <c r="C2" s="3">
        <v>178491872</v>
      </c>
      <c r="D2" s="4" t="s">
        <v>14</v>
      </c>
      <c r="E2" s="2" t="s">
        <v>9</v>
      </c>
      <c r="F2" s="3" t="s">
        <v>22</v>
      </c>
      <c r="G2" s="3">
        <v>83</v>
      </c>
      <c r="H2" s="6">
        <f>83*0.7</f>
        <v>58.099999999999994</v>
      </c>
      <c r="I2" s="2">
        <v>83</v>
      </c>
      <c r="J2" s="5">
        <f>83*0.3</f>
        <v>24.9</v>
      </c>
      <c r="K2" s="2">
        <f>SUM(J2,H2)</f>
        <v>83</v>
      </c>
      <c r="L2" s="2" t="s">
        <v>25</v>
      </c>
      <c r="M2" s="2" t="s">
        <v>27</v>
      </c>
      <c r="N2" s="2" t="str">
        <f>IF(AND(K2&gt;=86,3&lt;=100),"A(Memuaskan)",IF(AND(K2&gt;=75,3&lt;=85),"B(Baik)",IF(AND(K2&gt;=60,3&lt;=74),"C(Kurang)",IF(AND(K2&gt;=0,3&lt;=59),"D(Tidak lulus)"))))</f>
        <v>B(Baik)</v>
      </c>
    </row>
    <row r="3" spans="1:14" x14ac:dyDescent="0.3">
      <c r="A3" s="2">
        <v>2</v>
      </c>
      <c r="B3" s="2" t="s">
        <v>4</v>
      </c>
      <c r="C3" s="3">
        <v>178491873</v>
      </c>
      <c r="D3" s="4" t="s">
        <v>15</v>
      </c>
      <c r="E3" s="2" t="s">
        <v>8</v>
      </c>
      <c r="F3" s="3" t="s">
        <v>22</v>
      </c>
      <c r="G3" s="3">
        <v>83</v>
      </c>
      <c r="H3" s="6">
        <f t="shared" ref="H3:H6" si="0">83*0.7</f>
        <v>58.099999999999994</v>
      </c>
      <c r="I3" s="2">
        <v>83</v>
      </c>
      <c r="J3" s="5">
        <f t="shared" ref="J3:J6" si="1">83*0.3</f>
        <v>24.9</v>
      </c>
      <c r="K3" s="2">
        <f t="shared" ref="K3:K6" si="2">SUM(J3,H3)</f>
        <v>83</v>
      </c>
      <c r="L3" s="2" t="s">
        <v>25</v>
      </c>
      <c r="M3" s="2" t="s">
        <v>27</v>
      </c>
      <c r="N3" s="2" t="str">
        <f t="shared" ref="N3:N6" si="3">IF(AND(K3&gt;=86,3&lt;=100),"A(Memuaskan)",IF(AND(K3&gt;=75,3&lt;=85),"B(Baik)",IF(AND(K3&gt;=60,3&lt;=74),"C(Kurang)",IF(AND(K3&gt;=0,3&lt;=59),"D(Tidak lulus)"))))</f>
        <v>B(Baik)</v>
      </c>
    </row>
    <row r="4" spans="1:14" x14ac:dyDescent="0.3">
      <c r="A4" s="2">
        <v>3</v>
      </c>
      <c r="B4" s="2" t="s">
        <v>5</v>
      </c>
      <c r="C4" s="3">
        <v>1178491874</v>
      </c>
      <c r="D4" s="4" t="s">
        <v>16</v>
      </c>
      <c r="E4" s="2" t="s">
        <v>10</v>
      </c>
      <c r="F4" s="3" t="s">
        <v>22</v>
      </c>
      <c r="G4" s="3">
        <v>83</v>
      </c>
      <c r="H4" s="6">
        <f t="shared" si="0"/>
        <v>58.099999999999994</v>
      </c>
      <c r="I4" s="2">
        <v>83</v>
      </c>
      <c r="J4" s="5">
        <f t="shared" si="1"/>
        <v>24.9</v>
      </c>
      <c r="K4" s="2">
        <f t="shared" si="2"/>
        <v>83</v>
      </c>
      <c r="L4" s="2" t="s">
        <v>25</v>
      </c>
      <c r="M4" s="2" t="s">
        <v>27</v>
      </c>
      <c r="N4" s="2" t="str">
        <f t="shared" si="3"/>
        <v>B(Baik)</v>
      </c>
    </row>
    <row r="5" spans="1:14" x14ac:dyDescent="0.3">
      <c r="A5" s="2">
        <v>4</v>
      </c>
      <c r="B5" s="2" t="s">
        <v>6</v>
      </c>
      <c r="C5" s="3">
        <v>178491875</v>
      </c>
      <c r="D5" s="4" t="s">
        <v>17</v>
      </c>
      <c r="E5" s="2" t="s">
        <v>11</v>
      </c>
      <c r="F5" s="3" t="s">
        <v>22</v>
      </c>
      <c r="G5" s="3">
        <v>83</v>
      </c>
      <c r="H5" s="6">
        <f t="shared" si="0"/>
        <v>58.099999999999994</v>
      </c>
      <c r="I5" s="2">
        <v>83</v>
      </c>
      <c r="J5" s="5">
        <f t="shared" si="1"/>
        <v>24.9</v>
      </c>
      <c r="K5" s="2">
        <f t="shared" si="2"/>
        <v>83</v>
      </c>
      <c r="L5" s="2" t="s">
        <v>25</v>
      </c>
      <c r="M5" s="2" t="s">
        <v>27</v>
      </c>
      <c r="N5" s="2" t="str">
        <f t="shared" si="3"/>
        <v>B(Baik)</v>
      </c>
    </row>
    <row r="6" spans="1:14" x14ac:dyDescent="0.3">
      <c r="A6" s="2">
        <v>5</v>
      </c>
      <c r="B6" s="2" t="s">
        <v>7</v>
      </c>
      <c r="C6" s="3">
        <v>1378491876</v>
      </c>
      <c r="D6" s="4" t="s">
        <v>18</v>
      </c>
      <c r="E6" s="2" t="s">
        <v>12</v>
      </c>
      <c r="F6" s="3" t="s">
        <v>22</v>
      </c>
      <c r="G6" s="3">
        <v>83</v>
      </c>
      <c r="H6" s="6">
        <f t="shared" si="0"/>
        <v>58.099999999999994</v>
      </c>
      <c r="I6" s="2">
        <v>83</v>
      </c>
      <c r="J6" s="5">
        <f t="shared" si="1"/>
        <v>24.9</v>
      </c>
      <c r="K6" s="2">
        <f t="shared" si="2"/>
        <v>83</v>
      </c>
      <c r="L6" s="2" t="s">
        <v>25</v>
      </c>
      <c r="M6" s="2" t="s">
        <v>27</v>
      </c>
      <c r="N6" s="2" t="str">
        <f t="shared" si="3"/>
        <v>B(Baik)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2024-07-30T03:56:02Z</dcterms:created>
  <dcterms:modified xsi:type="dcterms:W3CDTF">2024-07-31T05:00:43Z</dcterms:modified>
</cp:coreProperties>
</file>