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3" i="1" l="1"/>
  <c r="L133" i="1"/>
  <c r="O132" i="1"/>
  <c r="L132" i="1"/>
  <c r="O131" i="1"/>
  <c r="L131" i="1"/>
  <c r="O130" i="1"/>
  <c r="L130" i="1"/>
  <c r="O129" i="1"/>
  <c r="L129" i="1"/>
  <c r="O128" i="1"/>
  <c r="L128" i="1"/>
  <c r="O127" i="1"/>
  <c r="L127" i="1"/>
  <c r="O126" i="1"/>
  <c r="L126" i="1"/>
  <c r="O125" i="1"/>
  <c r="L125" i="1"/>
  <c r="O124" i="1"/>
  <c r="L124" i="1"/>
  <c r="O123" i="1"/>
  <c r="L123" i="1"/>
  <c r="O122" i="1"/>
  <c r="L122" i="1"/>
  <c r="O121" i="1"/>
  <c r="L121" i="1"/>
  <c r="O120" i="1"/>
  <c r="L120" i="1"/>
  <c r="O119" i="1"/>
  <c r="L119" i="1"/>
  <c r="O118" i="1"/>
  <c r="L118" i="1"/>
  <c r="O117" i="1"/>
  <c r="L117" i="1"/>
  <c r="O116" i="1"/>
  <c r="L116" i="1"/>
  <c r="O115" i="1"/>
  <c r="L115" i="1"/>
  <c r="O114" i="1"/>
  <c r="L114" i="1"/>
  <c r="O113" i="1"/>
  <c r="L113" i="1"/>
  <c r="O112" i="1"/>
  <c r="L112" i="1"/>
  <c r="O111" i="1"/>
  <c r="L111" i="1"/>
  <c r="O110" i="1"/>
  <c r="L110" i="1"/>
  <c r="O109" i="1"/>
  <c r="L109" i="1"/>
  <c r="O108" i="1"/>
  <c r="L108" i="1"/>
  <c r="O107" i="1"/>
  <c r="L107" i="1"/>
  <c r="O106" i="1"/>
  <c r="L106" i="1"/>
  <c r="O105" i="1"/>
  <c r="L105" i="1"/>
  <c r="O104" i="1"/>
  <c r="L104" i="1"/>
  <c r="O103" i="1"/>
  <c r="L103" i="1"/>
  <c r="O102" i="1"/>
  <c r="L102" i="1"/>
  <c r="O101" i="1"/>
  <c r="L101" i="1"/>
  <c r="O100" i="1"/>
  <c r="L100" i="1"/>
  <c r="O99" i="1"/>
  <c r="L99" i="1"/>
  <c r="O98" i="1"/>
  <c r="L98" i="1"/>
  <c r="O97" i="1"/>
  <c r="L97" i="1"/>
  <c r="O96" i="1"/>
  <c r="L96" i="1"/>
  <c r="O95" i="1"/>
  <c r="L95" i="1"/>
  <c r="O94" i="1"/>
  <c r="L94" i="1"/>
  <c r="O93" i="1"/>
  <c r="L93" i="1"/>
  <c r="O92" i="1"/>
  <c r="L92" i="1"/>
  <c r="O91" i="1"/>
  <c r="L91" i="1"/>
  <c r="O90" i="1"/>
  <c r="L90" i="1"/>
  <c r="O89" i="1"/>
  <c r="L89" i="1"/>
  <c r="O88" i="1"/>
  <c r="L88" i="1"/>
  <c r="O87" i="1"/>
  <c r="L87" i="1"/>
  <c r="O86" i="1"/>
  <c r="L86" i="1"/>
  <c r="O85" i="1"/>
  <c r="L85" i="1"/>
  <c r="O84" i="1"/>
  <c r="L84" i="1"/>
  <c r="O83" i="1"/>
  <c r="L83" i="1"/>
  <c r="O82" i="1"/>
  <c r="L82" i="1"/>
  <c r="O81" i="1"/>
  <c r="L81" i="1"/>
  <c r="O80" i="1"/>
  <c r="L80" i="1"/>
  <c r="O79" i="1"/>
  <c r="L79" i="1"/>
  <c r="O78" i="1"/>
  <c r="L78" i="1"/>
  <c r="O77" i="1"/>
  <c r="L77" i="1"/>
  <c r="O76" i="1"/>
  <c r="L76" i="1"/>
  <c r="O75" i="1"/>
  <c r="L75" i="1"/>
  <c r="O74" i="1"/>
  <c r="L74" i="1"/>
  <c r="O73" i="1"/>
  <c r="L73" i="1"/>
  <c r="O72" i="1"/>
  <c r="L72" i="1"/>
  <c r="O71" i="1"/>
  <c r="L71" i="1"/>
  <c r="O70" i="1"/>
  <c r="L70" i="1"/>
  <c r="O69" i="1"/>
  <c r="L69" i="1"/>
  <c r="O68" i="1"/>
  <c r="L68" i="1"/>
  <c r="O67" i="1"/>
  <c r="L67" i="1"/>
  <c r="O66" i="1"/>
  <c r="L66" i="1"/>
  <c r="O65" i="1"/>
  <c r="L65" i="1"/>
  <c r="O64" i="1"/>
  <c r="L64" i="1"/>
  <c r="O63" i="1"/>
  <c r="L63" i="1"/>
  <c r="O62" i="1"/>
  <c r="L62" i="1"/>
  <c r="O61" i="1"/>
  <c r="L61" i="1"/>
  <c r="O60" i="1"/>
  <c r="L60" i="1"/>
  <c r="O59" i="1"/>
  <c r="L59" i="1"/>
  <c r="O58" i="1"/>
  <c r="L58" i="1"/>
  <c r="O57" i="1"/>
  <c r="L57" i="1"/>
  <c r="O56" i="1"/>
  <c r="L56" i="1"/>
  <c r="O55" i="1"/>
  <c r="L55" i="1"/>
  <c r="O54" i="1"/>
  <c r="L54" i="1"/>
  <c r="O53" i="1"/>
  <c r="L53" i="1"/>
  <c r="O52" i="1"/>
  <c r="L52" i="1"/>
  <c r="O51" i="1"/>
  <c r="L51" i="1"/>
  <c r="O50" i="1"/>
  <c r="L50" i="1"/>
  <c r="O49" i="1"/>
  <c r="L49" i="1"/>
  <c r="O48" i="1"/>
  <c r="L48" i="1"/>
  <c r="O47" i="1"/>
  <c r="L47" i="1"/>
  <c r="O46" i="1"/>
  <c r="L46" i="1"/>
  <c r="O45" i="1"/>
  <c r="L45" i="1"/>
  <c r="O44" i="1"/>
  <c r="L44" i="1"/>
  <c r="O43" i="1"/>
  <c r="L43" i="1"/>
  <c r="O42" i="1"/>
  <c r="L42" i="1"/>
  <c r="O41" i="1"/>
  <c r="L41" i="1"/>
  <c r="O40" i="1"/>
  <c r="L40" i="1"/>
  <c r="O39" i="1"/>
  <c r="L39" i="1"/>
  <c r="O38" i="1"/>
  <c r="L38" i="1"/>
  <c r="O37" i="1"/>
  <c r="L37" i="1"/>
  <c r="O36" i="1"/>
  <c r="L36" i="1"/>
  <c r="O35" i="1"/>
  <c r="L35" i="1"/>
  <c r="O34" i="1"/>
  <c r="L34" i="1"/>
  <c r="O33" i="1"/>
  <c r="L33" i="1"/>
  <c r="O32" i="1"/>
  <c r="L32" i="1"/>
  <c r="O31" i="1"/>
  <c r="L31" i="1"/>
  <c r="O30" i="1"/>
  <c r="L30" i="1"/>
  <c r="O29" i="1"/>
  <c r="L29" i="1"/>
  <c r="O28" i="1"/>
  <c r="L28" i="1"/>
  <c r="O27" i="1"/>
  <c r="L27" i="1"/>
  <c r="O26" i="1"/>
  <c r="L26" i="1"/>
  <c r="O25" i="1"/>
  <c r="L25" i="1"/>
  <c r="O24" i="1"/>
  <c r="L24" i="1"/>
  <c r="O23" i="1"/>
  <c r="L23" i="1"/>
  <c r="O22" i="1"/>
  <c r="L22" i="1"/>
  <c r="O21" i="1"/>
  <c r="L21" i="1"/>
  <c r="O20" i="1"/>
  <c r="L20" i="1"/>
  <c r="O19" i="1"/>
  <c r="L19" i="1"/>
  <c r="O18" i="1"/>
  <c r="L18" i="1"/>
  <c r="O17" i="1"/>
  <c r="L17" i="1"/>
  <c r="O16" i="1"/>
  <c r="L16" i="1"/>
  <c r="O15" i="1"/>
  <c r="L15" i="1"/>
  <c r="O14" i="1"/>
  <c r="L14" i="1"/>
  <c r="O13" i="1"/>
  <c r="L13" i="1"/>
  <c r="O12" i="1"/>
  <c r="L12" i="1"/>
  <c r="O11" i="1"/>
  <c r="L11" i="1"/>
  <c r="O10" i="1"/>
  <c r="L10" i="1"/>
  <c r="O9" i="1"/>
  <c r="L9" i="1"/>
  <c r="O8" i="1"/>
  <c r="L8" i="1"/>
  <c r="O7" i="1"/>
  <c r="L7" i="1"/>
  <c r="O6" i="1"/>
  <c r="L6" i="1"/>
  <c r="O5" i="1"/>
  <c r="L5" i="1"/>
  <c r="O4" i="1"/>
  <c r="L4" i="1"/>
  <c r="O3" i="1"/>
  <c r="L3" i="1"/>
  <c r="O2" i="1"/>
  <c r="L2" i="1"/>
</calcChain>
</file>

<file path=xl/sharedStrings.xml><?xml version="1.0" encoding="utf-8"?>
<sst xmlns="http://schemas.openxmlformats.org/spreadsheetml/2006/main" count="147" uniqueCount="17">
  <si>
    <t>PID</t>
    <phoneticPr fontId="3" type="noConversion"/>
  </si>
  <si>
    <t>Injury_side</t>
    <rPh sb="0" eb="1">
      <t>huan ce</t>
    </rPh>
    <rPh sb="2" eb="3">
      <t>shou</t>
    </rPh>
    <phoneticPr fontId="3" type="noConversion"/>
  </si>
  <si>
    <t>Gender</t>
    <rPh sb="0" eb="1">
      <t>xing bie</t>
    </rPh>
    <phoneticPr fontId="3" type="noConversion"/>
  </si>
  <si>
    <t>Diabetes_mellitus</t>
    <phoneticPr fontId="5" type="noConversion"/>
  </si>
  <si>
    <t>Smoke</t>
    <phoneticPr fontId="5" type="noConversion"/>
  </si>
  <si>
    <t>Kangfu</t>
    <phoneticPr fontId="5" type="noConversion"/>
  </si>
  <si>
    <t>Etiology</t>
    <rPh sb="0" eb="1">
      <t>shu qian</t>
    </rPh>
    <rPh sb="2" eb="3">
      <t>zhen duan</t>
    </rPh>
    <phoneticPr fontId="3" type="noConversion"/>
  </si>
  <si>
    <t>Age</t>
    <rPh sb="0" eb="1">
      <t>nian ling</t>
    </rPh>
    <phoneticPr fontId="3" type="noConversion"/>
  </si>
  <si>
    <t>Duration</t>
    <rPh sb="0" eb="1">
      <t>nao wai shang</t>
    </rPh>
    <rPh sb="1" eb="2">
      <t>sun</t>
    </rPh>
    <rPh sb="4" eb="5">
      <t>shou shushi jianjian genian</t>
    </rPh>
    <phoneticPr fontId="3" type="noConversion"/>
  </si>
  <si>
    <t>Weight</t>
    <phoneticPr fontId="5" type="noConversion"/>
  </si>
  <si>
    <t>Height</t>
    <phoneticPr fontId="5" type="noConversion"/>
  </si>
  <si>
    <t>BMI</t>
    <phoneticPr fontId="5" type="noConversion"/>
  </si>
  <si>
    <t>pre-FMS-UE</t>
    <phoneticPr fontId="3" type="noConversion"/>
  </si>
  <si>
    <t>1y</t>
    <phoneticPr fontId="3" type="noConversion"/>
  </si>
  <si>
    <t>FMS-UE_change</t>
    <phoneticPr fontId="3" type="noConversion"/>
  </si>
  <si>
    <t>R</t>
    <phoneticPr fontId="5" type="noConversion"/>
  </si>
  <si>
    <t>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</si>
</sst>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0_);[Red]\(0\)"/>
    <numFmt numFmtId="178" formatCode="0.00_ "/>
  </numFmts>
  <fonts count="10" x14ac:knownFonts="1">
    <font>
      <sz val="11"/>
      <color theme="1"/>
      <name val="等线"/>
      <family val="2"/>
      <scheme val="minor"/>
    </font>
    <font>
      <sz val="11"/>
      <color rgb="FF9C0006"/>
      <name val="Times New Roman"/>
      <family val="2"/>
      <charset val="134"/>
    </font>
    <font>
      <b/>
      <sz val="12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2"/>
      <color rgb="FF000000"/>
      <name val="微软雅黑"/>
      <family val="2"/>
      <charset val="134"/>
    </font>
    <font>
      <sz val="9"/>
      <name val="宋体"/>
      <family val="3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0">
    <xf numFmtId="0" fontId="0" fillId="0" borderId="0" xfId="0"/>
    <xf numFmtId="49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1" applyNumberFormat="1" applyFont="1" applyFill="1" applyBorder="1" applyAlignment="1">
      <alignment horizontal="center" vertical="top" wrapText="1"/>
    </xf>
    <xf numFmtId="177" fontId="7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78" fontId="7" fillId="0" borderId="1" xfId="0" applyNumberFormat="1" applyFont="1" applyFill="1" applyBorder="1" applyAlignment="1">
      <alignment horizontal="center" vertical="top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top" wrapText="1"/>
    </xf>
    <xf numFmtId="177" fontId="8" fillId="0" borderId="1" xfId="0" applyNumberFormat="1" applyFont="1" applyFill="1" applyBorder="1" applyAlignment="1">
      <alignment horizontal="center" vertical="center" wrapText="1"/>
    </xf>
    <xf numFmtId="177" fontId="9" fillId="0" borderId="1" xfId="0" applyNumberFormat="1" applyFont="1" applyFill="1" applyBorder="1" applyAlignment="1">
      <alignment horizontal="center" vertical="top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top" wrapText="1"/>
    </xf>
    <xf numFmtId="0" fontId="8" fillId="0" borderId="1" xfId="0" applyNumberFormat="1" applyFont="1" applyFill="1" applyBorder="1" applyAlignment="1">
      <alignment horizontal="center" vertical="center" wrapText="1"/>
    </xf>
    <xf numFmtId="177" fontId="9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0" fontId="7" fillId="0" borderId="1" xfId="1" applyNumberFormat="1" applyFont="1" applyFill="1" applyBorder="1" applyAlignment="1">
      <alignment horizontal="center" vertical="center" wrapText="1"/>
    </xf>
    <xf numFmtId="177" fontId="7" fillId="0" borderId="1" xfId="1" applyNumberFormat="1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177" fontId="7" fillId="0" borderId="1" xfId="0" applyNumberFormat="1" applyFont="1" applyFill="1" applyBorder="1" applyAlignment="1">
      <alignment horizontal="center" vertical="top" wrapText="1"/>
    </xf>
  </cellXfs>
  <cellStyles count="2">
    <cellStyle name="差" xfId="1" builtinId="27"/>
    <cellStyle name="常规" xfId="0" builtinId="0"/>
  </cellStyles>
  <dxfs count="6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oyu/Library/Containers/com.microsoft.Excel/Data/Documents/Applications/Microsoft%20Excel.app/C:/Round2/Step4_Submission/11Large%20cohort%20analysis/Stage2/&#20013;&#26530;&#30251;&#24635;&#34920;20181216(&#20998;&#32452;)&#34917;&#20805;&#292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二组家庭康复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abSelected="1" topLeftCell="A114" workbookViewId="0">
      <selection activeCell="A2" sqref="A2:A133"/>
    </sheetView>
  </sheetViews>
  <sheetFormatPr defaultRowHeight="14.25" x14ac:dyDescent="0.2"/>
  <sheetData>
    <row r="1" spans="1:15" ht="54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4" t="s">
        <v>14</v>
      </c>
    </row>
    <row r="2" spans="1:15" ht="17.25" x14ac:dyDescent="0.3">
      <c r="A2" s="5">
        <v>2</v>
      </c>
      <c r="B2" s="6" t="s">
        <v>15</v>
      </c>
      <c r="C2" s="7">
        <v>1</v>
      </c>
      <c r="D2" s="7">
        <v>0</v>
      </c>
      <c r="E2" s="7">
        <v>0</v>
      </c>
      <c r="F2" s="8">
        <v>1</v>
      </c>
      <c r="G2" s="9">
        <v>0</v>
      </c>
      <c r="H2" s="7">
        <v>16</v>
      </c>
      <c r="I2" s="10">
        <v>16</v>
      </c>
      <c r="J2" s="7">
        <v>58</v>
      </c>
      <c r="K2" s="7">
        <v>162</v>
      </c>
      <c r="L2" s="11">
        <f>J2/(K2/100)^2</f>
        <v>22.10028959000152</v>
      </c>
      <c r="M2" s="12">
        <v>24</v>
      </c>
      <c r="N2" s="13">
        <v>39</v>
      </c>
      <c r="O2" s="13">
        <f>N2-M2</f>
        <v>15</v>
      </c>
    </row>
    <row r="3" spans="1:15" ht="17.25" x14ac:dyDescent="0.3">
      <c r="A3" s="5">
        <v>3</v>
      </c>
      <c r="B3" s="7" t="s">
        <v>15</v>
      </c>
      <c r="C3" s="7">
        <v>1</v>
      </c>
      <c r="D3" s="7">
        <v>1</v>
      </c>
      <c r="E3" s="7">
        <v>0</v>
      </c>
      <c r="F3" s="8">
        <v>1</v>
      </c>
      <c r="G3" s="9">
        <v>1</v>
      </c>
      <c r="H3" s="7">
        <v>47</v>
      </c>
      <c r="I3" s="10">
        <v>6</v>
      </c>
      <c r="J3" s="7">
        <v>68</v>
      </c>
      <c r="K3" s="7">
        <v>163</v>
      </c>
      <c r="L3" s="11">
        <f>J3/(K3/100)^2</f>
        <v>25.59373706198954</v>
      </c>
      <c r="M3" s="14">
        <v>15</v>
      </c>
      <c r="N3" s="13">
        <v>31</v>
      </c>
      <c r="O3" s="13">
        <f>N3-M3</f>
        <v>16</v>
      </c>
    </row>
    <row r="4" spans="1:15" ht="17.25" x14ac:dyDescent="0.3">
      <c r="A4" s="5">
        <v>4</v>
      </c>
      <c r="B4" s="7" t="s">
        <v>15</v>
      </c>
      <c r="C4" s="7">
        <v>0</v>
      </c>
      <c r="D4" s="7">
        <v>0</v>
      </c>
      <c r="E4" s="7">
        <v>0</v>
      </c>
      <c r="F4" s="8">
        <v>0</v>
      </c>
      <c r="G4" s="9">
        <v>1</v>
      </c>
      <c r="H4" s="7">
        <v>34</v>
      </c>
      <c r="I4" s="10">
        <v>9</v>
      </c>
      <c r="J4" s="7">
        <v>88</v>
      </c>
      <c r="K4" s="7">
        <v>184</v>
      </c>
      <c r="L4" s="11">
        <f>J4/(K4/100)^2</f>
        <v>25.992438563327031</v>
      </c>
      <c r="M4" s="14">
        <v>24</v>
      </c>
      <c r="N4" s="15">
        <v>39</v>
      </c>
      <c r="O4" s="13">
        <f>N4-M4</f>
        <v>15</v>
      </c>
    </row>
    <row r="5" spans="1:15" ht="17.25" x14ac:dyDescent="0.3">
      <c r="A5" s="5">
        <v>5</v>
      </c>
      <c r="B5" s="6" t="s">
        <v>15</v>
      </c>
      <c r="C5" s="7">
        <v>0</v>
      </c>
      <c r="D5" s="7">
        <v>0</v>
      </c>
      <c r="E5" s="7">
        <v>0</v>
      </c>
      <c r="F5" s="8">
        <v>1</v>
      </c>
      <c r="G5" s="9">
        <v>2</v>
      </c>
      <c r="H5" s="6">
        <v>18</v>
      </c>
      <c r="I5" s="10">
        <v>2</v>
      </c>
      <c r="J5" s="7">
        <v>69</v>
      </c>
      <c r="K5" s="7">
        <v>176</v>
      </c>
      <c r="L5" s="11">
        <f>J5/(K5/100)^2</f>
        <v>22.275309917355372</v>
      </c>
      <c r="M5" s="12">
        <v>28</v>
      </c>
      <c r="N5" s="13">
        <v>53</v>
      </c>
      <c r="O5" s="13">
        <f>N5-M5</f>
        <v>25</v>
      </c>
    </row>
    <row r="6" spans="1:15" ht="17.25" x14ac:dyDescent="0.3">
      <c r="A6" s="5">
        <v>6</v>
      </c>
      <c r="B6" s="6" t="s">
        <v>16</v>
      </c>
      <c r="C6" s="7">
        <v>0</v>
      </c>
      <c r="D6" s="7">
        <v>0</v>
      </c>
      <c r="E6" s="7">
        <v>1</v>
      </c>
      <c r="F6" s="8">
        <v>1</v>
      </c>
      <c r="G6" s="9">
        <v>2</v>
      </c>
      <c r="H6" s="6">
        <v>47</v>
      </c>
      <c r="I6" s="10">
        <v>1</v>
      </c>
      <c r="J6" s="7">
        <v>73</v>
      </c>
      <c r="K6" s="7">
        <v>170</v>
      </c>
      <c r="L6" s="11">
        <f>J6/(K6/100)^2</f>
        <v>25.259515570934258</v>
      </c>
      <c r="M6" s="12">
        <v>24</v>
      </c>
      <c r="N6" s="13">
        <v>47</v>
      </c>
      <c r="O6" s="13">
        <f>N6-M6</f>
        <v>23</v>
      </c>
    </row>
    <row r="7" spans="1:15" ht="17.25" x14ac:dyDescent="0.3">
      <c r="A7" s="5">
        <v>7</v>
      </c>
      <c r="B7" s="6" t="s">
        <v>16</v>
      </c>
      <c r="C7" s="7">
        <v>0</v>
      </c>
      <c r="D7" s="7">
        <v>1</v>
      </c>
      <c r="E7" s="7">
        <v>0</v>
      </c>
      <c r="F7" s="8">
        <v>1</v>
      </c>
      <c r="G7" s="9">
        <v>2</v>
      </c>
      <c r="H7" s="6">
        <v>60</v>
      </c>
      <c r="I7" s="10">
        <v>5</v>
      </c>
      <c r="J7" s="7">
        <v>76</v>
      </c>
      <c r="K7" s="7">
        <v>174</v>
      </c>
      <c r="L7" s="11">
        <f>J7/(K7/100)^2</f>
        <v>25.102391333069097</v>
      </c>
      <c r="M7" s="12">
        <v>28</v>
      </c>
      <c r="N7" s="13">
        <v>44</v>
      </c>
      <c r="O7" s="13">
        <f>N7-M7</f>
        <v>16</v>
      </c>
    </row>
    <row r="8" spans="1:15" ht="17.25" x14ac:dyDescent="0.3">
      <c r="A8" s="5">
        <v>8</v>
      </c>
      <c r="B8" s="6" t="s">
        <v>16</v>
      </c>
      <c r="C8" s="7">
        <v>1</v>
      </c>
      <c r="D8" s="7">
        <v>0</v>
      </c>
      <c r="E8" s="7">
        <v>0</v>
      </c>
      <c r="F8" s="8">
        <v>1</v>
      </c>
      <c r="G8" s="9">
        <v>0</v>
      </c>
      <c r="H8" s="6">
        <v>20</v>
      </c>
      <c r="I8" s="10">
        <v>20</v>
      </c>
      <c r="J8" s="7">
        <v>48</v>
      </c>
      <c r="K8" s="7">
        <v>155</v>
      </c>
      <c r="L8" s="11">
        <f>J8/(K8/100)^2</f>
        <v>19.979188345473464</v>
      </c>
      <c r="M8" s="12">
        <v>24</v>
      </c>
      <c r="N8" s="13">
        <v>39</v>
      </c>
      <c r="O8" s="13">
        <f>N8-M8</f>
        <v>15</v>
      </c>
    </row>
    <row r="9" spans="1:15" ht="17.25" x14ac:dyDescent="0.3">
      <c r="A9" s="5">
        <v>9</v>
      </c>
      <c r="B9" s="7" t="s">
        <v>16</v>
      </c>
      <c r="C9" s="7">
        <v>0</v>
      </c>
      <c r="D9" s="7">
        <v>0</v>
      </c>
      <c r="E9" s="7">
        <v>0</v>
      </c>
      <c r="F9" s="8">
        <v>0</v>
      </c>
      <c r="G9" s="9">
        <v>2</v>
      </c>
      <c r="H9" s="6">
        <v>32</v>
      </c>
      <c r="I9" s="10">
        <v>1</v>
      </c>
      <c r="J9" s="7">
        <v>74</v>
      </c>
      <c r="K9" s="7">
        <v>173</v>
      </c>
      <c r="L9" s="11">
        <f>J9/(K9/100)^2</f>
        <v>24.725182932941294</v>
      </c>
      <c r="M9" s="16">
        <v>17</v>
      </c>
      <c r="N9" s="17">
        <v>18</v>
      </c>
      <c r="O9" s="13">
        <f>N9-M9</f>
        <v>1</v>
      </c>
    </row>
    <row r="10" spans="1:15" ht="17.25" x14ac:dyDescent="0.3">
      <c r="A10" s="5">
        <v>10</v>
      </c>
      <c r="B10" s="7" t="s">
        <v>16</v>
      </c>
      <c r="C10" s="7">
        <v>0</v>
      </c>
      <c r="D10" s="7">
        <v>0</v>
      </c>
      <c r="E10" s="7">
        <v>1</v>
      </c>
      <c r="F10" s="8">
        <v>0</v>
      </c>
      <c r="G10" s="9">
        <v>3</v>
      </c>
      <c r="H10" s="7">
        <v>26</v>
      </c>
      <c r="I10" s="10">
        <v>5</v>
      </c>
      <c r="J10" s="7">
        <v>84</v>
      </c>
      <c r="K10" s="7">
        <v>176</v>
      </c>
      <c r="L10" s="11">
        <f>J10/(K10/100)^2</f>
        <v>27.117768595041323</v>
      </c>
      <c r="M10" s="12">
        <v>35</v>
      </c>
      <c r="N10" s="13">
        <v>40</v>
      </c>
      <c r="O10" s="13">
        <f>N10-M10</f>
        <v>5</v>
      </c>
    </row>
    <row r="11" spans="1:15" ht="17.25" x14ac:dyDescent="0.3">
      <c r="A11" s="5">
        <v>11</v>
      </c>
      <c r="B11" s="16" t="s">
        <v>16</v>
      </c>
      <c r="C11" s="7">
        <v>0</v>
      </c>
      <c r="D11" s="7">
        <v>0</v>
      </c>
      <c r="E11" s="7">
        <v>0</v>
      </c>
      <c r="F11" s="8">
        <v>1</v>
      </c>
      <c r="G11" s="9">
        <v>3</v>
      </c>
      <c r="H11" s="7">
        <v>15</v>
      </c>
      <c r="I11" s="10">
        <v>3</v>
      </c>
      <c r="J11" s="7">
        <v>62</v>
      </c>
      <c r="K11" s="7">
        <v>174</v>
      </c>
      <c r="L11" s="11">
        <f>J11/(K11/100)^2</f>
        <v>20.478266613819528</v>
      </c>
      <c r="M11" s="12">
        <v>52</v>
      </c>
      <c r="N11" s="13">
        <v>64</v>
      </c>
      <c r="O11" s="13">
        <f>N11-M11</f>
        <v>12</v>
      </c>
    </row>
    <row r="12" spans="1:15" ht="17.25" x14ac:dyDescent="0.3">
      <c r="A12" s="5">
        <v>12</v>
      </c>
      <c r="B12" s="6" t="s">
        <v>16</v>
      </c>
      <c r="C12" s="7">
        <v>0</v>
      </c>
      <c r="D12" s="7">
        <v>0</v>
      </c>
      <c r="E12" s="7">
        <v>0</v>
      </c>
      <c r="F12" s="8">
        <v>1</v>
      </c>
      <c r="G12" s="9">
        <v>0</v>
      </c>
      <c r="H12" s="6">
        <v>16</v>
      </c>
      <c r="I12" s="10">
        <v>16</v>
      </c>
      <c r="J12" s="7">
        <v>63</v>
      </c>
      <c r="K12" s="7">
        <v>163</v>
      </c>
      <c r="L12" s="11">
        <f>J12/(K12/100)^2</f>
        <v>23.711844630960897</v>
      </c>
      <c r="M12" s="12">
        <v>26</v>
      </c>
      <c r="N12" s="13">
        <v>43</v>
      </c>
      <c r="O12" s="13">
        <f>N12-M12</f>
        <v>17</v>
      </c>
    </row>
    <row r="13" spans="1:15" ht="17.25" x14ac:dyDescent="0.3">
      <c r="A13" s="5">
        <v>13</v>
      </c>
      <c r="B13" s="6" t="s">
        <v>15</v>
      </c>
      <c r="C13" s="7">
        <v>0</v>
      </c>
      <c r="D13" s="7">
        <v>0</v>
      </c>
      <c r="E13" s="7">
        <v>0</v>
      </c>
      <c r="F13" s="8">
        <v>1</v>
      </c>
      <c r="G13" s="9">
        <v>2</v>
      </c>
      <c r="H13" s="6">
        <v>47</v>
      </c>
      <c r="I13" s="10">
        <v>1</v>
      </c>
      <c r="J13" s="7">
        <v>65</v>
      </c>
      <c r="K13" s="7">
        <v>176</v>
      </c>
      <c r="L13" s="11">
        <f>J13/(K13/100)^2</f>
        <v>20.983987603305785</v>
      </c>
      <c r="M13" s="12">
        <v>35</v>
      </c>
      <c r="N13" s="13">
        <v>54</v>
      </c>
      <c r="O13" s="13">
        <f>N13-M13</f>
        <v>19</v>
      </c>
    </row>
    <row r="14" spans="1:15" ht="17.25" x14ac:dyDescent="0.3">
      <c r="A14" s="5">
        <v>14</v>
      </c>
      <c r="B14" s="6" t="s">
        <v>15</v>
      </c>
      <c r="C14" s="7">
        <v>0</v>
      </c>
      <c r="D14" s="7">
        <v>0</v>
      </c>
      <c r="E14" s="7">
        <v>1</v>
      </c>
      <c r="F14" s="8">
        <v>1</v>
      </c>
      <c r="G14" s="9">
        <v>2</v>
      </c>
      <c r="H14" s="6">
        <v>52</v>
      </c>
      <c r="I14" s="10">
        <v>2</v>
      </c>
      <c r="J14" s="7">
        <v>68</v>
      </c>
      <c r="K14" s="7">
        <v>166</v>
      </c>
      <c r="L14" s="11">
        <f>J14/(K14/100)^2</f>
        <v>24.677021338365513</v>
      </c>
      <c r="M14" s="12">
        <v>27</v>
      </c>
      <c r="N14" s="13">
        <v>50</v>
      </c>
      <c r="O14" s="13">
        <f>N14-M14</f>
        <v>23</v>
      </c>
    </row>
    <row r="15" spans="1:15" ht="17.25" x14ac:dyDescent="0.3">
      <c r="A15" s="5">
        <v>15</v>
      </c>
      <c r="B15" s="6" t="s">
        <v>15</v>
      </c>
      <c r="C15" s="7">
        <v>0</v>
      </c>
      <c r="D15" s="7">
        <v>0</v>
      </c>
      <c r="E15" s="7">
        <v>1</v>
      </c>
      <c r="F15" s="8">
        <v>1</v>
      </c>
      <c r="G15" s="9">
        <v>2</v>
      </c>
      <c r="H15" s="6">
        <v>51</v>
      </c>
      <c r="I15" s="10">
        <v>3</v>
      </c>
      <c r="J15" s="7">
        <v>75</v>
      </c>
      <c r="K15" s="7">
        <v>184</v>
      </c>
      <c r="L15" s="11">
        <f>J15/(K15/100)^2</f>
        <v>22.152646502835537</v>
      </c>
      <c r="M15" s="12">
        <v>21</v>
      </c>
      <c r="N15" s="13">
        <v>43</v>
      </c>
      <c r="O15" s="13">
        <f>N15-M15</f>
        <v>22</v>
      </c>
    </row>
    <row r="16" spans="1:15" ht="17.25" x14ac:dyDescent="0.3">
      <c r="A16" s="5">
        <v>16</v>
      </c>
      <c r="B16" s="16" t="s">
        <v>15</v>
      </c>
      <c r="C16" s="7">
        <v>0</v>
      </c>
      <c r="D16" s="7">
        <v>0</v>
      </c>
      <c r="E16" s="7">
        <v>1</v>
      </c>
      <c r="F16" s="8">
        <v>0</v>
      </c>
      <c r="G16" s="9">
        <v>3</v>
      </c>
      <c r="H16" s="7">
        <v>35</v>
      </c>
      <c r="I16" s="10">
        <v>21</v>
      </c>
      <c r="J16" s="7">
        <v>89</v>
      </c>
      <c r="K16" s="7">
        <v>173</v>
      </c>
      <c r="L16" s="11">
        <f>J16/(K16/100)^2</f>
        <v>29.737044338267232</v>
      </c>
      <c r="M16" s="12">
        <v>29</v>
      </c>
      <c r="N16" s="13">
        <v>39</v>
      </c>
      <c r="O16" s="13">
        <f>N16-M16</f>
        <v>10</v>
      </c>
    </row>
    <row r="17" spans="1:15" ht="17.25" x14ac:dyDescent="0.3">
      <c r="A17" s="5">
        <v>17</v>
      </c>
      <c r="B17" s="16" t="s">
        <v>15</v>
      </c>
      <c r="C17" s="7">
        <v>0</v>
      </c>
      <c r="D17" s="7">
        <v>0</v>
      </c>
      <c r="E17" s="7">
        <v>0</v>
      </c>
      <c r="F17" s="8">
        <v>1</v>
      </c>
      <c r="G17" s="9">
        <v>3</v>
      </c>
      <c r="H17" s="7">
        <v>30</v>
      </c>
      <c r="I17" s="10">
        <v>1</v>
      </c>
      <c r="J17" s="7">
        <v>81</v>
      </c>
      <c r="K17" s="7">
        <v>187</v>
      </c>
      <c r="L17" s="11">
        <f>J17/(K17/100)^2</f>
        <v>23.163373273470786</v>
      </c>
      <c r="M17" s="12">
        <v>17</v>
      </c>
      <c r="N17" s="13">
        <v>37</v>
      </c>
      <c r="O17" s="13">
        <f>N17-M17</f>
        <v>20</v>
      </c>
    </row>
    <row r="18" spans="1:15" ht="17.25" x14ac:dyDescent="0.3">
      <c r="A18" s="5">
        <v>18</v>
      </c>
      <c r="B18" s="6" t="s">
        <v>16</v>
      </c>
      <c r="C18" s="7">
        <v>0</v>
      </c>
      <c r="D18" s="7">
        <v>0</v>
      </c>
      <c r="E18" s="7">
        <v>0</v>
      </c>
      <c r="F18" s="8">
        <v>1</v>
      </c>
      <c r="G18" s="9">
        <v>0</v>
      </c>
      <c r="H18" s="6">
        <v>24</v>
      </c>
      <c r="I18" s="10">
        <v>24</v>
      </c>
      <c r="J18" s="7">
        <v>66</v>
      </c>
      <c r="K18" s="7">
        <v>169</v>
      </c>
      <c r="L18" s="11">
        <f>J18/(K18/100)^2</f>
        <v>23.1084345786212</v>
      </c>
      <c r="M18" s="12">
        <v>24</v>
      </c>
      <c r="N18" s="13">
        <v>38</v>
      </c>
      <c r="O18" s="13">
        <f>N18-M18</f>
        <v>14</v>
      </c>
    </row>
    <row r="19" spans="1:15" ht="17.25" x14ac:dyDescent="0.3">
      <c r="A19" s="5">
        <v>19</v>
      </c>
      <c r="B19" s="6" t="s">
        <v>15</v>
      </c>
      <c r="C19" s="7">
        <v>0</v>
      </c>
      <c r="D19" s="7">
        <v>0</v>
      </c>
      <c r="E19" s="7">
        <v>1</v>
      </c>
      <c r="F19" s="8">
        <v>1</v>
      </c>
      <c r="G19" s="9">
        <v>2</v>
      </c>
      <c r="H19" s="6">
        <v>40</v>
      </c>
      <c r="I19" s="10">
        <v>7</v>
      </c>
      <c r="J19" s="7">
        <v>81</v>
      </c>
      <c r="K19" s="7">
        <v>173</v>
      </c>
      <c r="L19" s="11">
        <f>J19/(K19/100)^2</f>
        <v>27.064051588760066</v>
      </c>
      <c r="M19" s="12">
        <v>17</v>
      </c>
      <c r="N19" s="13">
        <v>33</v>
      </c>
      <c r="O19" s="13">
        <f>N19-M19</f>
        <v>16</v>
      </c>
    </row>
    <row r="20" spans="1:15" ht="17.25" x14ac:dyDescent="0.3">
      <c r="A20" s="5">
        <v>20</v>
      </c>
      <c r="B20" s="16" t="s">
        <v>15</v>
      </c>
      <c r="C20" s="7">
        <v>0</v>
      </c>
      <c r="D20" s="7">
        <v>0</v>
      </c>
      <c r="E20" s="7">
        <v>0</v>
      </c>
      <c r="F20" s="8">
        <v>0</v>
      </c>
      <c r="G20" s="9">
        <v>3</v>
      </c>
      <c r="H20" s="7">
        <v>9</v>
      </c>
      <c r="I20" s="10">
        <v>17</v>
      </c>
      <c r="J20" s="7">
        <v>33</v>
      </c>
      <c r="K20" s="7">
        <v>121</v>
      </c>
      <c r="L20" s="11">
        <f>J20/(K20/100)^2</f>
        <v>22.539444027047335</v>
      </c>
      <c r="M20" s="12">
        <v>41</v>
      </c>
      <c r="N20" s="13">
        <v>49</v>
      </c>
      <c r="O20" s="13">
        <f>N20-M20</f>
        <v>8</v>
      </c>
    </row>
    <row r="21" spans="1:15" ht="17.25" x14ac:dyDescent="0.3">
      <c r="A21" s="5">
        <v>21</v>
      </c>
      <c r="B21" s="18" t="s">
        <v>15</v>
      </c>
      <c r="C21" s="7">
        <v>0</v>
      </c>
      <c r="D21" s="7">
        <v>0</v>
      </c>
      <c r="E21" s="7">
        <v>0</v>
      </c>
      <c r="F21" s="8">
        <v>1</v>
      </c>
      <c r="G21" s="14">
        <v>3</v>
      </c>
      <c r="H21" s="6">
        <v>19</v>
      </c>
      <c r="I21" s="10">
        <v>4</v>
      </c>
      <c r="J21" s="7">
        <v>59</v>
      </c>
      <c r="K21" s="7">
        <v>168</v>
      </c>
      <c r="L21" s="11">
        <f>J21/(K21/100)^2</f>
        <v>20.904195011337873</v>
      </c>
      <c r="M21" s="12">
        <v>42</v>
      </c>
      <c r="N21" s="13">
        <v>54</v>
      </c>
      <c r="O21" s="13">
        <f>N21-M21</f>
        <v>12</v>
      </c>
    </row>
    <row r="22" spans="1:15" ht="17.25" x14ac:dyDescent="0.3">
      <c r="A22" s="5">
        <v>22</v>
      </c>
      <c r="B22" s="6" t="s">
        <v>16</v>
      </c>
      <c r="C22" s="7">
        <v>0</v>
      </c>
      <c r="D22" s="7">
        <v>1</v>
      </c>
      <c r="E22" s="7">
        <v>0</v>
      </c>
      <c r="F22" s="8">
        <v>0</v>
      </c>
      <c r="G22" s="19">
        <v>2</v>
      </c>
      <c r="H22" s="6">
        <v>47</v>
      </c>
      <c r="I22" s="10">
        <v>5</v>
      </c>
      <c r="J22" s="7">
        <v>75</v>
      </c>
      <c r="K22" s="7">
        <v>166</v>
      </c>
      <c r="L22" s="11">
        <f>J22/(K22/100)^2</f>
        <v>27.217302946726669</v>
      </c>
      <c r="M22" s="12">
        <v>7</v>
      </c>
      <c r="N22" s="13">
        <v>18</v>
      </c>
      <c r="O22" s="13">
        <f>N22-M22</f>
        <v>11</v>
      </c>
    </row>
    <row r="23" spans="1:15" ht="17.25" x14ac:dyDescent="0.3">
      <c r="A23" s="5">
        <v>23</v>
      </c>
      <c r="B23" s="6" t="s">
        <v>15</v>
      </c>
      <c r="C23" s="7">
        <v>0</v>
      </c>
      <c r="D23" s="7">
        <v>0</v>
      </c>
      <c r="E23" s="7">
        <v>1</v>
      </c>
      <c r="F23" s="8">
        <v>1</v>
      </c>
      <c r="G23" s="19">
        <v>2</v>
      </c>
      <c r="H23" s="6">
        <v>50</v>
      </c>
      <c r="I23" s="10">
        <v>3</v>
      </c>
      <c r="J23" s="7">
        <v>76</v>
      </c>
      <c r="K23" s="7">
        <v>177</v>
      </c>
      <c r="L23" s="11">
        <f>J23/(K23/100)^2</f>
        <v>24.258674071946118</v>
      </c>
      <c r="M23" s="12">
        <v>12</v>
      </c>
      <c r="N23" s="13">
        <v>24</v>
      </c>
      <c r="O23" s="13">
        <f>N23-M23</f>
        <v>12</v>
      </c>
    </row>
    <row r="24" spans="1:15" ht="17.25" x14ac:dyDescent="0.3">
      <c r="A24" s="5">
        <v>24</v>
      </c>
      <c r="B24" s="6" t="s">
        <v>15</v>
      </c>
      <c r="C24" s="7">
        <v>1</v>
      </c>
      <c r="D24" s="7">
        <v>0</v>
      </c>
      <c r="E24" s="7">
        <v>0</v>
      </c>
      <c r="F24" s="8">
        <v>1</v>
      </c>
      <c r="G24" s="9">
        <v>0</v>
      </c>
      <c r="H24" s="6">
        <v>23</v>
      </c>
      <c r="I24" s="10">
        <v>23</v>
      </c>
      <c r="J24" s="7">
        <v>62</v>
      </c>
      <c r="K24" s="7">
        <v>163</v>
      </c>
      <c r="L24" s="11">
        <f>J24/(K24/100)^2</f>
        <v>23.335466144755166</v>
      </c>
      <c r="M24" s="12">
        <v>23</v>
      </c>
      <c r="N24" s="13">
        <v>48</v>
      </c>
      <c r="O24" s="13">
        <f>N24-M24</f>
        <v>25</v>
      </c>
    </row>
    <row r="25" spans="1:15" ht="17.25" x14ac:dyDescent="0.3">
      <c r="A25" s="5">
        <v>25</v>
      </c>
      <c r="B25" s="6" t="s">
        <v>15</v>
      </c>
      <c r="C25" s="7">
        <v>0</v>
      </c>
      <c r="D25" s="7">
        <v>0</v>
      </c>
      <c r="E25" s="7">
        <v>0</v>
      </c>
      <c r="F25" s="8">
        <v>1</v>
      </c>
      <c r="G25" s="19">
        <v>2</v>
      </c>
      <c r="H25" s="6">
        <v>46</v>
      </c>
      <c r="I25" s="10">
        <v>2</v>
      </c>
      <c r="J25" s="7">
        <v>61</v>
      </c>
      <c r="K25" s="7">
        <v>164</v>
      </c>
      <c r="L25" s="11">
        <f>J25/(K25/100)^2</f>
        <v>22.679952409280194</v>
      </c>
      <c r="M25" s="12">
        <v>7</v>
      </c>
      <c r="N25" s="13">
        <v>23</v>
      </c>
      <c r="O25" s="13">
        <f>N25-M25</f>
        <v>16</v>
      </c>
    </row>
    <row r="26" spans="1:15" ht="17.25" x14ac:dyDescent="0.3">
      <c r="A26" s="5">
        <v>26</v>
      </c>
      <c r="B26" s="6" t="s">
        <v>16</v>
      </c>
      <c r="C26" s="7">
        <v>0</v>
      </c>
      <c r="D26" s="7">
        <v>0</v>
      </c>
      <c r="E26" s="7">
        <v>0</v>
      </c>
      <c r="F26" s="8">
        <v>1</v>
      </c>
      <c r="G26" s="19">
        <v>2</v>
      </c>
      <c r="H26" s="6">
        <v>17</v>
      </c>
      <c r="I26" s="10">
        <v>2</v>
      </c>
      <c r="J26" s="7">
        <v>67</v>
      </c>
      <c r="K26" s="7">
        <v>170</v>
      </c>
      <c r="L26" s="11">
        <f>J26/(K26/100)^2</f>
        <v>23.183391003460208</v>
      </c>
      <c r="M26" s="12">
        <v>41</v>
      </c>
      <c r="N26" s="13">
        <v>62</v>
      </c>
      <c r="O26" s="13">
        <f>N26-M26</f>
        <v>21</v>
      </c>
    </row>
    <row r="27" spans="1:15" ht="17.25" x14ac:dyDescent="0.3">
      <c r="A27" s="5">
        <v>27</v>
      </c>
      <c r="B27" s="6" t="s">
        <v>15</v>
      </c>
      <c r="C27" s="7">
        <v>0</v>
      </c>
      <c r="D27" s="7">
        <v>0</v>
      </c>
      <c r="E27" s="7">
        <v>0</v>
      </c>
      <c r="F27" s="8">
        <v>1</v>
      </c>
      <c r="G27" s="19">
        <v>2</v>
      </c>
      <c r="H27" s="6">
        <v>16</v>
      </c>
      <c r="I27" s="10">
        <v>6</v>
      </c>
      <c r="J27" s="7">
        <v>71</v>
      </c>
      <c r="K27" s="7">
        <v>174</v>
      </c>
      <c r="L27" s="11">
        <f>J27/(K27/100)^2</f>
        <v>23.450918219051392</v>
      </c>
      <c r="M27" s="12">
        <v>32</v>
      </c>
      <c r="N27" s="13">
        <v>58</v>
      </c>
      <c r="O27" s="13">
        <f>N27-M27</f>
        <v>26</v>
      </c>
    </row>
    <row r="28" spans="1:15" ht="17.25" x14ac:dyDescent="0.3">
      <c r="A28" s="5">
        <v>28</v>
      </c>
      <c r="B28" s="6" t="s">
        <v>16</v>
      </c>
      <c r="C28" s="7">
        <v>0</v>
      </c>
      <c r="D28" s="7">
        <v>0</v>
      </c>
      <c r="E28" s="7">
        <v>0</v>
      </c>
      <c r="F28" s="8">
        <v>1</v>
      </c>
      <c r="G28" s="19">
        <v>3</v>
      </c>
      <c r="H28" s="6">
        <v>26</v>
      </c>
      <c r="I28" s="10">
        <v>2</v>
      </c>
      <c r="J28" s="7">
        <v>74</v>
      </c>
      <c r="K28" s="7">
        <v>172</v>
      </c>
      <c r="L28" s="11">
        <f>J28/(K28/100)^2</f>
        <v>25.013520822065985</v>
      </c>
      <c r="M28" s="12">
        <v>20</v>
      </c>
      <c r="N28" s="13">
        <v>38</v>
      </c>
      <c r="O28" s="13">
        <f>N28-M28</f>
        <v>18</v>
      </c>
    </row>
    <row r="29" spans="1:15" ht="17.25" x14ac:dyDescent="0.3">
      <c r="A29" s="5">
        <v>29</v>
      </c>
      <c r="B29" s="6" t="s">
        <v>16</v>
      </c>
      <c r="C29" s="7">
        <v>0</v>
      </c>
      <c r="D29" s="7">
        <v>0</v>
      </c>
      <c r="E29" s="7">
        <v>0</v>
      </c>
      <c r="F29" s="8">
        <v>1</v>
      </c>
      <c r="G29" s="19">
        <v>2</v>
      </c>
      <c r="H29" s="6">
        <v>42</v>
      </c>
      <c r="I29" s="10">
        <v>1</v>
      </c>
      <c r="J29" s="7">
        <v>72</v>
      </c>
      <c r="K29" s="7">
        <v>176</v>
      </c>
      <c r="L29" s="11">
        <f>J29/(K29/100)^2</f>
        <v>23.243801652892564</v>
      </c>
      <c r="M29" s="12">
        <v>17</v>
      </c>
      <c r="N29" s="13">
        <v>32</v>
      </c>
      <c r="O29" s="13">
        <f>N29-M29</f>
        <v>15</v>
      </c>
    </row>
    <row r="30" spans="1:15" ht="17.25" x14ac:dyDescent="0.3">
      <c r="A30" s="5">
        <v>30</v>
      </c>
      <c r="B30" s="20" t="s">
        <v>15</v>
      </c>
      <c r="C30" s="7">
        <v>0</v>
      </c>
      <c r="D30" s="7">
        <v>0</v>
      </c>
      <c r="E30" s="7">
        <v>0</v>
      </c>
      <c r="F30" s="8">
        <v>0</v>
      </c>
      <c r="G30" s="14">
        <v>0</v>
      </c>
      <c r="H30" s="6">
        <v>16</v>
      </c>
      <c r="I30" s="10">
        <v>16</v>
      </c>
      <c r="J30" s="7">
        <v>69</v>
      </c>
      <c r="K30" s="7">
        <v>182</v>
      </c>
      <c r="L30" s="11">
        <f>J30/(K30/100)^2</f>
        <v>20.830817534114235</v>
      </c>
      <c r="M30" s="12">
        <v>55</v>
      </c>
      <c r="N30" s="13">
        <v>63</v>
      </c>
      <c r="O30" s="13">
        <f>N30-M30</f>
        <v>8</v>
      </c>
    </row>
    <row r="31" spans="1:15" ht="17.25" x14ac:dyDescent="0.3">
      <c r="A31" s="5">
        <v>32</v>
      </c>
      <c r="B31" s="21" t="s">
        <v>15</v>
      </c>
      <c r="C31" s="7">
        <v>0</v>
      </c>
      <c r="D31" s="7">
        <v>0</v>
      </c>
      <c r="E31" s="7">
        <v>0</v>
      </c>
      <c r="F31" s="8">
        <v>1</v>
      </c>
      <c r="G31" s="9">
        <v>2</v>
      </c>
      <c r="H31" s="7">
        <v>52</v>
      </c>
      <c r="I31" s="10">
        <v>2</v>
      </c>
      <c r="J31" s="7">
        <v>66</v>
      </c>
      <c r="K31" s="7">
        <v>166</v>
      </c>
      <c r="L31" s="11">
        <f>J31/(K31/100)^2</f>
        <v>23.951226593119468</v>
      </c>
      <c r="M31" s="12">
        <v>17</v>
      </c>
      <c r="N31" s="13">
        <v>31</v>
      </c>
      <c r="O31" s="13">
        <f>N31-M31</f>
        <v>14</v>
      </c>
    </row>
    <row r="32" spans="1:15" ht="17.25" x14ac:dyDescent="0.3">
      <c r="A32" s="5">
        <v>33</v>
      </c>
      <c r="B32" s="20" t="s">
        <v>16</v>
      </c>
      <c r="C32" s="7">
        <v>0</v>
      </c>
      <c r="D32" s="7">
        <v>0</v>
      </c>
      <c r="E32" s="7">
        <v>0</v>
      </c>
      <c r="F32" s="8">
        <v>1</v>
      </c>
      <c r="G32" s="19">
        <v>2</v>
      </c>
      <c r="H32" s="6">
        <v>43</v>
      </c>
      <c r="I32" s="10">
        <v>2</v>
      </c>
      <c r="J32" s="7">
        <v>71</v>
      </c>
      <c r="K32" s="7">
        <v>178</v>
      </c>
      <c r="L32" s="11">
        <f>J32/(K32/100)^2</f>
        <v>22.408786769347305</v>
      </c>
      <c r="M32" s="12">
        <v>24</v>
      </c>
      <c r="N32" s="13">
        <v>41</v>
      </c>
      <c r="O32" s="13">
        <f>N32-M32</f>
        <v>17</v>
      </c>
    </row>
    <row r="33" spans="1:15" ht="17.25" x14ac:dyDescent="0.3">
      <c r="A33" s="5">
        <v>34</v>
      </c>
      <c r="B33" s="10" t="s">
        <v>15</v>
      </c>
      <c r="C33" s="7">
        <v>1</v>
      </c>
      <c r="D33" s="7">
        <v>0</v>
      </c>
      <c r="E33" s="7">
        <v>0</v>
      </c>
      <c r="F33" s="8">
        <v>1</v>
      </c>
      <c r="G33" s="19">
        <v>2</v>
      </c>
      <c r="H33" s="10">
        <v>49</v>
      </c>
      <c r="I33" s="10">
        <v>4</v>
      </c>
      <c r="J33" s="7">
        <v>58</v>
      </c>
      <c r="K33" s="7">
        <v>160</v>
      </c>
      <c r="L33" s="11">
        <f>J33/(K33/100)^2</f>
        <v>22.656249999999996</v>
      </c>
      <c r="M33" s="12">
        <v>5</v>
      </c>
      <c r="N33" s="13">
        <v>17</v>
      </c>
      <c r="O33" s="13">
        <f>N33-M33</f>
        <v>12</v>
      </c>
    </row>
    <row r="34" spans="1:15" ht="17.25" x14ac:dyDescent="0.3">
      <c r="A34" s="5">
        <v>35</v>
      </c>
      <c r="B34" s="10" t="s">
        <v>15</v>
      </c>
      <c r="C34" s="7">
        <v>0</v>
      </c>
      <c r="D34" s="7">
        <v>0</v>
      </c>
      <c r="E34" s="7">
        <v>0</v>
      </c>
      <c r="F34" s="8">
        <v>0</v>
      </c>
      <c r="G34" s="19">
        <v>3</v>
      </c>
      <c r="H34" s="10">
        <v>30</v>
      </c>
      <c r="I34" s="10">
        <v>16</v>
      </c>
      <c r="J34" s="7">
        <v>83</v>
      </c>
      <c r="K34" s="7">
        <v>182</v>
      </c>
      <c r="L34" s="11">
        <f>J34/(K34/100)^2</f>
        <v>25.057360222195385</v>
      </c>
      <c r="M34" s="12">
        <v>2</v>
      </c>
      <c r="N34" s="13">
        <v>4</v>
      </c>
      <c r="O34" s="13">
        <f>N34-M34</f>
        <v>2</v>
      </c>
    </row>
    <row r="35" spans="1:15" ht="17.25" x14ac:dyDescent="0.3">
      <c r="A35" s="5">
        <v>36</v>
      </c>
      <c r="B35" s="10" t="s">
        <v>15</v>
      </c>
      <c r="C35" s="7">
        <v>1</v>
      </c>
      <c r="D35" s="7">
        <v>0</v>
      </c>
      <c r="E35" s="7">
        <v>0</v>
      </c>
      <c r="F35" s="8">
        <v>0</v>
      </c>
      <c r="G35" s="19">
        <v>1</v>
      </c>
      <c r="H35" s="10">
        <v>51</v>
      </c>
      <c r="I35" s="10">
        <v>3</v>
      </c>
      <c r="J35" s="7">
        <v>53</v>
      </c>
      <c r="K35" s="7">
        <v>159</v>
      </c>
      <c r="L35" s="11">
        <f>J35/(K35/100)^2</f>
        <v>20.964360587002094</v>
      </c>
      <c r="M35" s="12">
        <v>5</v>
      </c>
      <c r="N35" s="13">
        <v>13</v>
      </c>
      <c r="O35" s="13">
        <f>N35-M35</f>
        <v>8</v>
      </c>
    </row>
    <row r="36" spans="1:15" ht="17.25" x14ac:dyDescent="0.3">
      <c r="A36" s="5">
        <v>37</v>
      </c>
      <c r="B36" s="10" t="s">
        <v>16</v>
      </c>
      <c r="C36" s="7">
        <v>0</v>
      </c>
      <c r="D36" s="7">
        <v>0</v>
      </c>
      <c r="E36" s="7">
        <v>1</v>
      </c>
      <c r="F36" s="8">
        <v>0</v>
      </c>
      <c r="G36" s="14">
        <v>1</v>
      </c>
      <c r="H36" s="10">
        <v>63</v>
      </c>
      <c r="I36" s="10">
        <v>1</v>
      </c>
      <c r="J36" s="7">
        <v>78</v>
      </c>
      <c r="K36" s="7">
        <v>167</v>
      </c>
      <c r="L36" s="11">
        <f>J36/(K36/100)^2</f>
        <v>27.968016063681024</v>
      </c>
      <c r="M36" s="12">
        <v>2</v>
      </c>
      <c r="N36" s="13">
        <v>4</v>
      </c>
      <c r="O36" s="13">
        <f>N36-M36</f>
        <v>2</v>
      </c>
    </row>
    <row r="37" spans="1:15" ht="17.25" x14ac:dyDescent="0.3">
      <c r="A37" s="5">
        <v>38</v>
      </c>
      <c r="B37" s="10" t="s">
        <v>15</v>
      </c>
      <c r="C37" s="7">
        <v>0</v>
      </c>
      <c r="D37" s="7">
        <v>0</v>
      </c>
      <c r="E37" s="7">
        <v>0</v>
      </c>
      <c r="F37" s="8">
        <v>1</v>
      </c>
      <c r="G37" s="14">
        <v>1</v>
      </c>
      <c r="H37" s="10">
        <v>55</v>
      </c>
      <c r="I37" s="10">
        <v>5</v>
      </c>
      <c r="J37" s="7">
        <v>73</v>
      </c>
      <c r="K37" s="7">
        <v>167</v>
      </c>
      <c r="L37" s="11">
        <f>J37/(K37/100)^2</f>
        <v>26.175194521137367</v>
      </c>
      <c r="M37" s="12">
        <v>45</v>
      </c>
      <c r="N37" s="13">
        <v>60</v>
      </c>
      <c r="O37" s="13">
        <f>N37-M37</f>
        <v>15</v>
      </c>
    </row>
    <row r="38" spans="1:15" ht="17.25" x14ac:dyDescent="0.3">
      <c r="A38" s="5">
        <v>39</v>
      </c>
      <c r="B38" s="10" t="s">
        <v>16</v>
      </c>
      <c r="C38" s="7">
        <v>0</v>
      </c>
      <c r="D38" s="7">
        <v>0</v>
      </c>
      <c r="E38" s="7">
        <v>0</v>
      </c>
      <c r="F38" s="8">
        <v>0</v>
      </c>
      <c r="G38" s="19">
        <v>2</v>
      </c>
      <c r="H38" s="10">
        <v>47</v>
      </c>
      <c r="I38" s="10">
        <v>5</v>
      </c>
      <c r="J38" s="7">
        <v>69</v>
      </c>
      <c r="K38" s="7">
        <v>171</v>
      </c>
      <c r="L38" s="11">
        <f>J38/(K38/100)^2</f>
        <v>23.59700420642249</v>
      </c>
      <c r="M38" s="12">
        <v>5</v>
      </c>
      <c r="N38" s="13">
        <v>14</v>
      </c>
      <c r="O38" s="13">
        <f>N38-M38</f>
        <v>9</v>
      </c>
    </row>
    <row r="39" spans="1:15" ht="17.25" x14ac:dyDescent="0.3">
      <c r="A39" s="5">
        <v>40</v>
      </c>
      <c r="B39" s="20" t="s">
        <v>15</v>
      </c>
      <c r="C39" s="7">
        <v>0</v>
      </c>
      <c r="D39" s="7">
        <v>0</v>
      </c>
      <c r="E39" s="7">
        <v>0</v>
      </c>
      <c r="F39" s="8">
        <v>1</v>
      </c>
      <c r="G39" s="19">
        <v>2</v>
      </c>
      <c r="H39" s="6">
        <v>16</v>
      </c>
      <c r="I39" s="10">
        <v>2</v>
      </c>
      <c r="J39" s="7">
        <v>62</v>
      </c>
      <c r="K39" s="7">
        <v>168</v>
      </c>
      <c r="L39" s="11">
        <f>J39/(K39/100)^2</f>
        <v>21.9671201814059</v>
      </c>
      <c r="M39" s="12">
        <v>8</v>
      </c>
      <c r="N39" s="13">
        <v>21</v>
      </c>
      <c r="O39" s="13">
        <f>N39-M39</f>
        <v>13</v>
      </c>
    </row>
    <row r="40" spans="1:15" ht="17.25" x14ac:dyDescent="0.3">
      <c r="A40" s="5">
        <v>41</v>
      </c>
      <c r="B40" s="10" t="s">
        <v>16</v>
      </c>
      <c r="C40" s="7">
        <v>0</v>
      </c>
      <c r="D40" s="7">
        <v>0</v>
      </c>
      <c r="E40" s="7">
        <v>0</v>
      </c>
      <c r="F40" s="8">
        <v>1</v>
      </c>
      <c r="G40" s="19">
        <v>3</v>
      </c>
      <c r="H40" s="10">
        <v>24</v>
      </c>
      <c r="I40" s="10">
        <v>1</v>
      </c>
      <c r="J40" s="7">
        <v>58</v>
      </c>
      <c r="K40" s="7">
        <v>162</v>
      </c>
      <c r="L40" s="11">
        <f>J40/(K40/100)^2</f>
        <v>22.10028959000152</v>
      </c>
      <c r="M40" s="12">
        <v>37</v>
      </c>
      <c r="N40" s="13">
        <v>53</v>
      </c>
      <c r="O40" s="13">
        <f>N40-M40</f>
        <v>16</v>
      </c>
    </row>
    <row r="41" spans="1:15" ht="17.25" x14ac:dyDescent="0.3">
      <c r="A41" s="5">
        <v>42</v>
      </c>
      <c r="B41" s="10" t="s">
        <v>15</v>
      </c>
      <c r="C41" s="7">
        <v>0</v>
      </c>
      <c r="D41" s="7">
        <v>1</v>
      </c>
      <c r="E41" s="7">
        <v>0</v>
      </c>
      <c r="F41" s="8">
        <v>1</v>
      </c>
      <c r="G41" s="14">
        <v>1</v>
      </c>
      <c r="H41" s="10">
        <v>59</v>
      </c>
      <c r="I41" s="10">
        <v>2</v>
      </c>
      <c r="J41" s="7">
        <v>69</v>
      </c>
      <c r="K41" s="7">
        <v>168</v>
      </c>
      <c r="L41" s="11">
        <f>J41/(K41/100)^2</f>
        <v>24.447278911564631</v>
      </c>
      <c r="M41" s="12">
        <v>7</v>
      </c>
      <c r="N41" s="13">
        <v>20</v>
      </c>
      <c r="O41" s="13">
        <f>N41-M41</f>
        <v>13</v>
      </c>
    </row>
    <row r="42" spans="1:15" ht="17.25" x14ac:dyDescent="0.3">
      <c r="A42" s="5">
        <v>43</v>
      </c>
      <c r="B42" s="10" t="s">
        <v>16</v>
      </c>
      <c r="C42" s="7">
        <v>0</v>
      </c>
      <c r="D42" s="7">
        <v>0</v>
      </c>
      <c r="E42" s="7">
        <v>0</v>
      </c>
      <c r="F42" s="8">
        <v>1</v>
      </c>
      <c r="G42" s="14">
        <v>1</v>
      </c>
      <c r="H42" s="10">
        <v>43</v>
      </c>
      <c r="I42" s="10">
        <v>1</v>
      </c>
      <c r="J42" s="7">
        <v>75</v>
      </c>
      <c r="K42" s="7">
        <v>173</v>
      </c>
      <c r="L42" s="11">
        <f>J42/(K42/100)^2</f>
        <v>25.059307026629689</v>
      </c>
      <c r="M42" s="12">
        <v>10</v>
      </c>
      <c r="N42" s="13">
        <v>23</v>
      </c>
      <c r="O42" s="13">
        <f>N42-M42</f>
        <v>13</v>
      </c>
    </row>
    <row r="43" spans="1:15" ht="17.25" x14ac:dyDescent="0.3">
      <c r="A43" s="5">
        <v>44</v>
      </c>
      <c r="B43" s="10" t="s">
        <v>16</v>
      </c>
      <c r="C43" s="7">
        <v>0</v>
      </c>
      <c r="D43" s="7">
        <v>0</v>
      </c>
      <c r="E43" s="7">
        <v>0</v>
      </c>
      <c r="F43" s="8">
        <v>1</v>
      </c>
      <c r="G43" s="19">
        <v>2</v>
      </c>
      <c r="H43" s="10">
        <v>61</v>
      </c>
      <c r="I43" s="10">
        <v>3</v>
      </c>
      <c r="J43" s="7">
        <v>71</v>
      </c>
      <c r="K43" s="7">
        <v>172</v>
      </c>
      <c r="L43" s="11">
        <f>J43/(K43/100)^2</f>
        <v>23.999459167117362</v>
      </c>
      <c r="M43" s="12">
        <v>19</v>
      </c>
      <c r="N43" s="13">
        <v>36</v>
      </c>
      <c r="O43" s="13">
        <f>N43-M43</f>
        <v>17</v>
      </c>
    </row>
    <row r="44" spans="1:15" ht="17.25" x14ac:dyDescent="0.3">
      <c r="A44" s="5">
        <v>45</v>
      </c>
      <c r="B44" s="10" t="s">
        <v>15</v>
      </c>
      <c r="C44" s="7">
        <v>0</v>
      </c>
      <c r="D44" s="7">
        <v>0</v>
      </c>
      <c r="E44" s="7">
        <v>0</v>
      </c>
      <c r="F44" s="8">
        <v>0</v>
      </c>
      <c r="G44" s="14">
        <v>1</v>
      </c>
      <c r="H44" s="10">
        <v>18</v>
      </c>
      <c r="I44" s="10">
        <v>3</v>
      </c>
      <c r="J44" s="7">
        <v>67</v>
      </c>
      <c r="K44" s="7">
        <v>173</v>
      </c>
      <c r="L44" s="11">
        <f>J44/(K44/100)^2</f>
        <v>22.386314277122523</v>
      </c>
      <c r="M44" s="12">
        <v>50</v>
      </c>
      <c r="N44" s="13">
        <v>59</v>
      </c>
      <c r="O44" s="13">
        <f>N44-M44</f>
        <v>9</v>
      </c>
    </row>
    <row r="45" spans="1:15" ht="17.25" x14ac:dyDescent="0.3">
      <c r="A45" s="5">
        <v>46</v>
      </c>
      <c r="B45" s="10" t="s">
        <v>16</v>
      </c>
      <c r="C45" s="7">
        <v>0</v>
      </c>
      <c r="D45" s="7">
        <v>0</v>
      </c>
      <c r="E45" s="7">
        <v>0</v>
      </c>
      <c r="F45" s="8">
        <v>0</v>
      </c>
      <c r="G45" s="14">
        <v>1</v>
      </c>
      <c r="H45" s="10">
        <v>47</v>
      </c>
      <c r="I45" s="10">
        <v>4</v>
      </c>
      <c r="J45" s="7">
        <v>62</v>
      </c>
      <c r="K45" s="7">
        <v>166</v>
      </c>
      <c r="L45" s="11">
        <f>J45/(K45/100)^2</f>
        <v>22.499637102627378</v>
      </c>
      <c r="M45" s="12">
        <v>9</v>
      </c>
      <c r="N45" s="13">
        <v>17</v>
      </c>
      <c r="O45" s="13">
        <f>N45-M45</f>
        <v>8</v>
      </c>
    </row>
    <row r="46" spans="1:15" ht="17.25" x14ac:dyDescent="0.3">
      <c r="A46" s="5">
        <v>47</v>
      </c>
      <c r="B46" s="10" t="s">
        <v>15</v>
      </c>
      <c r="C46" s="7">
        <v>0</v>
      </c>
      <c r="D46" s="7">
        <v>0</v>
      </c>
      <c r="E46" s="7">
        <v>0</v>
      </c>
      <c r="F46" s="8">
        <v>1</v>
      </c>
      <c r="G46" s="19">
        <v>2</v>
      </c>
      <c r="H46" s="10">
        <v>23</v>
      </c>
      <c r="I46" s="10">
        <v>6</v>
      </c>
      <c r="J46" s="7">
        <v>76</v>
      </c>
      <c r="K46" s="7">
        <v>177</v>
      </c>
      <c r="L46" s="11">
        <f>J46/(K46/100)^2</f>
        <v>24.258674071946118</v>
      </c>
      <c r="M46" s="12">
        <v>19</v>
      </c>
      <c r="N46" s="13">
        <v>32</v>
      </c>
      <c r="O46" s="13">
        <f>N46-M46</f>
        <v>13</v>
      </c>
    </row>
    <row r="47" spans="1:15" ht="17.25" x14ac:dyDescent="0.3">
      <c r="A47" s="5">
        <v>48</v>
      </c>
      <c r="B47" s="10" t="s">
        <v>16</v>
      </c>
      <c r="C47" s="7">
        <v>0</v>
      </c>
      <c r="D47" s="7">
        <v>0</v>
      </c>
      <c r="E47" s="7">
        <v>0</v>
      </c>
      <c r="F47" s="8">
        <v>1</v>
      </c>
      <c r="G47" s="19">
        <v>1</v>
      </c>
      <c r="H47" s="10">
        <v>49</v>
      </c>
      <c r="I47" s="10">
        <v>3</v>
      </c>
      <c r="J47" s="7">
        <v>74</v>
      </c>
      <c r="K47" s="7">
        <v>176</v>
      </c>
      <c r="L47" s="11">
        <f>J47/(K47/100)^2</f>
        <v>23.889462809917354</v>
      </c>
      <c r="M47" s="12">
        <v>34</v>
      </c>
      <c r="N47" s="13">
        <v>47</v>
      </c>
      <c r="O47" s="13">
        <f>N47-M47</f>
        <v>13</v>
      </c>
    </row>
    <row r="48" spans="1:15" ht="17.25" x14ac:dyDescent="0.3">
      <c r="A48" s="5">
        <v>49</v>
      </c>
      <c r="B48" s="10" t="s">
        <v>16</v>
      </c>
      <c r="C48" s="7">
        <v>0</v>
      </c>
      <c r="D48" s="7">
        <v>0</v>
      </c>
      <c r="E48" s="7">
        <v>0</v>
      </c>
      <c r="F48" s="8">
        <v>0</v>
      </c>
      <c r="G48" s="19">
        <v>1</v>
      </c>
      <c r="H48" s="10">
        <v>63</v>
      </c>
      <c r="I48" s="10">
        <v>7</v>
      </c>
      <c r="J48" s="7">
        <v>72</v>
      </c>
      <c r="K48" s="7">
        <v>172</v>
      </c>
      <c r="L48" s="11">
        <f>J48/(K48/100)^2</f>
        <v>24.337479718766904</v>
      </c>
      <c r="M48" s="12">
        <v>5</v>
      </c>
      <c r="N48" s="13">
        <v>16</v>
      </c>
      <c r="O48" s="13">
        <f>N48-M48</f>
        <v>11</v>
      </c>
    </row>
    <row r="49" spans="1:15" ht="17.25" x14ac:dyDescent="0.3">
      <c r="A49" s="5">
        <v>50</v>
      </c>
      <c r="B49" s="10" t="s">
        <v>16</v>
      </c>
      <c r="C49" s="7">
        <v>1</v>
      </c>
      <c r="D49" s="7">
        <v>0</v>
      </c>
      <c r="E49" s="7">
        <v>0</v>
      </c>
      <c r="F49" s="8">
        <v>1</v>
      </c>
      <c r="G49" s="19">
        <v>2</v>
      </c>
      <c r="H49" s="10">
        <v>40</v>
      </c>
      <c r="I49" s="10">
        <v>1</v>
      </c>
      <c r="J49" s="7">
        <v>61</v>
      </c>
      <c r="K49" s="7">
        <v>161</v>
      </c>
      <c r="L49" s="11">
        <f>J49/(K49/100)^2</f>
        <v>23.533042706685695</v>
      </c>
      <c r="M49" s="12">
        <v>24</v>
      </c>
      <c r="N49" s="13">
        <v>46</v>
      </c>
      <c r="O49" s="13">
        <f>N49-M49</f>
        <v>22</v>
      </c>
    </row>
    <row r="50" spans="1:15" ht="17.25" x14ac:dyDescent="0.3">
      <c r="A50" s="5">
        <v>51</v>
      </c>
      <c r="B50" s="10" t="s">
        <v>15</v>
      </c>
      <c r="C50" s="7">
        <v>1</v>
      </c>
      <c r="D50" s="7">
        <v>0</v>
      </c>
      <c r="E50" s="7">
        <v>0</v>
      </c>
      <c r="F50" s="8">
        <v>1</v>
      </c>
      <c r="G50" s="19">
        <v>0</v>
      </c>
      <c r="H50" s="10">
        <v>22</v>
      </c>
      <c r="I50" s="10">
        <v>23</v>
      </c>
      <c r="J50" s="7">
        <v>59</v>
      </c>
      <c r="K50" s="7">
        <v>165</v>
      </c>
      <c r="L50" s="11">
        <f>J50/(K50/100)^2</f>
        <v>21.6712580348944</v>
      </c>
      <c r="M50" s="12">
        <v>32</v>
      </c>
      <c r="N50" s="13">
        <v>46</v>
      </c>
      <c r="O50" s="13">
        <f>N50-M50</f>
        <v>14</v>
      </c>
    </row>
    <row r="51" spans="1:15" ht="17.25" x14ac:dyDescent="0.3">
      <c r="A51" s="5">
        <v>52</v>
      </c>
      <c r="B51" s="6" t="s">
        <v>16</v>
      </c>
      <c r="C51" s="7">
        <v>0</v>
      </c>
      <c r="D51" s="7">
        <v>1</v>
      </c>
      <c r="E51" s="7">
        <v>0</v>
      </c>
      <c r="F51" s="8">
        <v>1</v>
      </c>
      <c r="G51" s="19">
        <v>2</v>
      </c>
      <c r="H51" s="10">
        <v>69</v>
      </c>
      <c r="I51" s="10">
        <v>7</v>
      </c>
      <c r="J51" s="7">
        <v>61</v>
      </c>
      <c r="K51" s="7">
        <v>162</v>
      </c>
      <c r="L51" s="11">
        <f>J51/(K51/100)^2</f>
        <v>23.243408017070564</v>
      </c>
      <c r="M51" s="12">
        <v>35</v>
      </c>
      <c r="N51" s="13">
        <v>52</v>
      </c>
      <c r="O51" s="13">
        <f>N51-M51</f>
        <v>17</v>
      </c>
    </row>
    <row r="52" spans="1:15" ht="17.25" x14ac:dyDescent="0.3">
      <c r="A52" s="5">
        <v>53</v>
      </c>
      <c r="B52" s="6" t="s">
        <v>16</v>
      </c>
      <c r="C52" s="7">
        <v>0</v>
      </c>
      <c r="D52" s="7">
        <v>0</v>
      </c>
      <c r="E52" s="7">
        <v>0</v>
      </c>
      <c r="F52" s="8">
        <v>1</v>
      </c>
      <c r="G52" s="19">
        <v>1</v>
      </c>
      <c r="H52" s="10">
        <v>61</v>
      </c>
      <c r="I52" s="10">
        <v>10</v>
      </c>
      <c r="J52" s="7">
        <v>70</v>
      </c>
      <c r="K52" s="7">
        <v>173</v>
      </c>
      <c r="L52" s="11">
        <f>J52/(K52/100)^2</f>
        <v>23.388686558187711</v>
      </c>
      <c r="M52" s="12">
        <v>20</v>
      </c>
      <c r="N52" s="13">
        <v>39</v>
      </c>
      <c r="O52" s="13">
        <f>N52-M52</f>
        <v>19</v>
      </c>
    </row>
    <row r="53" spans="1:15" ht="17.25" x14ac:dyDescent="0.3">
      <c r="A53" s="5">
        <v>54</v>
      </c>
      <c r="B53" s="6" t="s">
        <v>15</v>
      </c>
      <c r="C53" s="7">
        <v>0</v>
      </c>
      <c r="D53" s="7">
        <v>0</v>
      </c>
      <c r="E53" s="7">
        <v>0</v>
      </c>
      <c r="F53" s="8">
        <v>0</v>
      </c>
      <c r="G53" s="14">
        <v>1</v>
      </c>
      <c r="H53" s="6">
        <v>66</v>
      </c>
      <c r="I53" s="10">
        <v>4</v>
      </c>
      <c r="J53" s="7">
        <v>76</v>
      </c>
      <c r="K53" s="7">
        <v>170</v>
      </c>
      <c r="L53" s="11">
        <f>J53/(K53/100)^2</f>
        <v>26.297577854671282</v>
      </c>
      <c r="M53" s="12">
        <v>31</v>
      </c>
      <c r="N53" s="13">
        <v>38</v>
      </c>
      <c r="O53" s="13">
        <f>N53-M53</f>
        <v>7</v>
      </c>
    </row>
    <row r="54" spans="1:15" ht="17.25" x14ac:dyDescent="0.3">
      <c r="A54" s="5">
        <v>55</v>
      </c>
      <c r="B54" s="6" t="s">
        <v>16</v>
      </c>
      <c r="C54" s="7">
        <v>0</v>
      </c>
      <c r="D54" s="7">
        <v>0</v>
      </c>
      <c r="E54" s="7">
        <v>0</v>
      </c>
      <c r="F54" s="8">
        <v>0</v>
      </c>
      <c r="G54" s="14">
        <v>2</v>
      </c>
      <c r="H54" s="6">
        <v>62</v>
      </c>
      <c r="I54" s="10">
        <v>10</v>
      </c>
      <c r="J54" s="7">
        <v>71</v>
      </c>
      <c r="K54" s="7">
        <v>171</v>
      </c>
      <c r="L54" s="11">
        <f>J54/(K54/100)^2</f>
        <v>24.280975342840534</v>
      </c>
      <c r="M54" s="12">
        <v>18</v>
      </c>
      <c r="N54" s="13">
        <v>26</v>
      </c>
      <c r="O54" s="13">
        <f>N54-M54</f>
        <v>8</v>
      </c>
    </row>
    <row r="55" spans="1:15" ht="17.25" x14ac:dyDescent="0.3">
      <c r="A55" s="5">
        <v>56</v>
      </c>
      <c r="B55" s="7" t="s">
        <v>15</v>
      </c>
      <c r="C55" s="7">
        <v>0</v>
      </c>
      <c r="D55" s="7">
        <v>0</v>
      </c>
      <c r="E55" s="7">
        <v>0</v>
      </c>
      <c r="F55" s="8">
        <v>1</v>
      </c>
      <c r="G55" s="9">
        <v>2</v>
      </c>
      <c r="H55" s="7">
        <v>48</v>
      </c>
      <c r="I55" s="10">
        <v>1</v>
      </c>
      <c r="J55" s="7">
        <v>64</v>
      </c>
      <c r="K55" s="7">
        <v>167</v>
      </c>
      <c r="L55" s="11">
        <f>J55/(K55/100)^2</f>
        <v>22.948115744558788</v>
      </c>
      <c r="M55" s="12">
        <v>14</v>
      </c>
      <c r="N55" s="13">
        <v>30</v>
      </c>
      <c r="O55" s="13">
        <f>N55-M55</f>
        <v>16</v>
      </c>
    </row>
    <row r="56" spans="1:15" ht="17.25" x14ac:dyDescent="0.3">
      <c r="A56" s="5">
        <v>57</v>
      </c>
      <c r="B56" s="7" t="s">
        <v>16</v>
      </c>
      <c r="C56" s="7">
        <v>0</v>
      </c>
      <c r="D56" s="7">
        <v>1</v>
      </c>
      <c r="E56" s="7">
        <v>0</v>
      </c>
      <c r="F56" s="8">
        <v>1</v>
      </c>
      <c r="G56" s="9">
        <v>2</v>
      </c>
      <c r="H56" s="7">
        <v>44</v>
      </c>
      <c r="I56" s="10">
        <v>6</v>
      </c>
      <c r="J56" s="7">
        <v>89</v>
      </c>
      <c r="K56" s="7">
        <v>173</v>
      </c>
      <c r="L56" s="11">
        <f>J56/(K56/100)^2</f>
        <v>29.737044338267232</v>
      </c>
      <c r="M56" s="12">
        <v>10</v>
      </c>
      <c r="N56" s="13">
        <v>22</v>
      </c>
      <c r="O56" s="13">
        <f>N56-M56</f>
        <v>12</v>
      </c>
    </row>
    <row r="57" spans="1:15" ht="17.25" x14ac:dyDescent="0.3">
      <c r="A57" s="5">
        <v>58</v>
      </c>
      <c r="B57" s="7" t="s">
        <v>16</v>
      </c>
      <c r="C57" s="7">
        <v>0</v>
      </c>
      <c r="D57" s="7">
        <v>0</v>
      </c>
      <c r="E57" s="7">
        <v>0</v>
      </c>
      <c r="F57" s="8">
        <v>1</v>
      </c>
      <c r="G57" s="9">
        <v>2</v>
      </c>
      <c r="H57" s="7">
        <v>54</v>
      </c>
      <c r="I57" s="10">
        <v>4</v>
      </c>
      <c r="J57" s="7">
        <v>82</v>
      </c>
      <c r="K57" s="7">
        <v>176</v>
      </c>
      <c r="L57" s="11">
        <f>J57/(K57/100)^2</f>
        <v>26.472107438016529</v>
      </c>
      <c r="M57" s="12">
        <v>36</v>
      </c>
      <c r="N57" s="13">
        <v>59</v>
      </c>
      <c r="O57" s="13">
        <f>N57-M57</f>
        <v>23</v>
      </c>
    </row>
    <row r="58" spans="1:15" ht="17.25" x14ac:dyDescent="0.3">
      <c r="A58" s="5">
        <v>59</v>
      </c>
      <c r="B58" s="7" t="s">
        <v>16</v>
      </c>
      <c r="C58" s="7">
        <v>0</v>
      </c>
      <c r="D58" s="7">
        <v>0</v>
      </c>
      <c r="E58" s="7">
        <v>0</v>
      </c>
      <c r="F58" s="8">
        <v>1</v>
      </c>
      <c r="G58" s="9">
        <v>2</v>
      </c>
      <c r="H58" s="7">
        <v>55</v>
      </c>
      <c r="I58" s="10">
        <v>3</v>
      </c>
      <c r="J58" s="7">
        <v>72</v>
      </c>
      <c r="K58" s="7">
        <v>175</v>
      </c>
      <c r="L58" s="11">
        <f>J58/(K58/100)^2</f>
        <v>23.510204081632654</v>
      </c>
      <c r="M58" s="12">
        <v>38</v>
      </c>
      <c r="N58" s="13">
        <v>59</v>
      </c>
      <c r="O58" s="13">
        <f>N58-M58</f>
        <v>21</v>
      </c>
    </row>
    <row r="59" spans="1:15" ht="17.25" x14ac:dyDescent="0.3">
      <c r="A59" s="5">
        <v>60</v>
      </c>
      <c r="B59" s="7" t="s">
        <v>16</v>
      </c>
      <c r="C59" s="7">
        <v>0</v>
      </c>
      <c r="D59" s="7">
        <v>0</v>
      </c>
      <c r="E59" s="7">
        <v>1</v>
      </c>
      <c r="F59" s="8">
        <v>1</v>
      </c>
      <c r="G59" s="9">
        <v>3</v>
      </c>
      <c r="H59" s="7">
        <v>32</v>
      </c>
      <c r="I59" s="10">
        <v>3</v>
      </c>
      <c r="J59" s="7">
        <v>94</v>
      </c>
      <c r="K59" s="7">
        <v>186</v>
      </c>
      <c r="L59" s="11">
        <f>J59/(K59/100)^2</f>
        <v>27.170771187420506</v>
      </c>
      <c r="M59" s="12">
        <v>27</v>
      </c>
      <c r="N59" s="13">
        <v>42</v>
      </c>
      <c r="O59" s="13">
        <f>N59-M59</f>
        <v>15</v>
      </c>
    </row>
    <row r="60" spans="1:15" ht="17.25" x14ac:dyDescent="0.3">
      <c r="A60" s="5">
        <v>61</v>
      </c>
      <c r="B60" s="7" t="s">
        <v>15</v>
      </c>
      <c r="C60" s="7">
        <v>0</v>
      </c>
      <c r="D60" s="7">
        <v>0</v>
      </c>
      <c r="E60" s="7">
        <v>1</v>
      </c>
      <c r="F60" s="8">
        <v>1</v>
      </c>
      <c r="G60" s="9">
        <v>1</v>
      </c>
      <c r="H60" s="7">
        <v>50</v>
      </c>
      <c r="I60" s="10">
        <v>10</v>
      </c>
      <c r="J60" s="7">
        <v>66</v>
      </c>
      <c r="K60" s="7">
        <v>172</v>
      </c>
      <c r="L60" s="11">
        <f>J60/(K60/100)^2</f>
        <v>22.309356408869661</v>
      </c>
      <c r="M60" s="12">
        <v>24</v>
      </c>
      <c r="N60" s="13">
        <v>37</v>
      </c>
      <c r="O60" s="13">
        <f>N60-M60</f>
        <v>13</v>
      </c>
    </row>
    <row r="61" spans="1:15" ht="17.25" x14ac:dyDescent="0.3">
      <c r="A61" s="5">
        <v>62</v>
      </c>
      <c r="B61" s="7" t="s">
        <v>15</v>
      </c>
      <c r="C61" s="7">
        <v>0</v>
      </c>
      <c r="D61" s="7">
        <v>0</v>
      </c>
      <c r="E61" s="7">
        <v>0</v>
      </c>
      <c r="F61" s="8">
        <v>1</v>
      </c>
      <c r="G61" s="9">
        <v>2</v>
      </c>
      <c r="H61" s="7">
        <v>35</v>
      </c>
      <c r="I61" s="10">
        <v>2</v>
      </c>
      <c r="J61" s="7">
        <v>86</v>
      </c>
      <c r="K61" s="7">
        <v>182</v>
      </c>
      <c r="L61" s="11">
        <f>J61/(K61/100)^2</f>
        <v>25.963047941069917</v>
      </c>
      <c r="M61" s="12">
        <v>27</v>
      </c>
      <c r="N61" s="13">
        <v>48</v>
      </c>
      <c r="O61" s="13">
        <f>N61-M61</f>
        <v>21</v>
      </c>
    </row>
    <row r="62" spans="1:15" ht="17.25" x14ac:dyDescent="0.3">
      <c r="A62" s="5">
        <v>63</v>
      </c>
      <c r="B62" s="7" t="s">
        <v>15</v>
      </c>
      <c r="C62" s="7">
        <v>0</v>
      </c>
      <c r="D62" s="7">
        <v>0</v>
      </c>
      <c r="E62" s="7">
        <v>0</v>
      </c>
      <c r="F62" s="8">
        <v>0</v>
      </c>
      <c r="G62" s="9">
        <v>0</v>
      </c>
      <c r="H62" s="7">
        <v>6</v>
      </c>
      <c r="I62" s="10">
        <v>6</v>
      </c>
      <c r="J62" s="7">
        <v>21</v>
      </c>
      <c r="K62" s="7">
        <v>96</v>
      </c>
      <c r="L62" s="11">
        <f>J62/(K62/100)^2</f>
        <v>22.786458333333336</v>
      </c>
      <c r="M62" s="12">
        <v>38</v>
      </c>
      <c r="N62" s="13">
        <v>48</v>
      </c>
      <c r="O62" s="13">
        <f>N62-M62</f>
        <v>10</v>
      </c>
    </row>
    <row r="63" spans="1:15" ht="17.25" x14ac:dyDescent="0.3">
      <c r="A63" s="5">
        <v>64</v>
      </c>
      <c r="B63" s="7" t="s">
        <v>16</v>
      </c>
      <c r="C63" s="7">
        <v>1</v>
      </c>
      <c r="D63" s="7">
        <v>0</v>
      </c>
      <c r="E63" s="7">
        <v>0</v>
      </c>
      <c r="F63" s="8">
        <v>0</v>
      </c>
      <c r="G63" s="9">
        <v>0</v>
      </c>
      <c r="H63" s="7">
        <v>38</v>
      </c>
      <c r="I63" s="10">
        <v>38</v>
      </c>
      <c r="J63" s="7">
        <v>74</v>
      </c>
      <c r="K63" s="7">
        <v>159</v>
      </c>
      <c r="L63" s="11">
        <f>J63/(K63/100)^2</f>
        <v>29.270994027135</v>
      </c>
      <c r="M63" s="12">
        <v>5</v>
      </c>
      <c r="N63" s="13">
        <v>15</v>
      </c>
      <c r="O63" s="13">
        <f>N63-M63</f>
        <v>10</v>
      </c>
    </row>
    <row r="64" spans="1:15" ht="17.25" x14ac:dyDescent="0.3">
      <c r="A64" s="5">
        <v>65</v>
      </c>
      <c r="B64" s="7" t="s">
        <v>15</v>
      </c>
      <c r="C64" s="7">
        <v>0</v>
      </c>
      <c r="D64" s="7">
        <v>0</v>
      </c>
      <c r="E64" s="7">
        <v>0</v>
      </c>
      <c r="F64" s="8">
        <v>1</v>
      </c>
      <c r="G64" s="9">
        <v>2</v>
      </c>
      <c r="H64" s="7">
        <v>20</v>
      </c>
      <c r="I64" s="10">
        <v>20</v>
      </c>
      <c r="J64" s="7">
        <v>67</v>
      </c>
      <c r="K64" s="7">
        <v>171</v>
      </c>
      <c r="L64" s="11">
        <f>J64/(K64/100)^2</f>
        <v>22.913033070004449</v>
      </c>
      <c r="M64" s="12">
        <v>30</v>
      </c>
      <c r="N64" s="13">
        <v>45</v>
      </c>
      <c r="O64" s="13">
        <f>N64-M64</f>
        <v>15</v>
      </c>
    </row>
    <row r="65" spans="1:15" ht="17.25" x14ac:dyDescent="0.3">
      <c r="A65" s="5">
        <v>66</v>
      </c>
      <c r="B65" s="7" t="s">
        <v>16</v>
      </c>
      <c r="C65" s="7">
        <v>0</v>
      </c>
      <c r="D65" s="7">
        <v>0</v>
      </c>
      <c r="E65" s="7">
        <v>0</v>
      </c>
      <c r="F65" s="8">
        <v>1</v>
      </c>
      <c r="G65" s="9">
        <v>0</v>
      </c>
      <c r="H65" s="7">
        <v>28</v>
      </c>
      <c r="I65" s="10">
        <v>28</v>
      </c>
      <c r="J65" s="7">
        <v>68</v>
      </c>
      <c r="K65" s="7">
        <v>179</v>
      </c>
      <c r="L65" s="11">
        <f>J65/(K65/100)^2</f>
        <v>21.222808276895229</v>
      </c>
      <c r="M65" s="12">
        <v>27</v>
      </c>
      <c r="N65" s="13">
        <v>44</v>
      </c>
      <c r="O65" s="13">
        <f>N65-M65</f>
        <v>17</v>
      </c>
    </row>
    <row r="66" spans="1:15" ht="17.25" x14ac:dyDescent="0.3">
      <c r="A66" s="5">
        <v>67</v>
      </c>
      <c r="B66" s="7" t="s">
        <v>15</v>
      </c>
      <c r="C66" s="7">
        <v>0</v>
      </c>
      <c r="D66" s="7">
        <v>0</v>
      </c>
      <c r="E66" s="7">
        <v>0</v>
      </c>
      <c r="F66" s="8">
        <v>1</v>
      </c>
      <c r="G66" s="9">
        <v>2</v>
      </c>
      <c r="H66" s="7">
        <v>44</v>
      </c>
      <c r="I66" s="10">
        <v>2</v>
      </c>
      <c r="J66" s="7">
        <v>72</v>
      </c>
      <c r="K66" s="7">
        <v>175</v>
      </c>
      <c r="L66" s="11">
        <f>J66/(K66/100)^2</f>
        <v>23.510204081632654</v>
      </c>
      <c r="M66" s="12">
        <v>22</v>
      </c>
      <c r="N66" s="13">
        <v>43</v>
      </c>
      <c r="O66" s="13">
        <f>N66-M66</f>
        <v>21</v>
      </c>
    </row>
    <row r="67" spans="1:15" ht="17.25" x14ac:dyDescent="0.3">
      <c r="A67" s="5">
        <v>68</v>
      </c>
      <c r="B67" s="7" t="s">
        <v>16</v>
      </c>
      <c r="C67" s="7">
        <v>1</v>
      </c>
      <c r="D67" s="7">
        <v>0</v>
      </c>
      <c r="E67" s="7">
        <v>0</v>
      </c>
      <c r="F67" s="8">
        <v>0</v>
      </c>
      <c r="G67" s="9">
        <v>3</v>
      </c>
      <c r="H67" s="7">
        <v>29</v>
      </c>
      <c r="I67" s="10">
        <v>24</v>
      </c>
      <c r="J67" s="7">
        <v>54</v>
      </c>
      <c r="K67" s="7">
        <v>163</v>
      </c>
      <c r="L67" s="11">
        <f>J67/(K67/100)^2</f>
        <v>20.324438255109339</v>
      </c>
      <c r="M67" s="12">
        <v>45</v>
      </c>
      <c r="N67" s="13">
        <v>56</v>
      </c>
      <c r="O67" s="13">
        <f>N67-M67</f>
        <v>11</v>
      </c>
    </row>
    <row r="68" spans="1:15" ht="17.25" x14ac:dyDescent="0.3">
      <c r="A68" s="5">
        <v>69</v>
      </c>
      <c r="B68" s="7" t="s">
        <v>15</v>
      </c>
      <c r="C68" s="7">
        <v>0</v>
      </c>
      <c r="D68" s="7">
        <v>0</v>
      </c>
      <c r="E68" s="7">
        <v>0</v>
      </c>
      <c r="F68" s="8">
        <v>1</v>
      </c>
      <c r="G68" s="9">
        <v>3</v>
      </c>
      <c r="H68" s="7">
        <v>20</v>
      </c>
      <c r="I68" s="10">
        <v>2</v>
      </c>
      <c r="J68" s="7">
        <v>67</v>
      </c>
      <c r="K68" s="7">
        <v>170</v>
      </c>
      <c r="L68" s="11">
        <f>J68/(K68/100)^2</f>
        <v>23.183391003460208</v>
      </c>
      <c r="M68" s="12">
        <v>15</v>
      </c>
      <c r="N68" s="13">
        <v>32</v>
      </c>
      <c r="O68" s="13">
        <f>N68-M68</f>
        <v>17</v>
      </c>
    </row>
    <row r="69" spans="1:15" ht="17.25" x14ac:dyDescent="0.3">
      <c r="A69" s="5">
        <v>70</v>
      </c>
      <c r="B69" s="7" t="s">
        <v>16</v>
      </c>
      <c r="C69" s="7">
        <v>1</v>
      </c>
      <c r="D69" s="7">
        <v>1</v>
      </c>
      <c r="E69" s="7">
        <v>0</v>
      </c>
      <c r="F69" s="8">
        <v>1</v>
      </c>
      <c r="G69" s="9">
        <v>2</v>
      </c>
      <c r="H69" s="7">
        <v>51</v>
      </c>
      <c r="I69" s="10">
        <v>2</v>
      </c>
      <c r="J69" s="7">
        <v>63</v>
      </c>
      <c r="K69" s="7">
        <v>163</v>
      </c>
      <c r="L69" s="11">
        <f>J69/(K69/100)^2</f>
        <v>23.711844630960897</v>
      </c>
      <c r="M69" s="12">
        <v>39</v>
      </c>
      <c r="N69" s="13">
        <v>53</v>
      </c>
      <c r="O69" s="13">
        <f>N69-M69</f>
        <v>14</v>
      </c>
    </row>
    <row r="70" spans="1:15" ht="17.25" x14ac:dyDescent="0.3">
      <c r="A70" s="5">
        <v>71</v>
      </c>
      <c r="B70" s="7" t="s">
        <v>16</v>
      </c>
      <c r="C70" s="7">
        <v>1</v>
      </c>
      <c r="D70" s="7">
        <v>0</v>
      </c>
      <c r="E70" s="7">
        <v>0</v>
      </c>
      <c r="F70" s="8">
        <v>0</v>
      </c>
      <c r="G70" s="9">
        <v>1</v>
      </c>
      <c r="H70" s="7">
        <v>50</v>
      </c>
      <c r="I70" s="10">
        <v>5</v>
      </c>
      <c r="J70" s="7">
        <v>61</v>
      </c>
      <c r="K70" s="7">
        <v>162</v>
      </c>
      <c r="L70" s="11">
        <f>J70/(K70/100)^2</f>
        <v>23.243408017070564</v>
      </c>
      <c r="M70" s="12">
        <v>46</v>
      </c>
      <c r="N70" s="13">
        <v>57</v>
      </c>
      <c r="O70" s="13">
        <f>N70-M70</f>
        <v>11</v>
      </c>
    </row>
    <row r="71" spans="1:15" ht="17.25" x14ac:dyDescent="0.3">
      <c r="A71" s="5">
        <v>72</v>
      </c>
      <c r="B71" s="7" t="s">
        <v>15</v>
      </c>
      <c r="C71" s="7">
        <v>1</v>
      </c>
      <c r="D71" s="7">
        <v>0</v>
      </c>
      <c r="E71" s="7">
        <v>0</v>
      </c>
      <c r="F71" s="8">
        <v>1</v>
      </c>
      <c r="G71" s="9">
        <v>3</v>
      </c>
      <c r="H71" s="7">
        <v>18</v>
      </c>
      <c r="I71" s="10">
        <v>8</v>
      </c>
      <c r="J71" s="7">
        <v>59</v>
      </c>
      <c r="K71" s="7">
        <v>162</v>
      </c>
      <c r="L71" s="11">
        <f>J71/(K71/100)^2</f>
        <v>22.481329065691202</v>
      </c>
      <c r="M71" s="12">
        <v>28</v>
      </c>
      <c r="N71" s="13">
        <v>47</v>
      </c>
      <c r="O71" s="13">
        <f>N71-M71</f>
        <v>19</v>
      </c>
    </row>
    <row r="72" spans="1:15" ht="17.25" x14ac:dyDescent="0.3">
      <c r="A72" s="5">
        <v>73</v>
      </c>
      <c r="B72" s="7" t="s">
        <v>15</v>
      </c>
      <c r="C72" s="7">
        <v>1</v>
      </c>
      <c r="D72" s="7">
        <v>0</v>
      </c>
      <c r="E72" s="7">
        <v>0</v>
      </c>
      <c r="F72" s="8">
        <v>1</v>
      </c>
      <c r="G72" s="9">
        <v>0</v>
      </c>
      <c r="H72" s="7">
        <v>20</v>
      </c>
      <c r="I72" s="10">
        <v>20</v>
      </c>
      <c r="J72" s="7">
        <v>51</v>
      </c>
      <c r="K72" s="7">
        <v>166</v>
      </c>
      <c r="L72" s="11">
        <f>J72/(K72/100)^2</f>
        <v>18.507766003774133</v>
      </c>
      <c r="M72" s="12">
        <v>41</v>
      </c>
      <c r="N72" s="13">
        <v>60</v>
      </c>
      <c r="O72" s="13">
        <f>N72-M72</f>
        <v>19</v>
      </c>
    </row>
    <row r="73" spans="1:15" ht="17.25" x14ac:dyDescent="0.3">
      <c r="A73" s="5">
        <v>74</v>
      </c>
      <c r="B73" s="7" t="s">
        <v>15</v>
      </c>
      <c r="C73" s="7">
        <v>0</v>
      </c>
      <c r="D73" s="7">
        <v>0</v>
      </c>
      <c r="E73" s="7">
        <v>0</v>
      </c>
      <c r="F73" s="8">
        <v>1</v>
      </c>
      <c r="G73" s="9">
        <v>0</v>
      </c>
      <c r="H73" s="7">
        <v>11</v>
      </c>
      <c r="I73" s="10">
        <v>11</v>
      </c>
      <c r="J73" s="7">
        <v>36</v>
      </c>
      <c r="K73" s="7">
        <v>134</v>
      </c>
      <c r="L73" s="11">
        <f>J73/(K73/100)^2</f>
        <v>20.049008687903761</v>
      </c>
      <c r="M73" s="12">
        <v>36</v>
      </c>
      <c r="N73" s="13">
        <v>55</v>
      </c>
      <c r="O73" s="13">
        <f>N73-M73</f>
        <v>19</v>
      </c>
    </row>
    <row r="74" spans="1:15" ht="17.25" x14ac:dyDescent="0.3">
      <c r="A74" s="5">
        <v>75</v>
      </c>
      <c r="B74" s="7" t="s">
        <v>16</v>
      </c>
      <c r="C74" s="7">
        <v>0</v>
      </c>
      <c r="D74" s="7">
        <v>0</v>
      </c>
      <c r="E74" s="7">
        <v>0</v>
      </c>
      <c r="F74" s="8">
        <v>1</v>
      </c>
      <c r="G74" s="9">
        <v>2</v>
      </c>
      <c r="H74" s="7">
        <v>57</v>
      </c>
      <c r="I74" s="10">
        <v>6</v>
      </c>
      <c r="J74" s="7">
        <v>67</v>
      </c>
      <c r="K74" s="7">
        <v>173</v>
      </c>
      <c r="L74" s="11">
        <f>J74/(K74/100)^2</f>
        <v>22.386314277122523</v>
      </c>
      <c r="M74" s="12">
        <v>33</v>
      </c>
      <c r="N74" s="13">
        <v>54</v>
      </c>
      <c r="O74" s="13">
        <f>N74-M74</f>
        <v>21</v>
      </c>
    </row>
    <row r="75" spans="1:15" ht="17.25" x14ac:dyDescent="0.3">
      <c r="A75" s="5">
        <v>76</v>
      </c>
      <c r="B75" s="7" t="s">
        <v>16</v>
      </c>
      <c r="C75" s="7">
        <v>0</v>
      </c>
      <c r="D75" s="7">
        <v>0</v>
      </c>
      <c r="E75" s="7">
        <v>1</v>
      </c>
      <c r="F75" s="8">
        <v>1</v>
      </c>
      <c r="G75" s="9">
        <v>1</v>
      </c>
      <c r="H75" s="7">
        <v>58</v>
      </c>
      <c r="I75" s="10">
        <v>2</v>
      </c>
      <c r="J75" s="7">
        <v>76</v>
      </c>
      <c r="K75" s="7">
        <v>180</v>
      </c>
      <c r="L75" s="11">
        <f>J75/(K75/100)^2</f>
        <v>23.456790123456788</v>
      </c>
      <c r="M75" s="12">
        <v>18</v>
      </c>
      <c r="N75" s="13">
        <v>41</v>
      </c>
      <c r="O75" s="13">
        <f>N75-M75</f>
        <v>23</v>
      </c>
    </row>
    <row r="76" spans="1:15" ht="17.25" x14ac:dyDescent="0.3">
      <c r="A76" s="5">
        <v>77</v>
      </c>
      <c r="B76" s="7" t="s">
        <v>16</v>
      </c>
      <c r="C76" s="7">
        <v>0</v>
      </c>
      <c r="D76" s="7">
        <v>0</v>
      </c>
      <c r="E76" s="7">
        <v>0</v>
      </c>
      <c r="F76" s="8">
        <v>1</v>
      </c>
      <c r="G76" s="9">
        <v>1</v>
      </c>
      <c r="H76" s="7">
        <v>51</v>
      </c>
      <c r="I76" s="10">
        <v>8</v>
      </c>
      <c r="J76" s="7">
        <v>82</v>
      </c>
      <c r="K76" s="7">
        <v>183</v>
      </c>
      <c r="L76" s="11">
        <f>J76/(K76/100)^2</f>
        <v>24.485652005136011</v>
      </c>
      <c r="M76" s="12">
        <v>39</v>
      </c>
      <c r="N76" s="13">
        <v>54</v>
      </c>
      <c r="O76" s="13">
        <f>N76-M76</f>
        <v>15</v>
      </c>
    </row>
    <row r="77" spans="1:15" ht="17.25" x14ac:dyDescent="0.3">
      <c r="A77" s="5">
        <v>78</v>
      </c>
      <c r="B77" s="7" t="s">
        <v>16</v>
      </c>
      <c r="C77" s="7">
        <v>0</v>
      </c>
      <c r="D77" s="7">
        <v>0</v>
      </c>
      <c r="E77" s="7">
        <v>0</v>
      </c>
      <c r="F77" s="8">
        <v>1</v>
      </c>
      <c r="G77" s="9">
        <v>2</v>
      </c>
      <c r="H77" s="7">
        <v>30</v>
      </c>
      <c r="I77" s="10">
        <v>1</v>
      </c>
      <c r="J77" s="7">
        <v>63</v>
      </c>
      <c r="K77" s="7">
        <v>167</v>
      </c>
      <c r="L77" s="11">
        <f>J77/(K77/100)^2</f>
        <v>22.589551436050055</v>
      </c>
      <c r="M77" s="12">
        <v>32</v>
      </c>
      <c r="N77" s="13">
        <v>57</v>
      </c>
      <c r="O77" s="13">
        <f>N77-M77</f>
        <v>25</v>
      </c>
    </row>
    <row r="78" spans="1:15" ht="17.25" x14ac:dyDescent="0.3">
      <c r="A78" s="5">
        <v>79</v>
      </c>
      <c r="B78" s="7" t="s">
        <v>15</v>
      </c>
      <c r="C78" s="7">
        <v>1</v>
      </c>
      <c r="D78" s="7">
        <v>0</v>
      </c>
      <c r="E78" s="7">
        <v>0</v>
      </c>
      <c r="F78" s="8">
        <v>1</v>
      </c>
      <c r="G78" s="9">
        <v>2</v>
      </c>
      <c r="H78" s="7">
        <v>36</v>
      </c>
      <c r="I78" s="10">
        <v>3</v>
      </c>
      <c r="J78" s="7">
        <v>60</v>
      </c>
      <c r="K78" s="7">
        <v>163</v>
      </c>
      <c r="L78" s="11">
        <f>J78/(K78/100)^2</f>
        <v>22.582709172343712</v>
      </c>
      <c r="M78" s="12">
        <v>36</v>
      </c>
      <c r="N78" s="13">
        <v>59</v>
      </c>
      <c r="O78" s="13">
        <f>N78-M78</f>
        <v>23</v>
      </c>
    </row>
    <row r="79" spans="1:15" ht="17.25" x14ac:dyDescent="0.3">
      <c r="A79" s="5">
        <v>80</v>
      </c>
      <c r="B79" s="7" t="s">
        <v>15</v>
      </c>
      <c r="C79" s="7">
        <v>0</v>
      </c>
      <c r="D79" s="7">
        <v>0</v>
      </c>
      <c r="E79" s="7">
        <v>0</v>
      </c>
      <c r="F79" s="8">
        <v>1</v>
      </c>
      <c r="G79" s="9">
        <v>3</v>
      </c>
      <c r="H79" s="7">
        <v>8</v>
      </c>
      <c r="I79" s="10">
        <v>5</v>
      </c>
      <c r="J79" s="7">
        <v>26</v>
      </c>
      <c r="K79" s="7">
        <v>125</v>
      </c>
      <c r="L79" s="11">
        <f>J79/(K79/100)^2</f>
        <v>16.64</v>
      </c>
      <c r="M79" s="12">
        <v>41</v>
      </c>
      <c r="N79" s="13">
        <v>61</v>
      </c>
      <c r="O79" s="13">
        <f>N79-M79</f>
        <v>20</v>
      </c>
    </row>
    <row r="80" spans="1:15" ht="17.25" x14ac:dyDescent="0.2">
      <c r="A80" s="22">
        <v>81</v>
      </c>
      <c r="B80" s="7" t="s">
        <v>15</v>
      </c>
      <c r="C80" s="7">
        <v>0</v>
      </c>
      <c r="D80" s="7">
        <v>0</v>
      </c>
      <c r="E80" s="7">
        <v>0</v>
      </c>
      <c r="F80" s="8">
        <v>1</v>
      </c>
      <c r="G80" s="9">
        <v>2</v>
      </c>
      <c r="H80" s="7">
        <v>55</v>
      </c>
      <c r="I80" s="10">
        <v>1</v>
      </c>
      <c r="J80" s="7">
        <v>68</v>
      </c>
      <c r="K80" s="7">
        <v>175</v>
      </c>
      <c r="L80" s="11">
        <f>J80/(K80/100)^2</f>
        <v>22.204081632653061</v>
      </c>
      <c r="M80" s="12">
        <v>16</v>
      </c>
      <c r="N80" s="13">
        <v>34</v>
      </c>
      <c r="O80" s="13">
        <f>N80-M80</f>
        <v>18</v>
      </c>
    </row>
    <row r="81" spans="1:15" ht="17.25" x14ac:dyDescent="0.2">
      <c r="A81" s="23">
        <v>82</v>
      </c>
      <c r="B81" s="7" t="s">
        <v>15</v>
      </c>
      <c r="C81" s="7">
        <v>0</v>
      </c>
      <c r="D81" s="7">
        <v>0</v>
      </c>
      <c r="E81" s="7">
        <v>1</v>
      </c>
      <c r="F81" s="8">
        <v>1</v>
      </c>
      <c r="G81" s="9">
        <v>1</v>
      </c>
      <c r="H81" s="7">
        <v>53</v>
      </c>
      <c r="I81" s="10">
        <v>3</v>
      </c>
      <c r="J81" s="7">
        <v>69</v>
      </c>
      <c r="K81" s="7">
        <v>172</v>
      </c>
      <c r="L81" s="11">
        <f>J81/(K81/100)^2</f>
        <v>23.323418063818284</v>
      </c>
      <c r="M81" s="12">
        <v>28</v>
      </c>
      <c r="N81" s="13">
        <v>47</v>
      </c>
      <c r="O81" s="13">
        <f>N81-M81</f>
        <v>19</v>
      </c>
    </row>
    <row r="82" spans="1:15" ht="17.25" x14ac:dyDescent="0.2">
      <c r="A82" s="23">
        <v>83</v>
      </c>
      <c r="B82" s="7" t="s">
        <v>15</v>
      </c>
      <c r="C82" s="7">
        <v>0</v>
      </c>
      <c r="D82" s="7">
        <v>0</v>
      </c>
      <c r="E82" s="7">
        <v>0</v>
      </c>
      <c r="F82" s="8">
        <v>1</v>
      </c>
      <c r="G82" s="9">
        <v>2</v>
      </c>
      <c r="H82" s="7">
        <v>39</v>
      </c>
      <c r="I82" s="10">
        <v>3</v>
      </c>
      <c r="J82" s="7">
        <v>64</v>
      </c>
      <c r="K82" s="7">
        <v>167</v>
      </c>
      <c r="L82" s="11">
        <f>J82/(K82/100)^2</f>
        <v>22.948115744558788</v>
      </c>
      <c r="M82" s="12">
        <v>34</v>
      </c>
      <c r="N82" s="13">
        <v>53</v>
      </c>
      <c r="O82" s="13">
        <f>N82-M82</f>
        <v>19</v>
      </c>
    </row>
    <row r="83" spans="1:15" ht="17.25" x14ac:dyDescent="0.2">
      <c r="A83" s="23">
        <v>84</v>
      </c>
      <c r="B83" s="7" t="s">
        <v>15</v>
      </c>
      <c r="C83" s="7">
        <v>0</v>
      </c>
      <c r="D83" s="7">
        <v>0</v>
      </c>
      <c r="E83" s="7">
        <v>0</v>
      </c>
      <c r="F83" s="8">
        <v>1</v>
      </c>
      <c r="G83" s="9">
        <v>2</v>
      </c>
      <c r="H83" s="7">
        <v>59</v>
      </c>
      <c r="I83" s="10">
        <v>3</v>
      </c>
      <c r="J83" s="7">
        <v>68</v>
      </c>
      <c r="K83" s="7">
        <v>172</v>
      </c>
      <c r="L83" s="11">
        <f>J83/(K83/100)^2</f>
        <v>22.985397512168742</v>
      </c>
      <c r="M83" s="12">
        <v>15</v>
      </c>
      <c r="N83" s="13">
        <v>29</v>
      </c>
      <c r="O83" s="13">
        <f>N83-M83</f>
        <v>14</v>
      </c>
    </row>
    <row r="84" spans="1:15" ht="17.25" x14ac:dyDescent="0.2">
      <c r="A84" s="23">
        <v>85</v>
      </c>
      <c r="B84" s="7" t="s">
        <v>16</v>
      </c>
      <c r="C84" s="7">
        <v>0</v>
      </c>
      <c r="D84" s="7">
        <v>0</v>
      </c>
      <c r="E84" s="7">
        <v>0</v>
      </c>
      <c r="F84" s="8">
        <v>1</v>
      </c>
      <c r="G84" s="9">
        <v>2</v>
      </c>
      <c r="H84" s="7">
        <v>36</v>
      </c>
      <c r="I84" s="10">
        <v>3</v>
      </c>
      <c r="J84" s="7">
        <v>72</v>
      </c>
      <c r="K84" s="7">
        <v>174</v>
      </c>
      <c r="L84" s="11">
        <f>J84/(K84/100)^2</f>
        <v>23.781212841854934</v>
      </c>
      <c r="M84" s="12">
        <v>19</v>
      </c>
      <c r="N84" s="13">
        <v>36</v>
      </c>
      <c r="O84" s="13">
        <f>N84-M84</f>
        <v>17</v>
      </c>
    </row>
    <row r="85" spans="1:15" ht="17.25" x14ac:dyDescent="0.2">
      <c r="A85" s="23">
        <v>86</v>
      </c>
      <c r="B85" s="7" t="s">
        <v>16</v>
      </c>
      <c r="C85" s="7">
        <v>0</v>
      </c>
      <c r="D85" s="7">
        <v>0</v>
      </c>
      <c r="E85" s="7">
        <v>0</v>
      </c>
      <c r="F85" s="8">
        <v>1</v>
      </c>
      <c r="G85" s="9">
        <v>1</v>
      </c>
      <c r="H85" s="7">
        <v>54</v>
      </c>
      <c r="I85" s="10">
        <v>4</v>
      </c>
      <c r="J85" s="7">
        <v>71</v>
      </c>
      <c r="K85" s="7">
        <v>176</v>
      </c>
      <c r="L85" s="11">
        <f>J85/(K85/100)^2</f>
        <v>22.920971074380166</v>
      </c>
      <c r="M85" s="12">
        <v>29</v>
      </c>
      <c r="N85" s="13">
        <v>52</v>
      </c>
      <c r="O85" s="13">
        <f>N85-M85</f>
        <v>23</v>
      </c>
    </row>
    <row r="86" spans="1:15" ht="17.25" x14ac:dyDescent="0.2">
      <c r="A86" s="23">
        <v>104</v>
      </c>
      <c r="B86" s="24" t="s">
        <v>15</v>
      </c>
      <c r="C86" s="7">
        <v>0</v>
      </c>
      <c r="D86" s="7">
        <v>0</v>
      </c>
      <c r="E86" s="7">
        <v>0</v>
      </c>
      <c r="F86" s="8">
        <v>1</v>
      </c>
      <c r="G86" s="25">
        <v>3</v>
      </c>
      <c r="H86" s="7">
        <v>12</v>
      </c>
      <c r="I86" s="10">
        <v>9</v>
      </c>
      <c r="J86" s="7">
        <v>28</v>
      </c>
      <c r="K86" s="7">
        <v>115</v>
      </c>
      <c r="L86" s="11">
        <f>J86/(K86/100)^2</f>
        <v>21.172022684310022</v>
      </c>
      <c r="M86" s="12">
        <v>22</v>
      </c>
      <c r="N86" s="13">
        <v>38</v>
      </c>
      <c r="O86" s="13">
        <f>N86-M86</f>
        <v>16</v>
      </c>
    </row>
    <row r="87" spans="1:15" ht="17.25" x14ac:dyDescent="0.2">
      <c r="A87" s="23">
        <v>105</v>
      </c>
      <c r="B87" s="6" t="s">
        <v>16</v>
      </c>
      <c r="C87" s="7">
        <v>0</v>
      </c>
      <c r="D87" s="7">
        <v>0</v>
      </c>
      <c r="E87" s="7">
        <v>0</v>
      </c>
      <c r="F87" s="8">
        <v>1</v>
      </c>
      <c r="G87" s="9">
        <v>0</v>
      </c>
      <c r="H87" s="7">
        <v>5</v>
      </c>
      <c r="I87" s="10">
        <v>5</v>
      </c>
      <c r="J87" s="7">
        <v>21</v>
      </c>
      <c r="K87" s="7">
        <v>108</v>
      </c>
      <c r="L87" s="11">
        <f>J87/(K87/100)^2</f>
        <v>18.004115226337447</v>
      </c>
      <c r="M87" s="12">
        <v>24</v>
      </c>
      <c r="N87" s="13">
        <v>41</v>
      </c>
      <c r="O87" s="13">
        <f>N87-M87</f>
        <v>17</v>
      </c>
    </row>
    <row r="88" spans="1:15" ht="17.25" x14ac:dyDescent="0.2">
      <c r="A88" s="23">
        <v>106</v>
      </c>
      <c r="B88" s="6" t="s">
        <v>16</v>
      </c>
      <c r="C88" s="7">
        <v>0</v>
      </c>
      <c r="D88" s="7">
        <v>0</v>
      </c>
      <c r="E88" s="7">
        <v>0</v>
      </c>
      <c r="F88" s="8">
        <v>0</v>
      </c>
      <c r="G88" s="9">
        <v>1</v>
      </c>
      <c r="H88" s="7">
        <v>37</v>
      </c>
      <c r="I88" s="10">
        <v>5</v>
      </c>
      <c r="J88" s="7">
        <v>68</v>
      </c>
      <c r="K88" s="7">
        <v>174</v>
      </c>
      <c r="L88" s="11">
        <f>J88/(K88/100)^2</f>
        <v>22.460034350640772</v>
      </c>
      <c r="M88" s="12">
        <v>2</v>
      </c>
      <c r="N88" s="13">
        <v>13</v>
      </c>
      <c r="O88" s="13">
        <f>N88-M88</f>
        <v>11</v>
      </c>
    </row>
    <row r="89" spans="1:15" ht="17.25" x14ac:dyDescent="0.2">
      <c r="A89" s="23">
        <v>107</v>
      </c>
      <c r="B89" s="6" t="s">
        <v>16</v>
      </c>
      <c r="C89" s="7">
        <v>0</v>
      </c>
      <c r="D89" s="7">
        <v>0</v>
      </c>
      <c r="E89" s="7">
        <v>0</v>
      </c>
      <c r="F89" s="8">
        <v>1</v>
      </c>
      <c r="G89" s="9">
        <v>4</v>
      </c>
      <c r="H89" s="7">
        <v>24</v>
      </c>
      <c r="I89" s="10">
        <v>24</v>
      </c>
      <c r="J89" s="7">
        <v>58</v>
      </c>
      <c r="K89" s="7">
        <v>178</v>
      </c>
      <c r="L89" s="11">
        <f>J89/(K89/100)^2</f>
        <v>18.305769473551319</v>
      </c>
      <c r="M89" s="12">
        <v>36</v>
      </c>
      <c r="N89" s="13">
        <v>50</v>
      </c>
      <c r="O89" s="13">
        <f>N89-M89</f>
        <v>14</v>
      </c>
    </row>
    <row r="90" spans="1:15" ht="17.25" x14ac:dyDescent="0.2">
      <c r="A90" s="23">
        <v>108</v>
      </c>
      <c r="B90" s="6" t="s">
        <v>16</v>
      </c>
      <c r="C90" s="7">
        <v>0</v>
      </c>
      <c r="D90" s="7">
        <v>0</v>
      </c>
      <c r="E90" s="7">
        <v>0</v>
      </c>
      <c r="F90" s="8">
        <v>1</v>
      </c>
      <c r="G90" s="9">
        <v>4</v>
      </c>
      <c r="H90" s="7">
        <v>15</v>
      </c>
      <c r="I90" s="10">
        <v>15</v>
      </c>
      <c r="J90" s="7">
        <v>51</v>
      </c>
      <c r="K90" s="7">
        <v>163</v>
      </c>
      <c r="L90" s="11">
        <f>J90/(K90/100)^2</f>
        <v>19.195302796492154</v>
      </c>
      <c r="M90" s="12">
        <v>29</v>
      </c>
      <c r="N90" s="13">
        <v>43</v>
      </c>
      <c r="O90" s="13">
        <f>N90-M90</f>
        <v>14</v>
      </c>
    </row>
    <row r="91" spans="1:15" ht="17.25" x14ac:dyDescent="0.2">
      <c r="A91" s="23">
        <v>109</v>
      </c>
      <c r="B91" s="24" t="s">
        <v>15</v>
      </c>
      <c r="C91" s="7">
        <v>0</v>
      </c>
      <c r="D91" s="7">
        <v>0</v>
      </c>
      <c r="E91" s="7">
        <v>0</v>
      </c>
      <c r="F91" s="8">
        <v>1</v>
      </c>
      <c r="G91" s="25">
        <v>3</v>
      </c>
      <c r="H91" s="7">
        <v>20</v>
      </c>
      <c r="I91" s="10">
        <v>5</v>
      </c>
      <c r="J91" s="7">
        <v>66</v>
      </c>
      <c r="K91" s="7">
        <v>177</v>
      </c>
      <c r="L91" s="11">
        <f>J91/(K91/100)^2</f>
        <v>21.066743273005841</v>
      </c>
      <c r="M91" s="12">
        <v>24</v>
      </c>
      <c r="N91" s="13">
        <v>42</v>
      </c>
      <c r="O91" s="13">
        <f>N91-M91</f>
        <v>18</v>
      </c>
    </row>
    <row r="92" spans="1:15" ht="17.25" x14ac:dyDescent="0.2">
      <c r="A92" s="23">
        <v>110</v>
      </c>
      <c r="B92" s="24" t="s">
        <v>16</v>
      </c>
      <c r="C92" s="7">
        <v>0</v>
      </c>
      <c r="D92" s="7">
        <v>0</v>
      </c>
      <c r="E92" s="7">
        <v>0</v>
      </c>
      <c r="F92" s="8">
        <v>0</v>
      </c>
      <c r="G92" s="25">
        <v>3</v>
      </c>
      <c r="H92" s="7">
        <v>30</v>
      </c>
      <c r="I92" s="10">
        <v>20</v>
      </c>
      <c r="J92" s="7">
        <v>69</v>
      </c>
      <c r="K92" s="7">
        <v>180</v>
      </c>
      <c r="L92" s="11">
        <f>J92/(K92/100)^2</f>
        <v>21.296296296296294</v>
      </c>
      <c r="M92" s="12">
        <v>20</v>
      </c>
      <c r="N92" s="13">
        <v>31</v>
      </c>
      <c r="O92" s="13">
        <f>N92-M92</f>
        <v>11</v>
      </c>
    </row>
    <row r="93" spans="1:15" ht="17.25" x14ac:dyDescent="0.2">
      <c r="A93" s="23">
        <v>111</v>
      </c>
      <c r="B93" s="6" t="s">
        <v>16</v>
      </c>
      <c r="C93" s="7">
        <v>0</v>
      </c>
      <c r="D93" s="7">
        <v>1</v>
      </c>
      <c r="E93" s="7">
        <v>1</v>
      </c>
      <c r="F93" s="8">
        <v>0</v>
      </c>
      <c r="G93" s="9">
        <v>2</v>
      </c>
      <c r="H93" s="6">
        <v>56</v>
      </c>
      <c r="I93" s="10">
        <v>6</v>
      </c>
      <c r="J93" s="7">
        <v>75</v>
      </c>
      <c r="K93" s="7">
        <v>166</v>
      </c>
      <c r="L93" s="11">
        <f>J93/(K93/100)^2</f>
        <v>27.217302946726669</v>
      </c>
      <c r="M93" s="12">
        <v>8</v>
      </c>
      <c r="N93" s="13">
        <v>19</v>
      </c>
      <c r="O93" s="13">
        <f>N93-M93</f>
        <v>11</v>
      </c>
    </row>
    <row r="94" spans="1:15" ht="17.25" x14ac:dyDescent="0.2">
      <c r="A94" s="23">
        <v>112</v>
      </c>
      <c r="B94" s="16" t="s">
        <v>15</v>
      </c>
      <c r="C94" s="7">
        <v>0</v>
      </c>
      <c r="D94" s="7">
        <v>0</v>
      </c>
      <c r="E94" s="7">
        <v>1</v>
      </c>
      <c r="F94" s="8">
        <v>1</v>
      </c>
      <c r="G94" s="9">
        <v>3</v>
      </c>
      <c r="H94" s="7">
        <v>31</v>
      </c>
      <c r="I94" s="10">
        <v>14</v>
      </c>
      <c r="J94" s="7">
        <v>69</v>
      </c>
      <c r="K94" s="7">
        <v>175</v>
      </c>
      <c r="L94" s="11">
        <f>J94/(K94/100)^2</f>
        <v>22.530612244897959</v>
      </c>
      <c r="M94" s="12">
        <v>22</v>
      </c>
      <c r="N94" s="13">
        <v>40</v>
      </c>
      <c r="O94" s="13">
        <f>N94-M94</f>
        <v>18</v>
      </c>
    </row>
    <row r="95" spans="1:15" ht="17.25" x14ac:dyDescent="0.2">
      <c r="A95" s="23">
        <v>114</v>
      </c>
      <c r="B95" s="6" t="s">
        <v>15</v>
      </c>
      <c r="C95" s="7">
        <v>0</v>
      </c>
      <c r="D95" s="7">
        <v>0</v>
      </c>
      <c r="E95" s="7">
        <v>0</v>
      </c>
      <c r="F95" s="8">
        <v>1</v>
      </c>
      <c r="G95" s="9">
        <v>3</v>
      </c>
      <c r="H95" s="6">
        <v>24</v>
      </c>
      <c r="I95" s="10">
        <v>12</v>
      </c>
      <c r="J95" s="7">
        <v>66</v>
      </c>
      <c r="K95" s="7">
        <v>172</v>
      </c>
      <c r="L95" s="11">
        <f>J95/(K95/100)^2</f>
        <v>22.309356408869661</v>
      </c>
      <c r="M95" s="12">
        <v>11</v>
      </c>
      <c r="N95" s="13">
        <v>25</v>
      </c>
      <c r="O95" s="13">
        <f>N95-M95</f>
        <v>14</v>
      </c>
    </row>
    <row r="96" spans="1:15" ht="17.25" x14ac:dyDescent="0.2">
      <c r="A96" s="23">
        <v>115</v>
      </c>
      <c r="B96" s="6" t="s">
        <v>16</v>
      </c>
      <c r="C96" s="7">
        <v>0</v>
      </c>
      <c r="D96" s="7">
        <v>0</v>
      </c>
      <c r="E96" s="7">
        <v>0</v>
      </c>
      <c r="F96" s="8">
        <v>1</v>
      </c>
      <c r="G96" s="9">
        <v>0</v>
      </c>
      <c r="H96" s="6">
        <v>30</v>
      </c>
      <c r="I96" s="10">
        <v>30</v>
      </c>
      <c r="J96" s="7">
        <v>63</v>
      </c>
      <c r="K96" s="7">
        <v>168</v>
      </c>
      <c r="L96" s="11">
        <f>J96/(K96/100)^2</f>
        <v>22.321428571428577</v>
      </c>
      <c r="M96" s="12">
        <v>39</v>
      </c>
      <c r="N96" s="13">
        <v>56</v>
      </c>
      <c r="O96" s="13">
        <f>N96-M96</f>
        <v>17</v>
      </c>
    </row>
    <row r="97" spans="1:15" ht="17.25" x14ac:dyDescent="0.2">
      <c r="A97" s="23">
        <v>116</v>
      </c>
      <c r="B97" s="6" t="s">
        <v>15</v>
      </c>
      <c r="C97" s="7">
        <v>0</v>
      </c>
      <c r="D97" s="7">
        <v>0</v>
      </c>
      <c r="E97" s="7">
        <v>1</v>
      </c>
      <c r="F97" s="8">
        <v>1</v>
      </c>
      <c r="G97" s="9">
        <v>1</v>
      </c>
      <c r="H97" s="6">
        <v>65</v>
      </c>
      <c r="I97" s="10">
        <v>6</v>
      </c>
      <c r="J97" s="7">
        <v>79</v>
      </c>
      <c r="K97" s="7">
        <v>174</v>
      </c>
      <c r="L97" s="11">
        <f>J97/(K97/100)^2</f>
        <v>26.09327520147972</v>
      </c>
      <c r="M97" s="12">
        <v>16</v>
      </c>
      <c r="N97" s="13">
        <v>29</v>
      </c>
      <c r="O97" s="13">
        <f>N97-M97</f>
        <v>13</v>
      </c>
    </row>
    <row r="98" spans="1:15" ht="17.25" x14ac:dyDescent="0.2">
      <c r="A98" s="23">
        <v>117</v>
      </c>
      <c r="B98" s="6" t="s">
        <v>16</v>
      </c>
      <c r="C98" s="7">
        <v>0</v>
      </c>
      <c r="D98" s="7">
        <v>0</v>
      </c>
      <c r="E98" s="7">
        <v>1</v>
      </c>
      <c r="F98" s="8">
        <v>1</v>
      </c>
      <c r="G98" s="9">
        <v>0</v>
      </c>
      <c r="H98" s="6">
        <v>31</v>
      </c>
      <c r="I98" s="10">
        <v>31</v>
      </c>
      <c r="J98" s="7">
        <v>74</v>
      </c>
      <c r="K98" s="7">
        <v>169</v>
      </c>
      <c r="L98" s="11">
        <f>J98/(K98/100)^2</f>
        <v>25.909456951787405</v>
      </c>
      <c r="M98" s="12">
        <v>18</v>
      </c>
      <c r="N98" s="13">
        <v>31</v>
      </c>
      <c r="O98" s="13">
        <f>N98-M98</f>
        <v>13</v>
      </c>
    </row>
    <row r="99" spans="1:15" ht="17.25" x14ac:dyDescent="0.2">
      <c r="A99" s="23">
        <v>118</v>
      </c>
      <c r="B99" s="6" t="s">
        <v>15</v>
      </c>
      <c r="C99" s="7">
        <v>0</v>
      </c>
      <c r="D99" s="7">
        <v>0</v>
      </c>
      <c r="E99" s="7">
        <v>0</v>
      </c>
      <c r="F99" s="8">
        <v>1</v>
      </c>
      <c r="G99" s="9">
        <v>3</v>
      </c>
      <c r="H99" s="6">
        <v>32</v>
      </c>
      <c r="I99" s="10">
        <v>7</v>
      </c>
      <c r="J99" s="7">
        <v>61</v>
      </c>
      <c r="K99" s="7">
        <v>164</v>
      </c>
      <c r="L99" s="11">
        <f>J99/(K99/100)^2</f>
        <v>22.679952409280194</v>
      </c>
      <c r="M99" s="12">
        <v>13</v>
      </c>
      <c r="N99" s="13">
        <v>28</v>
      </c>
      <c r="O99" s="13">
        <f>N99-M99</f>
        <v>15</v>
      </c>
    </row>
    <row r="100" spans="1:15" ht="17.25" x14ac:dyDescent="0.2">
      <c r="A100" s="23">
        <v>119</v>
      </c>
      <c r="B100" s="16" t="s">
        <v>16</v>
      </c>
      <c r="C100" s="7">
        <v>0</v>
      </c>
      <c r="D100" s="7">
        <v>0</v>
      </c>
      <c r="E100" s="7">
        <v>1</v>
      </c>
      <c r="F100" s="8">
        <v>1</v>
      </c>
      <c r="G100" s="9">
        <v>3</v>
      </c>
      <c r="H100" s="7">
        <v>26</v>
      </c>
      <c r="I100" s="10">
        <v>8</v>
      </c>
      <c r="J100" s="7">
        <v>76</v>
      </c>
      <c r="K100" s="7">
        <v>176</v>
      </c>
      <c r="L100" s="11">
        <f>J100/(K100/100)^2</f>
        <v>24.535123966942148</v>
      </c>
      <c r="M100" s="12">
        <v>20</v>
      </c>
      <c r="N100" s="13">
        <v>37</v>
      </c>
      <c r="O100" s="13">
        <f>N100-M100</f>
        <v>17</v>
      </c>
    </row>
    <row r="101" spans="1:15" ht="17.25" x14ac:dyDescent="0.2">
      <c r="A101" s="23">
        <v>120</v>
      </c>
      <c r="B101" s="6" t="s">
        <v>16</v>
      </c>
      <c r="C101" s="7">
        <v>0</v>
      </c>
      <c r="D101" s="7">
        <v>0</v>
      </c>
      <c r="E101" s="7">
        <v>0</v>
      </c>
      <c r="F101" s="8">
        <v>1</v>
      </c>
      <c r="G101" s="9">
        <v>2</v>
      </c>
      <c r="H101" s="6">
        <v>44</v>
      </c>
      <c r="I101" s="10">
        <v>2</v>
      </c>
      <c r="J101" s="7">
        <v>76</v>
      </c>
      <c r="K101" s="7">
        <v>175</v>
      </c>
      <c r="L101" s="11">
        <f>J101/(K101/100)^2</f>
        <v>24.816326530612244</v>
      </c>
      <c r="M101" s="12">
        <v>28</v>
      </c>
      <c r="N101" s="13">
        <v>55</v>
      </c>
      <c r="O101" s="13">
        <f>N101-M101</f>
        <v>27</v>
      </c>
    </row>
    <row r="102" spans="1:15" ht="17.25" x14ac:dyDescent="0.2">
      <c r="A102" s="23">
        <v>121</v>
      </c>
      <c r="B102" s="6" t="s">
        <v>16</v>
      </c>
      <c r="C102" s="7">
        <v>0</v>
      </c>
      <c r="D102" s="7">
        <v>0</v>
      </c>
      <c r="E102" s="7">
        <v>0</v>
      </c>
      <c r="F102" s="8">
        <v>1</v>
      </c>
      <c r="G102" s="9">
        <v>2</v>
      </c>
      <c r="H102" s="6">
        <v>42</v>
      </c>
      <c r="I102" s="10">
        <v>2</v>
      </c>
      <c r="J102" s="7">
        <v>71</v>
      </c>
      <c r="K102" s="7">
        <v>176</v>
      </c>
      <c r="L102" s="11">
        <f>J102/(K102/100)^2</f>
        <v>22.920971074380166</v>
      </c>
      <c r="M102" s="12">
        <v>17</v>
      </c>
      <c r="N102" s="13">
        <v>39</v>
      </c>
      <c r="O102" s="13">
        <f>N102-M102</f>
        <v>22</v>
      </c>
    </row>
    <row r="103" spans="1:15" ht="17.25" x14ac:dyDescent="0.2">
      <c r="A103" s="23">
        <v>122</v>
      </c>
      <c r="B103" s="16" t="s">
        <v>15</v>
      </c>
      <c r="C103" s="7">
        <v>0</v>
      </c>
      <c r="D103" s="7">
        <v>0</v>
      </c>
      <c r="E103" s="7">
        <v>1</v>
      </c>
      <c r="F103" s="8">
        <v>1</v>
      </c>
      <c r="G103" s="9">
        <v>3</v>
      </c>
      <c r="H103" s="7">
        <v>32</v>
      </c>
      <c r="I103" s="10">
        <v>8</v>
      </c>
      <c r="J103" s="7">
        <v>66</v>
      </c>
      <c r="K103" s="7">
        <v>173</v>
      </c>
      <c r="L103" s="11">
        <f>J103/(K103/100)^2</f>
        <v>22.052190183434128</v>
      </c>
      <c r="M103" s="12">
        <v>17</v>
      </c>
      <c r="N103" s="13">
        <v>31</v>
      </c>
      <c r="O103" s="13">
        <f>N103-M103</f>
        <v>14</v>
      </c>
    </row>
    <row r="104" spans="1:15" ht="17.25" x14ac:dyDescent="0.2">
      <c r="A104" s="23">
        <v>123</v>
      </c>
      <c r="B104" s="6" t="s">
        <v>16</v>
      </c>
      <c r="C104" s="7">
        <v>1</v>
      </c>
      <c r="D104" s="7">
        <v>0</v>
      </c>
      <c r="E104" s="7">
        <v>0</v>
      </c>
      <c r="F104" s="8">
        <v>0</v>
      </c>
      <c r="G104" s="9">
        <v>0</v>
      </c>
      <c r="H104" s="6">
        <v>26</v>
      </c>
      <c r="I104" s="10">
        <v>26</v>
      </c>
      <c r="J104" s="7">
        <v>52</v>
      </c>
      <c r="K104" s="7">
        <v>162</v>
      </c>
      <c r="L104" s="11">
        <f>J104/(K104/100)^2</f>
        <v>19.814052735863431</v>
      </c>
      <c r="M104" s="12">
        <v>55</v>
      </c>
      <c r="N104" s="13">
        <v>64</v>
      </c>
      <c r="O104" s="13">
        <f>N104-M104</f>
        <v>9</v>
      </c>
    </row>
    <row r="105" spans="1:15" ht="17.25" x14ac:dyDescent="0.2">
      <c r="A105" s="23">
        <v>124</v>
      </c>
      <c r="B105" s="6" t="s">
        <v>16</v>
      </c>
      <c r="C105" s="7">
        <v>1</v>
      </c>
      <c r="D105" s="7">
        <v>0</v>
      </c>
      <c r="E105" s="7">
        <v>0</v>
      </c>
      <c r="F105" s="8">
        <v>1</v>
      </c>
      <c r="G105" s="9">
        <v>0</v>
      </c>
      <c r="H105" s="6">
        <v>25</v>
      </c>
      <c r="I105" s="10">
        <v>18</v>
      </c>
      <c r="J105" s="7">
        <v>58</v>
      </c>
      <c r="K105" s="7">
        <v>165</v>
      </c>
      <c r="L105" s="11">
        <f>J105/(K105/100)^2</f>
        <v>21.30394857667585</v>
      </c>
      <c r="M105" s="12">
        <v>31</v>
      </c>
      <c r="N105" s="13">
        <v>48</v>
      </c>
      <c r="O105" s="13">
        <f>N105-M105</f>
        <v>17</v>
      </c>
    </row>
    <row r="106" spans="1:15" ht="17.25" x14ac:dyDescent="0.2">
      <c r="A106" s="23">
        <v>125</v>
      </c>
      <c r="B106" s="20" t="s">
        <v>16</v>
      </c>
      <c r="C106" s="7">
        <v>0</v>
      </c>
      <c r="D106" s="7">
        <v>0</v>
      </c>
      <c r="E106" s="7">
        <v>0</v>
      </c>
      <c r="F106" s="8">
        <v>1</v>
      </c>
      <c r="G106" s="14">
        <v>0</v>
      </c>
      <c r="H106" s="6">
        <v>18</v>
      </c>
      <c r="I106" s="10">
        <v>18</v>
      </c>
      <c r="J106" s="7">
        <v>51</v>
      </c>
      <c r="K106" s="7">
        <v>165</v>
      </c>
      <c r="L106" s="11">
        <f>J106/(K106/100)^2</f>
        <v>18.732782369146008</v>
      </c>
      <c r="M106" s="12">
        <v>49</v>
      </c>
      <c r="N106" s="13">
        <v>61</v>
      </c>
      <c r="O106" s="13">
        <f>N106-M106</f>
        <v>12</v>
      </c>
    </row>
    <row r="107" spans="1:15" ht="17.25" x14ac:dyDescent="0.2">
      <c r="A107" s="23">
        <v>126</v>
      </c>
      <c r="B107" s="6" t="s">
        <v>16</v>
      </c>
      <c r="C107" s="7">
        <v>0</v>
      </c>
      <c r="D107" s="7">
        <v>0</v>
      </c>
      <c r="E107" s="7">
        <v>0</v>
      </c>
      <c r="F107" s="8">
        <v>0</v>
      </c>
      <c r="G107" s="9">
        <v>4</v>
      </c>
      <c r="H107" s="6">
        <v>15</v>
      </c>
      <c r="I107" s="10">
        <v>15</v>
      </c>
      <c r="J107" s="7">
        <v>62</v>
      </c>
      <c r="K107" s="7">
        <v>165</v>
      </c>
      <c r="L107" s="11">
        <f>J107/(K107/100)^2</f>
        <v>22.77318640955005</v>
      </c>
      <c r="M107" s="12">
        <v>14</v>
      </c>
      <c r="N107" s="13">
        <v>24</v>
      </c>
      <c r="O107" s="13">
        <f>N107-M107</f>
        <v>10</v>
      </c>
    </row>
    <row r="108" spans="1:15" ht="17.25" x14ac:dyDescent="0.2">
      <c r="A108" s="23">
        <v>127</v>
      </c>
      <c r="B108" s="6" t="s">
        <v>16</v>
      </c>
      <c r="C108" s="7">
        <v>0</v>
      </c>
      <c r="D108" s="7">
        <v>0</v>
      </c>
      <c r="E108" s="7">
        <v>0</v>
      </c>
      <c r="F108" s="8">
        <v>1</v>
      </c>
      <c r="G108" s="9">
        <v>0</v>
      </c>
      <c r="H108" s="6">
        <v>11</v>
      </c>
      <c r="I108" s="10">
        <v>11</v>
      </c>
      <c r="J108" s="7">
        <v>34</v>
      </c>
      <c r="K108" s="7">
        <v>131</v>
      </c>
      <c r="L108" s="11">
        <f>J108/(K108/100)^2</f>
        <v>19.812365246780487</v>
      </c>
      <c r="M108" s="12">
        <v>15</v>
      </c>
      <c r="N108" s="13">
        <v>38</v>
      </c>
      <c r="O108" s="13">
        <f>N108-M108</f>
        <v>23</v>
      </c>
    </row>
    <row r="109" spans="1:15" ht="17.25" x14ac:dyDescent="0.2">
      <c r="A109" s="23">
        <v>128</v>
      </c>
      <c r="B109" s="6" t="s">
        <v>16</v>
      </c>
      <c r="C109" s="7">
        <v>0</v>
      </c>
      <c r="D109" s="7">
        <v>0</v>
      </c>
      <c r="E109" s="7">
        <v>0</v>
      </c>
      <c r="F109" s="8">
        <v>1</v>
      </c>
      <c r="G109" s="9">
        <v>4</v>
      </c>
      <c r="H109" s="6">
        <v>15</v>
      </c>
      <c r="I109" s="10">
        <v>10</v>
      </c>
      <c r="J109" s="7">
        <v>54</v>
      </c>
      <c r="K109" s="7">
        <v>170</v>
      </c>
      <c r="L109" s="11">
        <f>J109/(K109/100)^2</f>
        <v>18.68512110726644</v>
      </c>
      <c r="M109" s="12">
        <v>22</v>
      </c>
      <c r="N109" s="13">
        <v>38</v>
      </c>
      <c r="O109" s="13">
        <f>N109-M109</f>
        <v>16</v>
      </c>
    </row>
    <row r="110" spans="1:15" ht="17.25" x14ac:dyDescent="0.2">
      <c r="A110" s="23">
        <v>129</v>
      </c>
      <c r="B110" s="6" t="s">
        <v>15</v>
      </c>
      <c r="C110" s="7">
        <v>0</v>
      </c>
      <c r="D110" s="7">
        <v>0</v>
      </c>
      <c r="E110" s="7">
        <v>0</v>
      </c>
      <c r="F110" s="8">
        <v>1</v>
      </c>
      <c r="G110" s="9">
        <v>2</v>
      </c>
      <c r="H110" s="6">
        <v>26</v>
      </c>
      <c r="I110" s="10">
        <v>6</v>
      </c>
      <c r="J110" s="7">
        <v>76</v>
      </c>
      <c r="K110" s="7">
        <v>180</v>
      </c>
      <c r="L110" s="11">
        <f>J110/(K110/100)^2</f>
        <v>23.456790123456788</v>
      </c>
      <c r="M110" s="12">
        <v>25</v>
      </c>
      <c r="N110" s="13">
        <v>44</v>
      </c>
      <c r="O110" s="13">
        <f>N110-M110</f>
        <v>19</v>
      </c>
    </row>
    <row r="111" spans="1:15" ht="17.25" x14ac:dyDescent="0.2">
      <c r="A111" s="23">
        <v>130</v>
      </c>
      <c r="B111" s="6" t="s">
        <v>16</v>
      </c>
      <c r="C111" s="7">
        <v>1</v>
      </c>
      <c r="D111" s="7">
        <v>1</v>
      </c>
      <c r="E111" s="7">
        <v>0</v>
      </c>
      <c r="F111" s="8">
        <v>1</v>
      </c>
      <c r="G111" s="9">
        <v>2</v>
      </c>
      <c r="H111" s="6">
        <v>56</v>
      </c>
      <c r="I111" s="10">
        <v>6</v>
      </c>
      <c r="J111" s="7">
        <v>58</v>
      </c>
      <c r="K111" s="7">
        <v>155</v>
      </c>
      <c r="L111" s="11">
        <f>J111/(K111/100)^2</f>
        <v>24.141519250780433</v>
      </c>
      <c r="M111" s="12">
        <v>11</v>
      </c>
      <c r="N111" s="13">
        <v>29</v>
      </c>
      <c r="O111" s="13">
        <f>N111-M111</f>
        <v>18</v>
      </c>
    </row>
    <row r="112" spans="1:15" ht="17.25" x14ac:dyDescent="0.2">
      <c r="A112" s="23">
        <v>131</v>
      </c>
      <c r="B112" s="6" t="s">
        <v>16</v>
      </c>
      <c r="C112" s="7">
        <v>0</v>
      </c>
      <c r="D112" s="7">
        <v>0</v>
      </c>
      <c r="E112" s="7">
        <v>1</v>
      </c>
      <c r="F112" s="8">
        <v>0</v>
      </c>
      <c r="G112" s="9">
        <v>1</v>
      </c>
      <c r="H112" s="6">
        <v>47</v>
      </c>
      <c r="I112" s="10">
        <v>4</v>
      </c>
      <c r="J112" s="7">
        <v>67</v>
      </c>
      <c r="K112" s="7">
        <v>171</v>
      </c>
      <c r="L112" s="11">
        <f>J112/(K112/100)^2</f>
        <v>22.913033070004449</v>
      </c>
      <c r="M112" s="12">
        <v>2</v>
      </c>
      <c r="N112" s="13">
        <v>13</v>
      </c>
      <c r="O112" s="13">
        <f>N112-M112</f>
        <v>11</v>
      </c>
    </row>
    <row r="113" spans="1:15" ht="17.25" x14ac:dyDescent="0.2">
      <c r="A113" s="23">
        <v>132</v>
      </c>
      <c r="B113" s="6" t="s">
        <v>15</v>
      </c>
      <c r="C113" s="7">
        <v>0</v>
      </c>
      <c r="D113" s="7">
        <v>0</v>
      </c>
      <c r="E113" s="7">
        <v>1</v>
      </c>
      <c r="F113" s="8">
        <v>1</v>
      </c>
      <c r="G113" s="9">
        <v>2</v>
      </c>
      <c r="H113" s="6">
        <v>42</v>
      </c>
      <c r="I113" s="10">
        <v>2</v>
      </c>
      <c r="J113" s="7">
        <v>78</v>
      </c>
      <c r="K113" s="7">
        <v>172</v>
      </c>
      <c r="L113" s="11">
        <f>J113/(K113/100)^2</f>
        <v>26.365603028664147</v>
      </c>
      <c r="M113" s="12">
        <v>4</v>
      </c>
      <c r="N113" s="13">
        <v>18</v>
      </c>
      <c r="O113" s="13">
        <f>N113-M113</f>
        <v>14</v>
      </c>
    </row>
    <row r="114" spans="1:15" ht="17.25" x14ac:dyDescent="0.2">
      <c r="A114" s="23">
        <v>133</v>
      </c>
      <c r="B114" s="6" t="s">
        <v>15</v>
      </c>
      <c r="C114" s="7">
        <v>0</v>
      </c>
      <c r="D114" s="7">
        <v>0</v>
      </c>
      <c r="E114" s="7">
        <v>1</v>
      </c>
      <c r="F114" s="8">
        <v>1</v>
      </c>
      <c r="G114" s="9">
        <v>2</v>
      </c>
      <c r="H114" s="6">
        <v>38</v>
      </c>
      <c r="I114" s="10">
        <v>13</v>
      </c>
      <c r="J114" s="7">
        <v>71</v>
      </c>
      <c r="K114" s="7">
        <v>166</v>
      </c>
      <c r="L114" s="11">
        <f>J114/(K114/100)^2</f>
        <v>25.765713456234579</v>
      </c>
      <c r="M114" s="12">
        <v>24</v>
      </c>
      <c r="N114" s="13">
        <v>42</v>
      </c>
      <c r="O114" s="13">
        <f>N114-M114</f>
        <v>18</v>
      </c>
    </row>
    <row r="115" spans="1:15" ht="17.25" x14ac:dyDescent="0.2">
      <c r="A115" s="23">
        <v>134</v>
      </c>
      <c r="B115" s="6" t="s">
        <v>16</v>
      </c>
      <c r="C115" s="7">
        <v>0</v>
      </c>
      <c r="D115" s="7">
        <v>0</v>
      </c>
      <c r="E115" s="7">
        <v>1</v>
      </c>
      <c r="F115" s="8">
        <v>1</v>
      </c>
      <c r="G115" s="9">
        <v>3</v>
      </c>
      <c r="H115" s="6">
        <v>32</v>
      </c>
      <c r="I115" s="10">
        <v>1</v>
      </c>
      <c r="J115" s="7">
        <v>74</v>
      </c>
      <c r="K115" s="7">
        <v>173</v>
      </c>
      <c r="L115" s="11">
        <f>J115/(K115/100)^2</f>
        <v>24.725182932941294</v>
      </c>
      <c r="M115" s="12">
        <v>30</v>
      </c>
      <c r="N115" s="13">
        <v>49</v>
      </c>
      <c r="O115" s="13">
        <f>N115-M115</f>
        <v>19</v>
      </c>
    </row>
    <row r="116" spans="1:15" ht="17.25" x14ac:dyDescent="0.2">
      <c r="A116" s="23">
        <v>135</v>
      </c>
      <c r="B116" s="6" t="s">
        <v>15</v>
      </c>
      <c r="C116" s="7">
        <v>0</v>
      </c>
      <c r="D116" s="7">
        <v>0</v>
      </c>
      <c r="E116" s="7">
        <v>1</v>
      </c>
      <c r="F116" s="8">
        <v>1</v>
      </c>
      <c r="G116" s="9">
        <v>2</v>
      </c>
      <c r="H116" s="6">
        <v>33</v>
      </c>
      <c r="I116" s="10">
        <v>8</v>
      </c>
      <c r="J116" s="7">
        <v>72</v>
      </c>
      <c r="K116" s="7">
        <v>171</v>
      </c>
      <c r="L116" s="11">
        <f>J116/(K116/100)^2</f>
        <v>24.622960911049557</v>
      </c>
      <c r="M116" s="12">
        <v>27</v>
      </c>
      <c r="N116" s="13">
        <v>52</v>
      </c>
      <c r="O116" s="13">
        <f>N116-M116</f>
        <v>25</v>
      </c>
    </row>
    <row r="117" spans="1:15" ht="17.25" x14ac:dyDescent="0.2">
      <c r="A117" s="23">
        <v>136</v>
      </c>
      <c r="B117" s="6" t="s">
        <v>16</v>
      </c>
      <c r="C117" s="7">
        <v>0</v>
      </c>
      <c r="D117" s="7">
        <v>0</v>
      </c>
      <c r="E117" s="7">
        <v>0</v>
      </c>
      <c r="F117" s="8">
        <v>1</v>
      </c>
      <c r="G117" s="9">
        <v>2</v>
      </c>
      <c r="H117" s="6">
        <v>31</v>
      </c>
      <c r="I117" s="10">
        <v>1</v>
      </c>
      <c r="J117" s="7">
        <v>73</v>
      </c>
      <c r="K117" s="7">
        <v>168</v>
      </c>
      <c r="L117" s="11">
        <f>J117/(K117/100)^2</f>
        <v>25.864512471655331</v>
      </c>
      <c r="M117" s="12">
        <v>20</v>
      </c>
      <c r="N117" s="13">
        <v>45</v>
      </c>
      <c r="O117" s="13">
        <f>N117-M117</f>
        <v>25</v>
      </c>
    </row>
    <row r="118" spans="1:15" ht="17.25" x14ac:dyDescent="0.2">
      <c r="A118" s="23">
        <v>137</v>
      </c>
      <c r="B118" s="7" t="s">
        <v>16</v>
      </c>
      <c r="C118" s="7">
        <v>0</v>
      </c>
      <c r="D118" s="7">
        <v>0</v>
      </c>
      <c r="E118" s="7">
        <v>0</v>
      </c>
      <c r="F118" s="8">
        <v>0</v>
      </c>
      <c r="G118" s="9">
        <v>1</v>
      </c>
      <c r="H118" s="7">
        <v>48</v>
      </c>
      <c r="I118" s="10">
        <v>4</v>
      </c>
      <c r="J118" s="7">
        <v>67</v>
      </c>
      <c r="K118" s="7">
        <v>163</v>
      </c>
      <c r="L118" s="11">
        <f>J118/(K118/100)^2</f>
        <v>25.217358575783809</v>
      </c>
      <c r="M118" s="14">
        <v>10</v>
      </c>
      <c r="N118" s="13">
        <v>18</v>
      </c>
      <c r="O118" s="13">
        <f>N118-M118</f>
        <v>8</v>
      </c>
    </row>
    <row r="119" spans="1:15" ht="17.25" x14ac:dyDescent="0.2">
      <c r="A119" s="23">
        <v>138</v>
      </c>
      <c r="B119" s="7" t="s">
        <v>16</v>
      </c>
      <c r="C119" s="7">
        <v>0</v>
      </c>
      <c r="D119" s="7">
        <v>0</v>
      </c>
      <c r="E119" s="7">
        <v>0</v>
      </c>
      <c r="F119" s="8">
        <v>0</v>
      </c>
      <c r="G119" s="9">
        <v>1</v>
      </c>
      <c r="H119" s="7">
        <v>46</v>
      </c>
      <c r="I119" s="10">
        <v>3</v>
      </c>
      <c r="J119" s="7">
        <v>91</v>
      </c>
      <c r="K119" s="7">
        <v>174</v>
      </c>
      <c r="L119" s="11">
        <f>J119/(K119/100)^2</f>
        <v>30.056810675122207</v>
      </c>
      <c r="M119" s="14">
        <v>4</v>
      </c>
      <c r="N119" s="13">
        <v>9</v>
      </c>
      <c r="O119" s="13">
        <f>N119-M119</f>
        <v>5</v>
      </c>
    </row>
    <row r="120" spans="1:15" ht="17.25" x14ac:dyDescent="0.2">
      <c r="A120" s="23">
        <v>139</v>
      </c>
      <c r="B120" s="7" t="s">
        <v>16</v>
      </c>
      <c r="C120" s="7">
        <v>0</v>
      </c>
      <c r="D120" s="7">
        <v>1</v>
      </c>
      <c r="E120" s="7">
        <v>0</v>
      </c>
      <c r="F120" s="8">
        <v>1</v>
      </c>
      <c r="G120" s="9">
        <v>2</v>
      </c>
      <c r="H120" s="7">
        <v>48</v>
      </c>
      <c r="I120" s="10">
        <v>1</v>
      </c>
      <c r="J120" s="7">
        <v>91</v>
      </c>
      <c r="K120" s="7">
        <v>175</v>
      </c>
      <c r="L120" s="11">
        <f>J120/(K120/100)^2</f>
        <v>29.714285714285715</v>
      </c>
      <c r="M120" s="14">
        <v>22</v>
      </c>
      <c r="N120" s="13">
        <v>38</v>
      </c>
      <c r="O120" s="13">
        <f>N120-M120</f>
        <v>16</v>
      </c>
    </row>
    <row r="121" spans="1:15" ht="17.25" x14ac:dyDescent="0.2">
      <c r="A121" s="23">
        <v>140</v>
      </c>
      <c r="B121" s="6" t="s">
        <v>15</v>
      </c>
      <c r="C121" s="7">
        <v>0</v>
      </c>
      <c r="D121" s="7">
        <v>0</v>
      </c>
      <c r="E121" s="7">
        <v>0</v>
      </c>
      <c r="F121" s="8">
        <v>1</v>
      </c>
      <c r="G121" s="9">
        <v>0</v>
      </c>
      <c r="H121" s="6">
        <v>17</v>
      </c>
      <c r="I121" s="10">
        <v>17</v>
      </c>
      <c r="J121" s="7">
        <v>61</v>
      </c>
      <c r="K121" s="7">
        <v>167</v>
      </c>
      <c r="L121" s="11">
        <f>J121/(K121/100)^2</f>
        <v>21.872422819032593</v>
      </c>
      <c r="M121" s="12">
        <v>36</v>
      </c>
      <c r="N121" s="13">
        <v>58</v>
      </c>
      <c r="O121" s="13">
        <f>N121-M121</f>
        <v>22</v>
      </c>
    </row>
    <row r="122" spans="1:15" ht="17.25" x14ac:dyDescent="0.2">
      <c r="A122" s="23">
        <v>141</v>
      </c>
      <c r="B122" s="6" t="s">
        <v>16</v>
      </c>
      <c r="C122" s="7">
        <v>0</v>
      </c>
      <c r="D122" s="7">
        <v>0</v>
      </c>
      <c r="E122" s="7">
        <v>1</v>
      </c>
      <c r="F122" s="8">
        <v>0</v>
      </c>
      <c r="G122" s="9">
        <v>0</v>
      </c>
      <c r="H122" s="6">
        <v>23</v>
      </c>
      <c r="I122" s="10">
        <v>23</v>
      </c>
      <c r="J122" s="7">
        <v>64</v>
      </c>
      <c r="K122" s="7">
        <v>175</v>
      </c>
      <c r="L122" s="11">
        <f>J122/(K122/100)^2</f>
        <v>20.897959183673468</v>
      </c>
      <c r="M122" s="12">
        <v>45</v>
      </c>
      <c r="N122" s="13">
        <v>56</v>
      </c>
      <c r="O122" s="13">
        <f>N122-M122</f>
        <v>11</v>
      </c>
    </row>
    <row r="123" spans="1:15" ht="17.25" x14ac:dyDescent="0.2">
      <c r="A123" s="26">
        <v>142</v>
      </c>
      <c r="B123" s="27" t="s">
        <v>16</v>
      </c>
      <c r="C123" s="28">
        <v>0</v>
      </c>
      <c r="D123" s="7">
        <v>0</v>
      </c>
      <c r="E123" s="7">
        <v>0</v>
      </c>
      <c r="F123" s="8">
        <v>0</v>
      </c>
      <c r="G123" s="29">
        <v>4</v>
      </c>
      <c r="H123" s="28">
        <v>24</v>
      </c>
      <c r="I123" s="10">
        <v>23</v>
      </c>
      <c r="J123" s="28">
        <v>71</v>
      </c>
      <c r="K123" s="28">
        <v>173</v>
      </c>
      <c r="L123" s="11">
        <f>J123/(K123/100)^2</f>
        <v>23.722810651876106</v>
      </c>
      <c r="M123" s="13">
        <v>20</v>
      </c>
      <c r="N123" s="13">
        <v>32</v>
      </c>
      <c r="O123" s="13">
        <f>N123-M123</f>
        <v>12</v>
      </c>
    </row>
    <row r="124" spans="1:15" ht="17.25" x14ac:dyDescent="0.2">
      <c r="A124" s="26">
        <v>143</v>
      </c>
      <c r="B124" s="6" t="s">
        <v>16</v>
      </c>
      <c r="C124" s="7">
        <v>0</v>
      </c>
      <c r="D124" s="7">
        <v>0</v>
      </c>
      <c r="E124" s="7">
        <v>0</v>
      </c>
      <c r="F124" s="8">
        <v>1</v>
      </c>
      <c r="G124" s="9">
        <v>4</v>
      </c>
      <c r="H124" s="7">
        <v>9</v>
      </c>
      <c r="I124" s="10">
        <v>9</v>
      </c>
      <c r="J124" s="7">
        <v>31</v>
      </c>
      <c r="K124" s="7">
        <v>131</v>
      </c>
      <c r="L124" s="11">
        <f>J124/(K124/100)^2</f>
        <v>18.064215372064563</v>
      </c>
      <c r="M124" s="12">
        <v>21</v>
      </c>
      <c r="N124" s="13">
        <v>33</v>
      </c>
      <c r="O124" s="13">
        <f>N124-M124</f>
        <v>12</v>
      </c>
    </row>
    <row r="125" spans="1:15" ht="17.25" x14ac:dyDescent="0.2">
      <c r="A125" s="26">
        <v>144</v>
      </c>
      <c r="B125" s="6" t="s">
        <v>15</v>
      </c>
      <c r="C125" s="7">
        <v>0</v>
      </c>
      <c r="D125" s="7">
        <v>0</v>
      </c>
      <c r="E125" s="7">
        <v>0</v>
      </c>
      <c r="F125" s="8">
        <v>1</v>
      </c>
      <c r="G125" s="9">
        <v>0</v>
      </c>
      <c r="H125" s="6">
        <v>15</v>
      </c>
      <c r="I125" s="10">
        <v>15</v>
      </c>
      <c r="J125" s="7">
        <v>66</v>
      </c>
      <c r="K125" s="7">
        <v>175</v>
      </c>
      <c r="L125" s="11">
        <f>J125/(K125/100)^2</f>
        <v>21.551020408163264</v>
      </c>
      <c r="M125" s="12">
        <v>19</v>
      </c>
      <c r="N125" s="13">
        <v>34</v>
      </c>
      <c r="O125" s="13">
        <f>N125-M125</f>
        <v>15</v>
      </c>
    </row>
    <row r="126" spans="1:15" ht="17.25" x14ac:dyDescent="0.2">
      <c r="A126" s="26">
        <v>145</v>
      </c>
      <c r="B126" s="16" t="s">
        <v>16</v>
      </c>
      <c r="C126" s="7">
        <v>0</v>
      </c>
      <c r="D126" s="7">
        <v>0</v>
      </c>
      <c r="E126" s="7">
        <v>0</v>
      </c>
      <c r="F126" s="8">
        <v>1</v>
      </c>
      <c r="G126" s="9">
        <v>3</v>
      </c>
      <c r="H126" s="7">
        <v>7</v>
      </c>
      <c r="I126" s="10">
        <v>4</v>
      </c>
      <c r="J126" s="7">
        <v>31</v>
      </c>
      <c r="K126" s="7">
        <v>127</v>
      </c>
      <c r="L126" s="11">
        <f>J126/(K126/100)^2</f>
        <v>19.22003844007688</v>
      </c>
      <c r="M126" s="12">
        <v>18</v>
      </c>
      <c r="N126" s="13">
        <v>42</v>
      </c>
      <c r="O126" s="13">
        <f>N126-M126</f>
        <v>24</v>
      </c>
    </row>
    <row r="127" spans="1:15" ht="17.25" x14ac:dyDescent="0.2">
      <c r="A127" s="26">
        <v>146</v>
      </c>
      <c r="B127" s="6" t="s">
        <v>15</v>
      </c>
      <c r="C127" s="7">
        <v>0</v>
      </c>
      <c r="D127" s="7">
        <v>0</v>
      </c>
      <c r="E127" s="7">
        <v>0</v>
      </c>
      <c r="F127" s="8">
        <v>1</v>
      </c>
      <c r="G127" s="9">
        <v>0</v>
      </c>
      <c r="H127" s="6">
        <v>5</v>
      </c>
      <c r="I127" s="10">
        <v>5</v>
      </c>
      <c r="J127" s="7">
        <v>24</v>
      </c>
      <c r="K127" s="7">
        <v>105</v>
      </c>
      <c r="L127" s="11">
        <f>J127/(K127/100)^2</f>
        <v>21.768707482993197</v>
      </c>
      <c r="M127" s="12">
        <v>26</v>
      </c>
      <c r="N127" s="13">
        <v>54</v>
      </c>
      <c r="O127" s="13">
        <f>N127-M127</f>
        <v>28</v>
      </c>
    </row>
    <row r="128" spans="1:15" ht="17.25" x14ac:dyDescent="0.2">
      <c r="A128" s="26">
        <v>147</v>
      </c>
      <c r="B128" s="6" t="s">
        <v>16</v>
      </c>
      <c r="C128" s="7">
        <v>0</v>
      </c>
      <c r="D128" s="7">
        <v>0</v>
      </c>
      <c r="E128" s="7">
        <v>0</v>
      </c>
      <c r="F128" s="8">
        <v>1</v>
      </c>
      <c r="G128" s="9">
        <v>0</v>
      </c>
      <c r="H128" s="6">
        <v>18</v>
      </c>
      <c r="I128" s="10">
        <v>18</v>
      </c>
      <c r="J128" s="7">
        <v>68</v>
      </c>
      <c r="K128" s="7">
        <v>182</v>
      </c>
      <c r="L128" s="11">
        <f>J128/(K128/100)^2</f>
        <v>20.528921627822726</v>
      </c>
      <c r="M128" s="12">
        <v>22</v>
      </c>
      <c r="N128" s="13">
        <v>41</v>
      </c>
      <c r="O128" s="13">
        <f>N128-M128</f>
        <v>19</v>
      </c>
    </row>
    <row r="129" spans="1:15" ht="17.25" x14ac:dyDescent="0.2">
      <c r="A129" s="26">
        <v>148</v>
      </c>
      <c r="B129" s="18" t="s">
        <v>15</v>
      </c>
      <c r="C129" s="7">
        <v>0</v>
      </c>
      <c r="D129" s="7">
        <v>0</v>
      </c>
      <c r="E129" s="7">
        <v>0</v>
      </c>
      <c r="F129" s="8">
        <v>1</v>
      </c>
      <c r="G129" s="14">
        <v>3.0000000000000001E-3</v>
      </c>
      <c r="H129" s="6">
        <v>33</v>
      </c>
      <c r="I129" s="10">
        <v>2</v>
      </c>
      <c r="J129" s="7">
        <v>71</v>
      </c>
      <c r="K129" s="7">
        <v>171</v>
      </c>
      <c r="L129" s="11">
        <f>J129/(K129/100)^2</f>
        <v>24.280975342840534</v>
      </c>
      <c r="M129" s="12">
        <v>24</v>
      </c>
      <c r="N129" s="13">
        <v>42</v>
      </c>
      <c r="O129" s="13">
        <f>N129-M129</f>
        <v>18</v>
      </c>
    </row>
    <row r="130" spans="1:15" ht="17.25" x14ac:dyDescent="0.2">
      <c r="A130" s="26">
        <v>149</v>
      </c>
      <c r="B130" s="6" t="s">
        <v>15</v>
      </c>
      <c r="C130" s="7">
        <v>0</v>
      </c>
      <c r="D130" s="7">
        <v>0</v>
      </c>
      <c r="E130" s="7">
        <v>0</v>
      </c>
      <c r="F130" s="8">
        <v>0</v>
      </c>
      <c r="G130" s="19">
        <v>0</v>
      </c>
      <c r="H130" s="6">
        <v>15</v>
      </c>
      <c r="I130" s="10">
        <v>15</v>
      </c>
      <c r="J130" s="7">
        <v>56</v>
      </c>
      <c r="K130" s="7">
        <v>166</v>
      </c>
      <c r="L130" s="11">
        <f>J130/(K130/100)^2</f>
        <v>20.322252866889244</v>
      </c>
      <c r="M130" s="12">
        <v>55</v>
      </c>
      <c r="N130" s="13">
        <v>64</v>
      </c>
      <c r="O130" s="13">
        <f>N130-M130</f>
        <v>9</v>
      </c>
    </row>
    <row r="131" spans="1:15" ht="17.25" x14ac:dyDescent="0.2">
      <c r="A131" s="26">
        <v>150</v>
      </c>
      <c r="B131" s="6" t="s">
        <v>16</v>
      </c>
      <c r="C131" s="7">
        <v>0</v>
      </c>
      <c r="D131" s="7">
        <v>0</v>
      </c>
      <c r="E131" s="7">
        <v>0</v>
      </c>
      <c r="F131" s="8">
        <v>1</v>
      </c>
      <c r="G131" s="19">
        <v>2</v>
      </c>
      <c r="H131" s="6">
        <v>46</v>
      </c>
      <c r="I131" s="10">
        <v>2</v>
      </c>
      <c r="J131" s="7">
        <v>68</v>
      </c>
      <c r="K131" s="7">
        <v>168</v>
      </c>
      <c r="L131" s="11">
        <f>J131/(K131/100)^2</f>
        <v>24.092970521541954</v>
      </c>
      <c r="M131" s="12">
        <v>17</v>
      </c>
      <c r="N131" s="13">
        <v>32</v>
      </c>
      <c r="O131" s="13">
        <f>N131-M131</f>
        <v>15</v>
      </c>
    </row>
    <row r="132" spans="1:15" ht="17.25" x14ac:dyDescent="0.2">
      <c r="A132" s="26">
        <v>151</v>
      </c>
      <c r="B132" s="7" t="s">
        <v>15</v>
      </c>
      <c r="C132" s="7">
        <v>0</v>
      </c>
      <c r="D132" s="7">
        <v>0</v>
      </c>
      <c r="E132" s="7">
        <v>0</v>
      </c>
      <c r="F132" s="8">
        <v>0</v>
      </c>
      <c r="G132" s="9">
        <v>2</v>
      </c>
      <c r="H132" s="7">
        <v>31</v>
      </c>
      <c r="I132" s="10">
        <v>12</v>
      </c>
      <c r="J132" s="7">
        <v>87</v>
      </c>
      <c r="K132" s="7">
        <v>181</v>
      </c>
      <c r="L132" s="11">
        <f>J132/(K132/100)^2</f>
        <v>26.555965935105768</v>
      </c>
      <c r="M132" s="12">
        <v>23</v>
      </c>
      <c r="N132" s="13">
        <v>34</v>
      </c>
      <c r="O132" s="13">
        <f>N132-M132</f>
        <v>11</v>
      </c>
    </row>
    <row r="133" spans="1:15" ht="17.25" x14ac:dyDescent="0.2">
      <c r="A133" s="26">
        <v>152</v>
      </c>
      <c r="B133" s="16" t="s">
        <v>16</v>
      </c>
      <c r="C133" s="7">
        <v>0</v>
      </c>
      <c r="D133" s="7">
        <v>0</v>
      </c>
      <c r="E133" s="7">
        <v>1</v>
      </c>
      <c r="F133" s="8">
        <v>1</v>
      </c>
      <c r="G133" s="9">
        <v>3</v>
      </c>
      <c r="H133" s="7">
        <v>27</v>
      </c>
      <c r="I133" s="10">
        <v>2</v>
      </c>
      <c r="J133" s="7">
        <v>79</v>
      </c>
      <c r="K133" s="7">
        <v>186</v>
      </c>
      <c r="L133" s="11">
        <f>J133/(K133/100)^2</f>
        <v>22.835009827725745</v>
      </c>
      <c r="M133" s="12">
        <v>9</v>
      </c>
      <c r="N133" s="13">
        <v>24</v>
      </c>
      <c r="O133" s="13">
        <f>N133-M133</f>
        <v>15</v>
      </c>
    </row>
  </sheetData>
  <sortState ref="A2:O265">
    <sortCondition ref="A2"/>
  </sortState>
  <phoneticPr fontId="3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D04DC6FB-7414-405D-B82A-4E8F35FC7FB7}">
            <xm:f>'\Users\zhaoyu\Library\Containers\com.microsoft.Excel\Data\Documents\Applications\Microsoft Excel.app\C:\Round2\Step4_Submission\11Large cohort analysis\Stage2\[中枢瘫总表20181216(分组)补充版.xlsx]第二组家庭康复'!#REF!</xm:f>
            <xm:f>'\Users\zhaoyu\Library\Containers\com.microsoft.Excel\Data\Documents\Applications\Microsoft Excel.app\C:\Round2\Step4_Submission\11Large cohort analysis\Stage2\[中枢瘫总表20181216(分组)补充版.xlsx]第二组家庭康复'!#REF!+30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lessThan" id="{A43854BE-55F6-403A-BDE3-1453B4F6D09E}">
            <xm:f>'\Users\zhaoyu\Library\Containers\com.microsoft.Excel\Data\Documents\Applications\Microsoft Excel.app\C:\Round2\Step4_Submission\11Large cohort analysis\Stage2\[中枢瘫总表20181216(分组)补充版.xlsx]第二组家庭康复'!#REF!</xm:f>
            <x14:dxf>
              <fill>
                <patternFill>
                  <bgColor rgb="FF00B050"/>
                </patternFill>
              </fill>
            </x14:dxf>
          </x14:cfRule>
          <xm:sqref>M6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2021-06-05T21:58:34Z</dcterms:modified>
</cp:coreProperties>
</file>