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subnational_need_resources\Mozambique\input\"/>
    </mc:Choice>
  </mc:AlternateContent>
  <xr:revisionPtr revIDLastSave="0" documentId="8_{890A75E0-726E-422C-BB2B-60EEBB92F075}" xr6:coauthVersionLast="40" xr6:coauthVersionMax="40" xr10:uidLastSave="{00000000-0000-0000-0000-000000000000}"/>
  <bookViews>
    <workbookView xWindow="0" yWindow="0" windowWidth="24720" windowHeight="12170" xr2:uid="{2C1E8659-3F79-4015-9906-A60AC24606A9}"/>
  </bookViews>
  <sheets>
    <sheet name="Educ-Health Spending by region" sheetId="5" r:id="rId1"/>
    <sheet name="P. Totals" sheetId="3" r:id="rId2"/>
    <sheet name="Education" sheetId="6" r:id="rId3"/>
    <sheet name="Province data" sheetId="2" r:id="rId4"/>
    <sheet name="District data" sheetId="1" r:id="rId5"/>
    <sheet name="ER" sheetId="4" r:id="rId6"/>
    <sheet name="Population data" sheetId="7" r:id="rId7"/>
  </sheets>
  <definedNames>
    <definedName name="_xlnm._FilterDatabase" localSheetId="3" hidden="1">'Province data'!$A$2:$M$749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14" i="1" l="1"/>
  <c r="C12" i="5" l="1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I11" i="6"/>
  <c r="I12" i="6"/>
  <c r="I13" i="6"/>
  <c r="I14" i="6"/>
  <c r="I15" i="6"/>
  <c r="I16" i="6"/>
  <c r="I17" i="6"/>
  <c r="I18" i="6"/>
  <c r="I19" i="6"/>
  <c r="I20" i="6"/>
  <c r="I10" i="6"/>
  <c r="B14" i="3"/>
  <c r="C14" i="3"/>
  <c r="D14" i="3"/>
  <c r="E14" i="3"/>
  <c r="F14" i="3"/>
  <c r="G14" i="3"/>
  <c r="H14" i="3"/>
  <c r="I14" i="3"/>
  <c r="J14" i="3"/>
  <c r="B12" i="5" s="1"/>
  <c r="K14" i="3"/>
  <c r="L14" i="3"/>
  <c r="M14" i="3"/>
  <c r="P15" i="2"/>
  <c r="Q15" i="2"/>
  <c r="R15" i="2"/>
  <c r="S15" i="2"/>
  <c r="T15" i="2"/>
  <c r="U15" i="2"/>
  <c r="V15" i="2"/>
  <c r="W15" i="2"/>
  <c r="X15" i="2"/>
  <c r="Y15" i="2"/>
  <c r="Z15" i="2"/>
  <c r="AA15" i="2"/>
  <c r="M7" i="4"/>
  <c r="L7" i="4"/>
  <c r="K7" i="4"/>
  <c r="J7" i="4"/>
  <c r="I7" i="4"/>
  <c r="H7" i="4"/>
  <c r="G7" i="4"/>
  <c r="F7" i="4"/>
  <c r="P6" i="2"/>
  <c r="Q6" i="2"/>
  <c r="R6" i="2"/>
  <c r="S6" i="2"/>
  <c r="T6" i="2"/>
  <c r="U6" i="2"/>
  <c r="V6" i="2"/>
  <c r="W6" i="2"/>
  <c r="X6" i="2"/>
  <c r="Y6" i="2"/>
  <c r="Z6" i="2"/>
  <c r="AA6" i="2"/>
  <c r="P7" i="2"/>
  <c r="Q7" i="2"/>
  <c r="R7" i="2"/>
  <c r="S7" i="2"/>
  <c r="T7" i="2"/>
  <c r="U7" i="2"/>
  <c r="V7" i="2"/>
  <c r="W7" i="2"/>
  <c r="X7" i="2"/>
  <c r="Y7" i="2"/>
  <c r="Z7" i="2"/>
  <c r="AA7" i="2"/>
  <c r="P8" i="2"/>
  <c r="Q8" i="2"/>
  <c r="R8" i="2"/>
  <c r="S8" i="2"/>
  <c r="T8" i="2"/>
  <c r="U8" i="2"/>
  <c r="V8" i="2"/>
  <c r="W8" i="2"/>
  <c r="X8" i="2"/>
  <c r="Y8" i="2"/>
  <c r="Z8" i="2"/>
  <c r="AA8" i="2"/>
  <c r="P9" i="2"/>
  <c r="Q9" i="2"/>
  <c r="R9" i="2"/>
  <c r="S9" i="2"/>
  <c r="T9" i="2"/>
  <c r="U9" i="2"/>
  <c r="V9" i="2"/>
  <c r="W9" i="2"/>
  <c r="X9" i="2"/>
  <c r="Y9" i="2"/>
  <c r="Z9" i="2"/>
  <c r="AA9" i="2"/>
  <c r="P10" i="2"/>
  <c r="Q10" i="2"/>
  <c r="R10" i="2"/>
  <c r="S10" i="2"/>
  <c r="T10" i="2"/>
  <c r="U10" i="2"/>
  <c r="V10" i="2"/>
  <c r="W10" i="2"/>
  <c r="X10" i="2"/>
  <c r="Y10" i="2"/>
  <c r="Z10" i="2"/>
  <c r="AA10" i="2"/>
  <c r="P11" i="2"/>
  <c r="Q11" i="2"/>
  <c r="R11" i="2"/>
  <c r="S11" i="2"/>
  <c r="T11" i="2"/>
  <c r="U11" i="2"/>
  <c r="V11" i="2"/>
  <c r="W11" i="2"/>
  <c r="X11" i="2"/>
  <c r="Y11" i="2"/>
  <c r="Z11" i="2"/>
  <c r="AA11" i="2"/>
  <c r="P12" i="2"/>
  <c r="Q12" i="2"/>
  <c r="R12" i="2"/>
  <c r="S12" i="2"/>
  <c r="T12" i="2"/>
  <c r="U12" i="2"/>
  <c r="V12" i="2"/>
  <c r="W12" i="2"/>
  <c r="X12" i="2"/>
  <c r="Y12" i="2"/>
  <c r="Z12" i="2"/>
  <c r="AA12" i="2"/>
  <c r="P13" i="2"/>
  <c r="Q13" i="2"/>
  <c r="R13" i="2"/>
  <c r="S13" i="2"/>
  <c r="T13" i="2"/>
  <c r="U13" i="2"/>
  <c r="V13" i="2"/>
  <c r="W13" i="2"/>
  <c r="X13" i="2"/>
  <c r="Y13" i="2"/>
  <c r="Z13" i="2"/>
  <c r="AA13" i="2"/>
  <c r="P14" i="2"/>
  <c r="Q14" i="2"/>
  <c r="R14" i="2"/>
  <c r="S14" i="2"/>
  <c r="T14" i="2"/>
  <c r="U14" i="2"/>
  <c r="V14" i="2"/>
  <c r="W14" i="2"/>
  <c r="X14" i="2"/>
  <c r="Y14" i="2"/>
  <c r="Z14" i="2"/>
  <c r="AA14" i="2"/>
  <c r="B5" i="3" l="1"/>
  <c r="F5" i="3"/>
  <c r="J5" i="3"/>
  <c r="B6" i="3"/>
  <c r="B7" i="3"/>
  <c r="F7" i="3"/>
  <c r="J7" i="3"/>
  <c r="F8" i="3"/>
  <c r="J8" i="3"/>
  <c r="B9" i="3"/>
  <c r="F9" i="3"/>
  <c r="J9" i="3"/>
  <c r="B10" i="3"/>
  <c r="B11" i="3"/>
  <c r="D11" i="3"/>
  <c r="E11" i="3"/>
  <c r="F11" i="3"/>
  <c r="H11" i="3"/>
  <c r="I11" i="3"/>
  <c r="J11" i="3"/>
  <c r="L11" i="3"/>
  <c r="M11" i="3"/>
  <c r="C12" i="3"/>
  <c r="E12" i="3"/>
  <c r="F12" i="3"/>
  <c r="G12" i="3"/>
  <c r="I12" i="3"/>
  <c r="J12" i="3"/>
  <c r="K12" i="3"/>
  <c r="M12" i="3"/>
  <c r="B13" i="3"/>
  <c r="C13" i="3"/>
  <c r="F13" i="3"/>
  <c r="G13" i="3"/>
  <c r="J13" i="3"/>
  <c r="K13" i="3"/>
  <c r="Z5" i="2"/>
  <c r="AA5" i="2"/>
  <c r="M4" i="3" s="1"/>
  <c r="Y5" i="2"/>
  <c r="W5" i="2"/>
  <c r="I4" i="3" s="1"/>
  <c r="X5" i="2"/>
  <c r="J4" i="3" s="1"/>
  <c r="V5" i="2"/>
  <c r="H4" i="3" s="1"/>
  <c r="T5" i="2"/>
  <c r="U5" i="2"/>
  <c r="S5" i="2"/>
  <c r="E4" i="3" s="1"/>
  <c r="Q5" i="2"/>
  <c r="C4" i="3" s="1"/>
  <c r="R5" i="2"/>
  <c r="P5" i="2"/>
  <c r="S4" i="1"/>
  <c r="T4" i="1"/>
  <c r="U4" i="1"/>
  <c r="V4" i="1"/>
  <c r="W4" i="1"/>
  <c r="X4" i="1"/>
  <c r="Y4" i="1"/>
  <c r="Z4" i="1"/>
  <c r="AA4" i="1"/>
  <c r="AB4" i="1"/>
  <c r="AC4" i="1"/>
  <c r="S5" i="1"/>
  <c r="T5" i="1"/>
  <c r="U5" i="1"/>
  <c r="V5" i="1"/>
  <c r="W5" i="1"/>
  <c r="X5" i="1"/>
  <c r="Y5" i="1"/>
  <c r="Z5" i="1"/>
  <c r="AA5" i="1"/>
  <c r="AB5" i="1"/>
  <c r="AC5" i="1"/>
  <c r="S6" i="1"/>
  <c r="T6" i="1"/>
  <c r="U6" i="1"/>
  <c r="V6" i="1"/>
  <c r="W6" i="1"/>
  <c r="X6" i="1"/>
  <c r="Y6" i="1"/>
  <c r="Z6" i="1"/>
  <c r="AA6" i="1"/>
  <c r="AB6" i="1"/>
  <c r="AC6" i="1"/>
  <c r="S7" i="1"/>
  <c r="T7" i="1"/>
  <c r="U7" i="1"/>
  <c r="V7" i="1"/>
  <c r="W7" i="1"/>
  <c r="X7" i="1"/>
  <c r="Y7" i="1"/>
  <c r="Z7" i="1"/>
  <c r="AA7" i="1"/>
  <c r="AB7" i="1"/>
  <c r="AC7" i="1"/>
  <c r="S8" i="1"/>
  <c r="T8" i="1"/>
  <c r="U8" i="1"/>
  <c r="V8" i="1"/>
  <c r="W8" i="1"/>
  <c r="X8" i="1"/>
  <c r="Y8" i="1"/>
  <c r="Z8" i="1"/>
  <c r="AA8" i="1"/>
  <c r="AB8" i="1"/>
  <c r="AC8" i="1"/>
  <c r="S9" i="1"/>
  <c r="T9" i="1"/>
  <c r="U9" i="1"/>
  <c r="V9" i="1"/>
  <c r="W9" i="1"/>
  <c r="X9" i="1"/>
  <c r="Y9" i="1"/>
  <c r="Z9" i="1"/>
  <c r="AA9" i="1"/>
  <c r="AB9" i="1"/>
  <c r="AC9" i="1"/>
  <c r="S10" i="1"/>
  <c r="T10" i="1"/>
  <c r="U10" i="1"/>
  <c r="V10" i="1"/>
  <c r="W10" i="1"/>
  <c r="X10" i="1"/>
  <c r="Y10" i="1"/>
  <c r="Z10" i="1"/>
  <c r="AA10" i="1"/>
  <c r="AB10" i="1"/>
  <c r="AC10" i="1"/>
  <c r="S11" i="1"/>
  <c r="T11" i="1"/>
  <c r="U11" i="1"/>
  <c r="V11" i="1"/>
  <c r="W11" i="1"/>
  <c r="X11" i="1"/>
  <c r="Y11" i="1"/>
  <c r="Z11" i="1"/>
  <c r="AA11" i="1"/>
  <c r="AB11" i="1"/>
  <c r="AC11" i="1"/>
  <c r="S12" i="1"/>
  <c r="T12" i="1"/>
  <c r="U12" i="1"/>
  <c r="V12" i="1"/>
  <c r="W12" i="1"/>
  <c r="X12" i="1"/>
  <c r="Y12" i="1"/>
  <c r="Z12" i="1"/>
  <c r="AA12" i="1"/>
  <c r="AB12" i="1"/>
  <c r="AC12" i="1"/>
  <c r="S13" i="1"/>
  <c r="T13" i="1"/>
  <c r="U13" i="1"/>
  <c r="V13" i="1"/>
  <c r="W13" i="1"/>
  <c r="X13" i="1"/>
  <c r="Y13" i="1"/>
  <c r="Z13" i="1"/>
  <c r="AA13" i="1"/>
  <c r="AB13" i="1"/>
  <c r="AC13" i="1"/>
  <c r="R5" i="1"/>
  <c r="R6" i="1"/>
  <c r="R7" i="1"/>
  <c r="R8" i="1"/>
  <c r="R9" i="1"/>
  <c r="R10" i="1"/>
  <c r="R11" i="1"/>
  <c r="R12" i="1"/>
  <c r="R13" i="1"/>
  <c r="R4" i="1"/>
  <c r="F10" i="3" l="1"/>
  <c r="B8" i="3"/>
  <c r="J6" i="3"/>
  <c r="M10" i="3"/>
  <c r="I10" i="3"/>
  <c r="E10" i="3"/>
  <c r="M9" i="3"/>
  <c r="I9" i="3"/>
  <c r="E9" i="3"/>
  <c r="M8" i="3"/>
  <c r="I8" i="3"/>
  <c r="E8" i="3"/>
  <c r="M7" i="3"/>
  <c r="I7" i="3"/>
  <c r="E7" i="3"/>
  <c r="M6" i="3"/>
  <c r="I6" i="3"/>
  <c r="E6" i="3"/>
  <c r="M5" i="3"/>
  <c r="I5" i="3"/>
  <c r="E5" i="3"/>
  <c r="B12" i="3"/>
  <c r="G4" i="3"/>
  <c r="M13" i="3"/>
  <c r="L10" i="3"/>
  <c r="D10" i="3"/>
  <c r="L9" i="3"/>
  <c r="H9" i="3"/>
  <c r="D9" i="3"/>
  <c r="L8" i="3"/>
  <c r="H8" i="3"/>
  <c r="D8" i="3"/>
  <c r="L7" i="3"/>
  <c r="H7" i="3"/>
  <c r="D7" i="3"/>
  <c r="L6" i="3"/>
  <c r="H6" i="3"/>
  <c r="D6" i="3"/>
  <c r="L5" i="3"/>
  <c r="H5" i="3"/>
  <c r="D5" i="3"/>
  <c r="J10" i="3"/>
  <c r="F6" i="3"/>
  <c r="L4" i="3"/>
  <c r="B4" i="3"/>
  <c r="I13" i="3"/>
  <c r="E13" i="3"/>
  <c r="H10" i="3"/>
  <c r="D4" i="3"/>
  <c r="F4" i="3"/>
  <c r="K4" i="3"/>
  <c r="L13" i="3"/>
  <c r="H13" i="3"/>
  <c r="D13" i="3"/>
  <c r="L12" i="3"/>
  <c r="H12" i="3"/>
  <c r="D12" i="3"/>
  <c r="K11" i="3"/>
  <c r="G11" i="3"/>
  <c r="C11" i="3"/>
  <c r="K10" i="3"/>
  <c r="G10" i="3"/>
  <c r="C10" i="3"/>
  <c r="K9" i="3"/>
  <c r="G9" i="3"/>
  <c r="C9" i="3"/>
  <c r="K8" i="3"/>
  <c r="G8" i="3"/>
  <c r="C8" i="3"/>
  <c r="K7" i="3"/>
  <c r="G7" i="3"/>
  <c r="C7" i="3"/>
  <c r="K6" i="3"/>
  <c r="G6" i="3"/>
  <c r="C6" i="3"/>
  <c r="K5" i="3"/>
  <c r="G5" i="3"/>
  <c r="C5" i="3"/>
</calcChain>
</file>

<file path=xl/sharedStrings.xml><?xml version="1.0" encoding="utf-8"?>
<sst xmlns="http://schemas.openxmlformats.org/spreadsheetml/2006/main" count="4548" uniqueCount="882">
  <si>
    <t>Province</t>
  </si>
  <si>
    <t>Sector</t>
  </si>
  <si>
    <t>Type</t>
  </si>
  <si>
    <r>
      <rPr>
        <b/>
        <sz val="8"/>
        <color rgb="FF000000"/>
        <rFont val="DejaVu Sans"/>
        <family val="3"/>
        <charset val="134"/>
      </rPr>
      <t>Código</t>
    </r>
  </si>
  <si>
    <r>
      <rPr>
        <b/>
        <sz val="8"/>
        <color rgb="FF000000"/>
        <rFont val="DejaVu Sans"/>
        <family val="3"/>
        <charset val="134"/>
      </rPr>
      <t>Designação</t>
    </r>
  </si>
  <si>
    <r>
      <rPr>
        <b/>
        <sz val="8"/>
        <color rgb="FF000000"/>
        <rFont val="DejaVu Sans"/>
        <family val="3"/>
        <charset val="134"/>
      </rPr>
      <t>Descrição</t>
    </r>
  </si>
  <si>
    <r>
      <rPr>
        <b/>
        <sz val="8"/>
        <color rgb="FF000000"/>
        <rFont val="DejaVu Sans"/>
        <family val="3"/>
        <charset val="134"/>
      </rPr>
      <t>Interna</t>
    </r>
  </si>
  <si>
    <r>
      <rPr>
        <b/>
        <sz val="8"/>
        <color rgb="FF000000"/>
        <rFont val="DejaVu Sans"/>
        <family val="3"/>
        <charset val="134"/>
      </rPr>
      <t>Externa</t>
    </r>
  </si>
  <si>
    <r>
      <rPr>
        <b/>
        <sz val="8"/>
        <color rgb="FF000000"/>
        <rFont val="DejaVu Sans"/>
        <family val="3"/>
        <charset val="134"/>
      </rPr>
      <t>Valor</t>
    </r>
  </si>
  <si>
    <t>Niassa</t>
  </si>
  <si>
    <t>education</t>
  </si>
  <si>
    <t>50B000141</t>
  </si>
  <si>
    <r>
      <t>DIRECCAO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EDUCACAO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DESENVOLVIMENTO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HUMANO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NIASSA</t>
    </r>
  </si>
  <si>
    <t>NIA-2018-OF15</t>
  </si>
  <si>
    <r>
      <t>MANUTENCAO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CASA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DIRECTOR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</si>
  <si>
    <r>
      <t>BENS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SERVICOS</t>
    </r>
  </si>
  <si>
    <t>000-0000-OF00</t>
  </si>
  <si>
    <r>
      <t>DESPESAS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GERAIS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FUNCIONAMENTO</t>
    </r>
  </si>
  <si>
    <r>
      <t>SALARIOS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REMUNERACOES</t>
    </r>
  </si>
  <si>
    <r>
      <t>DEMAIS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DESPESAS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COM</t>
    </r>
  </si>
  <si>
    <r>
      <t>TRANSFERENCIAS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CORRENTES</t>
    </r>
  </si>
  <si>
    <r>
      <t>Total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Despesa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Funcionamento</t>
    </r>
  </si>
  <si>
    <t>NIA-2012-0010</t>
  </si>
  <si>
    <r>
      <t>FUNDO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SUPERVISAO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</si>
  <si>
    <t>NIA-2014-0001</t>
  </si>
  <si>
    <r>
      <t>CONSTRUCAO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ACELERADA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SALAS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AULAS</t>
    </r>
  </si>
  <si>
    <t>NIA-2015-0001</t>
  </si>
  <si>
    <r>
      <t>FORMACAO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CAPACITACAO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PROFESSORES</t>
    </r>
  </si>
  <si>
    <t>NIA-2015-0031</t>
  </si>
  <si>
    <r>
      <t>PAGAMENTO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SUBSIDIOS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ALFABETIZACAO</t>
    </r>
  </si>
  <si>
    <t>NIA-2015-0032</t>
  </si>
  <si>
    <r>
      <t>AQUISICAO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CARTEIRAS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DUPLAS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ESCOLARES</t>
    </r>
  </si>
  <si>
    <t>NIA-2017-0047</t>
  </si>
  <si>
    <r>
      <t>CONTRUCAO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DPEDH</t>
    </r>
  </si>
  <si>
    <t>NIA-2018-0003</t>
  </si>
  <si>
    <r>
      <t>PREVENCAO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COMBATE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HIV/SIDA</t>
    </r>
  </si>
  <si>
    <r>
      <t>Total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Despesa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Investimento</t>
    </r>
  </si>
  <si>
    <t>Total</t>
  </si>
  <si>
    <r>
      <t>Total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Geral</t>
    </r>
  </si>
  <si>
    <t>health</t>
  </si>
  <si>
    <t>58B000141</t>
  </si>
  <si>
    <r>
      <t>DIRECCAO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SAUDE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NIASSA</t>
    </r>
  </si>
  <si>
    <t>NIA-2014-OF32</t>
  </si>
  <si>
    <r>
      <t>DESPESAS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GERAIS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FUNCIONAMENTO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CENTRO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FORMACAO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112</t>
    </r>
  </si>
  <si>
    <r>
      <t>DESPESAS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GERAIS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FUNCIONAMENTO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CENTRO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FORMACAO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12</t>
    </r>
  </si>
  <si>
    <r>
      <t>DESPESAS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GERAIS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FUNCIONAMENTO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CENTRO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FORMACAO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14</t>
    </r>
  </si>
  <si>
    <t>NIA-2018-OF20</t>
  </si>
  <si>
    <r>
      <t>MANUTENCAO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CASA</t>
    </r>
  </si>
  <si>
    <t>NIA-2016-0002</t>
  </si>
  <si>
    <r>
      <t>GOVERNACAO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TRANSPARENTE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AGUA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SAUDE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(GOTAS)</t>
    </r>
  </si>
  <si>
    <t>NIA-2016-0012</t>
  </si>
  <si>
    <r>
      <t>CONCLUIR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CONSTRUCAO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ENFERMARIA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CENTRO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</si>
  <si>
    <t>NIA-2016-0032</t>
  </si>
  <si>
    <r>
      <t>INICIAR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COM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REABILITACAO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EDIFICIO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DEPOSITO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</si>
  <si>
    <t>NIA-2018-0002</t>
  </si>
  <si>
    <r>
      <t>APOIO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DESENVOLVIMENTO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RECURSOS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HUMANOS</t>
    </r>
  </si>
  <si>
    <t>NIA-2018-0035</t>
  </si>
  <si>
    <r>
      <t>FORTALECIMENTO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SISTEMA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SAUDE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GAVI-HSS</t>
    </r>
  </si>
  <si>
    <t>NIA-2018-0036</t>
  </si>
  <si>
    <r>
      <t>INICIAR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CONSTRUCAO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1A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FASE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ENFERMARIA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PARA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ADULTOS</t>
    </r>
  </si>
  <si>
    <t>NIA-2018-0037</t>
  </si>
  <si>
    <r>
      <t>ADQUIRIR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INSTALAR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POSTOS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TRANSFORMACAO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DA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CORRENTE</t>
    </r>
  </si>
  <si>
    <t>58B000241</t>
  </si>
  <si>
    <r>
      <t>HOSPITAL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PROVINCIAL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LICHINGA</t>
    </r>
  </si>
  <si>
    <t>NIA-2013-0016</t>
  </si>
  <si>
    <r>
      <t>CONSTRUCAO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MURRO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DE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>VEDACAO</t>
    </r>
  </si>
  <si>
    <t>Cabo Delgado</t>
  </si>
  <si>
    <t>50C000141</t>
  </si>
  <si>
    <t>DIRECCAO PROVINCIAL DA EDUCACAO E DESENVOLVIMENTO HUMANO DE CABO DELGADO</t>
  </si>
  <si>
    <t>CAB-2017-OF37</t>
  </si>
  <si>
    <t>DESPESAS COM INSPENSAO DA DPEDH</t>
  </si>
  <si>
    <t>DEMAIS DESPESAS COM</t>
  </si>
  <si>
    <t>BENS E SERVICOS</t>
  </si>
  <si>
    <t>CAB-2017-OF38</t>
  </si>
  <si>
    <t>FESTIVAL NACIONAL DOS JOGOS DESPORTIVOS ESCOLARES - GAZA</t>
  </si>
  <si>
    <t>CAB-2017-OF39</t>
  </si>
  <si>
    <t>DESPESAS DE RELIZACAO E REPRODUCAO DE TESTES</t>
  </si>
  <si>
    <t>PROVINCIAIS E</t>
  </si>
  <si>
    <t>CAB-2018-OF23</t>
  </si>
  <si>
    <t>SUPERVISAO PROVINCIAL</t>
  </si>
  <si>
    <t>CAB-2018-OF24</t>
  </si>
  <si>
    <t>DESPESAS DE REUNIAO PROVINCIAL DE PLANIFICACAO E CONSELHO</t>
  </si>
  <si>
    <t>DESPESAS GERAIS DE FUNCIONAMENTO</t>
  </si>
  <si>
    <t>SALARIOS E REMUNERACOES</t>
  </si>
  <si>
    <t>TRANSFERENCIAS CORRENTES</t>
  </si>
  <si>
    <t>BENS DE CAPITAL</t>
  </si>
  <si>
    <t>Total Despesa de Funcionamento</t>
  </si>
  <si>
    <t>CAB-2007-0007</t>
  </si>
  <si>
    <t>CARTEIRAS ESCOLARES</t>
  </si>
  <si>
    <t>CAB-2012-0008</t>
  </si>
  <si>
    <t>FUNDO DE APOIO A SUPERVISAO PROVINCIAL</t>
  </si>
  <si>
    <t>CAB-2012-0058</t>
  </si>
  <si>
    <t>PAGAMENTO DE SUBSIDIO DE ALFABETIZADORES E EDUCADORES DE</t>
  </si>
  <si>
    <t>CAB-2013-0029</t>
  </si>
  <si>
    <t>REABILITACAO DA ESCOLA SECUNDARIA DE CENTRO INTERNATO DE</t>
  </si>
  <si>
    <t>CAB-2013-0034</t>
  </si>
  <si>
    <t>REABILITACAO DA ESCOLA SECUDARIOA DE NANGADE</t>
  </si>
  <si>
    <t>CAB-2013-0047</t>
  </si>
  <si>
    <t>PROJECTO PARA EMERGENCIAS</t>
  </si>
  <si>
    <t>CAB-2014-0001</t>
  </si>
  <si>
    <t>CONSTRUCAO ACELERADA DE SALAS DE AULAS</t>
  </si>
  <si>
    <t>CAB-2015-0003</t>
  </si>
  <si>
    <t>PROJECTO PILOTO DA PRIMEIRA IFANCIA</t>
  </si>
  <si>
    <t>CAB-2017-0002</t>
  </si>
  <si>
    <t>FORMACAO E CAPACITACAO DE PROFESSORES</t>
  </si>
  <si>
    <t>CAB-2017-0015</t>
  </si>
  <si>
    <t>JOGOS ESCOLARES</t>
  </si>
  <si>
    <t>CAB-2018-0003</t>
  </si>
  <si>
    <t>PREVENCAO E COMBATE DO HIV/SIDA</t>
  </si>
  <si>
    <t>Total Despesa de Investimento</t>
  </si>
  <si>
    <t>Total Geral</t>
  </si>
  <si>
    <t>58C000141</t>
  </si>
  <si>
    <t>DIRECCAO PROVINCIAL DA SAUDE DE CABO DELGADO</t>
  </si>
  <si>
    <t>CAB-2017-0069</t>
  </si>
  <si>
    <t>CONCLUSAO DO CENTRO DE SAUDE</t>
  </si>
  <si>
    <t>CAB-2018-0001</t>
  </si>
  <si>
    <t>APOIO AO DESENVOLVIMENTO DOS RECURSOA HUMANOS</t>
  </si>
  <si>
    <t>CAB-2018-0002</t>
  </si>
  <si>
    <t>FORTALECIMENTO DO SISTEMA DE SAUDE GAVI-HSS</t>
  </si>
  <si>
    <t>CAB-2018-0039</t>
  </si>
  <si>
    <t>CONSTRUCAO DE ARMAZEM DE MEDICAMENTOS NA CIDADE DE PEMBA</t>
  </si>
  <si>
    <t>CAB-2018-0040</t>
  </si>
  <si>
    <t>REABILITACAO DAS RESIDENCIAS DA DIRECCAO PROVINCIAL DE SAUDE</t>
  </si>
  <si>
    <t>CAB-2018-0041</t>
  </si>
  <si>
    <t>CONSTRUCAO DE CENTRO DE SAUDE TIPO II, MANDAVA - MUIDUMBE</t>
  </si>
  <si>
    <t>CAB-2018-0042</t>
  </si>
  <si>
    <t>ELABORACAO DO PROJECTO EXECUTIVO PARA A CONSTRUCAO DO</t>
  </si>
  <si>
    <t>CAB-2018-0043</t>
  </si>
  <si>
    <t>AQUISICAO DE EQUIPAMENTO HOSPITALAR E CONSUMIVEIS</t>
  </si>
  <si>
    <t>58C000241</t>
  </si>
  <si>
    <t>HOSPITAL PROVINCIAL DE PEMBA</t>
  </si>
  <si>
    <t>CAB-2018-0044</t>
  </si>
  <si>
    <t>ADQUIRIR DIVERSO EQUIPAMENTO</t>
  </si>
  <si>
    <t>HOSPITALAR</t>
  </si>
  <si>
    <t>CAB-2018-0045</t>
  </si>
  <si>
    <t>REABILITACAO DE RAIZ DE RESIDENCIA DO DIRECTOR DO HPP NO</t>
  </si>
  <si>
    <t>CAB-2018-0046</t>
  </si>
  <si>
    <t>APETRECHAMENTO DO HOSPITAL PROVINCIAL DE PEMBA</t>
  </si>
  <si>
    <t>Nampula</t>
  </si>
  <si>
    <t>50D000141</t>
  </si>
  <si>
    <t>DIRECCAO PROVINCIAL DA EDUCACAO E DESENVOLVIMENTO HUMANO DE NAMPULA</t>
  </si>
  <si>
    <t>NAM-1989-1019</t>
  </si>
  <si>
    <t>CARTEIRAS ESCOLARES - NAMPULA</t>
  </si>
  <si>
    <t>NAM-2012-0005</t>
  </si>
  <si>
    <t>NAM-2012-0109</t>
  </si>
  <si>
    <t>SUBSIDIOS AOS ALFABETIZADORES</t>
  </si>
  <si>
    <t>NAM-2014-0001</t>
  </si>
  <si>
    <t>NAM-2014-0002</t>
  </si>
  <si>
    <t>CONSTRUCAO DE 25 SALAS DE AULAS</t>
  </si>
  <si>
    <t>NAM-2014-0052</t>
  </si>
  <si>
    <t>CONSTRUCAO DE UM EDIFICIO DO</t>
  </si>
  <si>
    <t>SDEJT DE ILHA DE MOCAMBIQUE</t>
  </si>
  <si>
    <t>NAM-2014-0063</t>
  </si>
  <si>
    <t>CONSTRUCAO DE EDIFICIO PARA FUNCIONAMENTO DO SDEJT DE</t>
  </si>
  <si>
    <t>LIUPO</t>
  </si>
  <si>
    <t>NAM-2015-0002</t>
  </si>
  <si>
    <t>NAM-2015-0004</t>
  </si>
  <si>
    <t>NAM-2018-0003</t>
  </si>
  <si>
    <t>58D000141</t>
  </si>
  <si>
    <t>DIRECCAO PROVINCIAL DA SAUDE DE NAMPULA</t>
  </si>
  <si>
    <t>NAM-2017-0052</t>
  </si>
  <si>
    <t>DESPESAS DE FUNCIONAMENTO COM APOIO DO FUNDO COMUM</t>
  </si>
  <si>
    <t>NAM-2018-0002</t>
  </si>
  <si>
    <t>NAM-2018-0027</t>
  </si>
  <si>
    <t>PAGAMENTO DE SALARIO DE FUNCIONARIOS FORA DO QUADRO COM</t>
  </si>
  <si>
    <t>NAM-2018-0028</t>
  </si>
  <si>
    <t>CONCLUSAO DO CSR II DE NIVALE EM MEMBA</t>
  </si>
  <si>
    <t>NAM-2018-0029</t>
  </si>
  <si>
    <t>CONTINUAR A CONSTRUCAO DO CSR I DE NAMIALO EM MECONTA</t>
  </si>
  <si>
    <t>NAM-2018-0030</t>
  </si>
  <si>
    <t>CONTINUAR A CONSTRUCAO DO CSR II DE MUCUALI EM LARDE</t>
  </si>
  <si>
    <t>NAM-2018-0031</t>
  </si>
  <si>
    <t>CONCLUSAO DA CONSTRUCAO DO CSR II DE LUPI</t>
  </si>
  <si>
    <t>58D000741</t>
  </si>
  <si>
    <t>HOSPITAL CENTRAL DE NAMPULA</t>
  </si>
  <si>
    <t>NAM-2015-0124</t>
  </si>
  <si>
    <t>CONSTRUCAO, REABILITACAO E EQUIPAMENTO INFRAESTRUTURA DO</t>
  </si>
  <si>
    <t>NAM-2018-0001</t>
  </si>
  <si>
    <t>APOIO AO DESENVOLVIMENTO DE RECURSOS HUMANOS</t>
  </si>
  <si>
    <t>58D000941</t>
  </si>
  <si>
    <t>HOSPITAL DISTRITAL DE NACALA-PORTO</t>
  </si>
  <si>
    <t>NAM-2015-0125</t>
  </si>
  <si>
    <t>CONSTRUCAO, REABILITACAO E EQUIPAMENTO DO HOSPITAL DISTRITAL</t>
  </si>
  <si>
    <t>Zambezia</t>
  </si>
  <si>
    <t>50E000141</t>
  </si>
  <si>
    <t>DIRECCAO PROVINCIAL DA EDUCACAO E DESENVOLVIMENTO HUMANO DA ZAMBEZIA</t>
  </si>
  <si>
    <t>ZAM-2011-0015</t>
  </si>
  <si>
    <t>AQUISICAO DE MOBILIARIO ESCOLAR</t>
  </si>
  <si>
    <t>ZAM-2012-0008</t>
  </si>
  <si>
    <t>ZAM-2013-0040</t>
  </si>
  <si>
    <t>PAGAMENTO DE SUBSIDIO DOS ALFABETIZADORES</t>
  </si>
  <si>
    <t>ZAM-2014-0002</t>
  </si>
  <si>
    <t>ZAM-2014-0012</t>
  </si>
  <si>
    <t>CONSTRUCAO DO INSTITUTO DE FORMACAO</t>
  </si>
  <si>
    <t>DE EDUCADORES E</t>
  </si>
  <si>
    <t>ZAM-2014-0058</t>
  </si>
  <si>
    <t>CONCLUSAO DE INFRA-ESTRUTURAS ESCOLARES ABANDONADAS</t>
  </si>
  <si>
    <t>ZAM-2014-0080</t>
  </si>
  <si>
    <t>CONSTRUCAO DO INSTITUTO DE GEOLOGIAS E MINAS DE GILE</t>
  </si>
  <si>
    <t>ZAM-2015-0002</t>
  </si>
  <si>
    <t>ZAM-2015-0037</t>
  </si>
  <si>
    <t>CONSTRUCAO DA ESCOLA SECUNDARIA BONIFACIO GRUVETA</t>
  </si>
  <si>
    <t>ZAM-2017-0023</t>
  </si>
  <si>
    <t>CONSTRUCAO DA ESCOLA SECUNDARIA DE LUABO</t>
  </si>
  <si>
    <t>ZAM-2017-0024</t>
  </si>
  <si>
    <t>CONSTRUCAO DA ESCOLA SECUNDARIA DE MOLUMBO</t>
  </si>
  <si>
    <t>ZAM-2018-0005</t>
  </si>
  <si>
    <t>58E000141</t>
  </si>
  <si>
    <t>DIRECCAO PROVINCIAL DA SAUDE DA ZAMBEZIA</t>
  </si>
  <si>
    <t>ZAM-2013-OF02</t>
  </si>
  <si>
    <t>INSTITUTO DE CIENCIAS DE SAUDE DE QUELIMANE</t>
  </si>
  <si>
    <t>ZAM-2015-0023</t>
  </si>
  <si>
    <t>CONSTRUIR CENTROS DE SAUDE DO TIPO II INCLUINDO RESIDENCIAS</t>
  </si>
  <si>
    <t>ZAM-2015-0025</t>
  </si>
  <si>
    <t>CONCLUIR A CONTRUCAO DE CS'S GURUE-VEHIUA, GILE-NAECHE,</t>
  </si>
  <si>
    <t>ZAM-2015-0026</t>
  </si>
  <si>
    <t>APETRECHAMENTO DE GURUE-VEHIUA; MOLOCUE-SEDE E UELELA, ILE-</t>
  </si>
  <si>
    <t>ZAM-2015-0046</t>
  </si>
  <si>
    <t>CONSTRUCAO DE FLAT DE 32 ANDARES PARA FUNCIONARIOS DO</t>
  </si>
  <si>
    <t>ZAM-2017-0031</t>
  </si>
  <si>
    <t>AQUISICAO DE EDIFICIO PARA RESIDENCIAS DOS MEDICOS DO</t>
  </si>
  <si>
    <t>ZAM-2018-0001</t>
  </si>
  <si>
    <t>ZAM-2018-0002</t>
  </si>
  <si>
    <t>58E000241</t>
  </si>
  <si>
    <t>HOSPITAL PROVINCIAL DE QUELIMANE</t>
  </si>
  <si>
    <t>ZAM-2015-0070</t>
  </si>
  <si>
    <t>CONSTRUCAO E REABILITACAO DE EDIFICIOS DENTRO DO HOSPITAL</t>
  </si>
  <si>
    <t>58E011241</t>
  </si>
  <si>
    <t>HOSPITAL CENTRAL DE QUELIMANE</t>
  </si>
  <si>
    <t>ZAM-2017-0034</t>
  </si>
  <si>
    <t>CONSTRUCAO E REABILITACAO DE INFRAESTRUTURAS HOSPITALARES</t>
  </si>
  <si>
    <t>ZAM-2018-0004</t>
  </si>
  <si>
    <t>AQUISICAO DE EQUIPAMENTO DIVERSO HOSPITALAR</t>
  </si>
  <si>
    <t>Tete</t>
  </si>
  <si>
    <t>50F000141</t>
  </si>
  <si>
    <t>DIRECCAO PROVINCIAL DA EDUCACAO E DESENVOLVIMENTO HUMANO DE TETE</t>
  </si>
  <si>
    <t>TET-2006-0027</t>
  </si>
  <si>
    <t>CARTEIRAS ESCOLARES DUPLAS</t>
  </si>
  <si>
    <t>TET-2012-0001</t>
  </si>
  <si>
    <t>TET-2013-0038</t>
  </si>
  <si>
    <t>FESTIVAL PROVINCIAL DE JOGOS ESCOLARES 2018</t>
  </si>
  <si>
    <t>TET-2013-0046</t>
  </si>
  <si>
    <t>APOIO AS CALAMIDADES NATURAIS</t>
  </si>
  <si>
    <t>TET-2013-0052</t>
  </si>
  <si>
    <t>SUBSIDIO DE ALFABETIZACAO E EDUCACAO DE ADULTOS</t>
  </si>
  <si>
    <t>TET-2014-0002</t>
  </si>
  <si>
    <t>TET-2015-0004</t>
  </si>
  <si>
    <t>TET-2015-0006</t>
  </si>
  <si>
    <t>TET-2015-0056</t>
  </si>
  <si>
    <t>REABILITACAO DO INSTITUTO DE FORMACAO DE PROFESSORES</t>
  </si>
  <si>
    <t>TET-2016-0030</t>
  </si>
  <si>
    <t>PAGAMENTO DA DIVIDA DE CONSTRUCAO DO CENTRO INTERNATO DE</t>
  </si>
  <si>
    <t>TET-2016-0031</t>
  </si>
  <si>
    <t>CONCLUSAO DE SALAS DE AULAS INACABADAS</t>
  </si>
  <si>
    <t>TET-2016-0034</t>
  </si>
  <si>
    <t>APOIO E ACOMPANHAMENTO A SUPERVISAO PEDAGOGICA E EXAMES</t>
  </si>
  <si>
    <t>TET-2018-0003</t>
  </si>
  <si>
    <t>58F000141</t>
  </si>
  <si>
    <t>DIRECCAO PROVINCIAL DA SAUDE DE TETE</t>
  </si>
  <si>
    <t>TET-2013-0056</t>
  </si>
  <si>
    <t>SAUDE PUBLICA PRIVILEGIANDO A SAUDE DA MULHER E DA CRIANCA E</t>
  </si>
  <si>
    <t>TET-2016-0019</t>
  </si>
  <si>
    <t>CONSTRUCAO DE CENTRO DE SAUDE RURAL TIPO II EM CALERE NO</t>
  </si>
  <si>
    <t>TET-2016-0020</t>
  </si>
  <si>
    <t>CONSTRUCAO DE CENTRO DE SAUDE RURAL TIPO II DE MUANJETE NO</t>
  </si>
  <si>
    <t>TET-2016-0022</t>
  </si>
  <si>
    <t>FISCALIZACAO INDEPENDENTE DE OBRAS</t>
  </si>
  <si>
    <t>TET-2016-0023</t>
  </si>
  <si>
    <t>CONSTRUCAO DE CENTRO DE SAUDE TIPO II EM MUGOMO DISTRITO DE</t>
  </si>
  <si>
    <t>TET-2016-0050</t>
  </si>
  <si>
    <t>CONSTRUCAO DE CENTRO DE SAUDE TIPO II EM CHIANDAME NO</t>
  </si>
  <si>
    <t>TET-2018-0001</t>
  </si>
  <si>
    <t>TET-2018-0002</t>
  </si>
  <si>
    <t>TET-2018-0038</t>
  </si>
  <si>
    <t>CONSTRUCAO DE RESIDENCIA TIPO 1 EM MALOERA DISTRITO DE</t>
  </si>
  <si>
    <t>TET-2018-0039</t>
  </si>
  <si>
    <t>CONCLUSAO DE REABILITACAO DE CS DE KAZULA EM CHIUTA</t>
  </si>
  <si>
    <t>TET-2018-0040</t>
  </si>
  <si>
    <t>AQUISICAO DE EQUIPAMENTOS E MOBILIARIOS</t>
  </si>
  <si>
    <t>TET-2018-0041</t>
  </si>
  <si>
    <t>CONSTRUCAO DE COZINHA E LAVANDARIA NO CS DE ZOBUE EM</t>
  </si>
  <si>
    <t>TET-2018-0042</t>
  </si>
  <si>
    <t>CONSTRUCAO DE COZINHA E LAVANDARIA NO CS DE LUIA EM</t>
  </si>
  <si>
    <t>TET-2018-0043</t>
  </si>
  <si>
    <t>CONSTRUCAO DE MURO DE VEDACAO DO FUTURO HOSPITAL GERAL DE</t>
  </si>
  <si>
    <t>TET-2018-0044</t>
  </si>
  <si>
    <t>CONSTRUCAO DE RESIDENCIA GEMINADA EM FORTUNA DISTRITO DE</t>
  </si>
  <si>
    <t>TET-2018-0045</t>
  </si>
  <si>
    <t>CONSTRUCAO DE ENFERMARIA EM MARARA</t>
  </si>
  <si>
    <t>TET-2018-0046</t>
  </si>
  <si>
    <t>FISCALIZACAO E SUPERVISAO DO BLOCO OPERATORIO DE MACANGA E</t>
  </si>
  <si>
    <t>TET-2018-0047</t>
  </si>
  <si>
    <t>CONCLUSAO DE BLOCO OPERATORIO DE MACANGA</t>
  </si>
  <si>
    <t>TET-2018-0048</t>
  </si>
  <si>
    <t>CONCLUSAO DO MURO DE VEDACAO DE CSR TIPO 1 DE CHITIMA</t>
  </si>
  <si>
    <t>TET-2018-0049</t>
  </si>
  <si>
    <t>REABILITACAO DE CS DE NACHINANGA EM CHANGARA</t>
  </si>
  <si>
    <t>TET-2018-0050</t>
  </si>
  <si>
    <t>REABILITACAO E AMPLIACAO DE CS NUMERO 1 NA CIDADE DE TETE</t>
  </si>
  <si>
    <t>TET-2018-0051</t>
  </si>
  <si>
    <t>CONSTRUCAO DE ENFERMARIA POS CIRURGIA EM FURANCUNGO</t>
  </si>
  <si>
    <t>TET-2018-0052</t>
  </si>
  <si>
    <t>CONSTRUCAO DE ENFERMARIA EM TSANGANO</t>
  </si>
  <si>
    <t>TET-2018-0053</t>
  </si>
  <si>
    <t>CONCLUSAO DE REABILITACAO DA ENFERMARIA DO HRULONGUE</t>
  </si>
  <si>
    <t>TET-2018-0054</t>
  </si>
  <si>
    <t>CONSTRUCAO DE SISTEMA DE ABASTECIMENTO DE AGUA NO CS DE</t>
  </si>
  <si>
    <t>TET-2018-0055</t>
  </si>
  <si>
    <t>CONSTRUCAO DE VIAS DE ACESSO NA RESIDENCIA PROTOCOLAR E NO</t>
  </si>
  <si>
    <t>TET-2018-0056</t>
  </si>
  <si>
    <t>REABILITACAO DA DPS TETE E PARQUE DE ESTACIONAMENTO DE</t>
  </si>
  <si>
    <t>58F000241</t>
  </si>
  <si>
    <t>HOSPITAL PROVINCIAL DE TETE</t>
  </si>
  <si>
    <t>TET-2016-0021</t>
  </si>
  <si>
    <t>AMPLIACAO DO BERCARIO NA MATERNIDADE</t>
  </si>
  <si>
    <t>TET-2018-0057</t>
  </si>
  <si>
    <t>CONSTRUCAO DA ORTOPEDIA II</t>
  </si>
  <si>
    <t>TET-2018-0058</t>
  </si>
  <si>
    <t>AQUISICAO E MONTAGEM DE POSTO DE TRANSFORMACAO DE ENERGIA</t>
  </si>
  <si>
    <t>Manica</t>
  </si>
  <si>
    <t>50G000141</t>
  </si>
  <si>
    <t>DIRECCAO PROVINCIAL DA EDUCACAO E DESENVOLVIMENTO HUMANO DE MANICA</t>
  </si>
  <si>
    <t>MAN-2012-0022</t>
  </si>
  <si>
    <t>MAN-2014-0001</t>
  </si>
  <si>
    <t>MAN-2015-0002</t>
  </si>
  <si>
    <t>MAN-2015-0051</t>
  </si>
  <si>
    <t>SUBSIDIO DE ALFABETIZACAO</t>
  </si>
  <si>
    <t>MAN-2015-0053</t>
  </si>
  <si>
    <t>AQUISICAO DE LIVROS PARA AS BIBLIOTECAS ESCOLARES</t>
  </si>
  <si>
    <t>MAN-2015-0057</t>
  </si>
  <si>
    <t>APETRECHAMENTO DE LARES E CENTROS INTERNATOS</t>
  </si>
  <si>
    <t>MAN-2015-0058</t>
  </si>
  <si>
    <t>EQUIPAMENTO E MOBILIARIO</t>
  </si>
  <si>
    <t>MAN-2017-0026</t>
  </si>
  <si>
    <t>CONTIGENCIAS</t>
  </si>
  <si>
    <t>MAN-2017-0028</t>
  </si>
  <si>
    <t>MANUTENCAO DE IMOVEIS</t>
  </si>
  <si>
    <t>MAN-2018-0017</t>
  </si>
  <si>
    <t>MAN-2018-0028</t>
  </si>
  <si>
    <t>REABILITACAO DE CAMPOS DESPORTIVOS</t>
  </si>
  <si>
    <t>MAN-2018-0029</t>
  </si>
  <si>
    <t>CONSTRUCAO DO MURRO</t>
  </si>
  <si>
    <t>MAN-2018-0030</t>
  </si>
  <si>
    <t>ABERTURA DO FURO DE AGUA</t>
  </si>
  <si>
    <t>MAN-2018-0031</t>
  </si>
  <si>
    <t>CONSTRUCAO DO CENTRO INTERNATO</t>
  </si>
  <si>
    <t>58G000141</t>
  </si>
  <si>
    <t>DIRECCAO PROVINCIAL DA SAUDE DE MANICA</t>
  </si>
  <si>
    <t>MAN-2014-0025</t>
  </si>
  <si>
    <t>CONSTRUIR RESIDENCIA NO CENTRO DE SAUDE DE MACATE DISTRITO</t>
  </si>
  <si>
    <t>MAN-2014-0034</t>
  </si>
  <si>
    <t>CONSTRUIR NOVO EDIFICIO DA DIRECCAO PROVINCIAL DE SAUDE DE</t>
  </si>
  <si>
    <t>MAN-2015-0040</t>
  </si>
  <si>
    <t>CONCLUIR O BLOCO DE INTERNAMENTO DO CENTRO DE SAUDE DE</t>
  </si>
  <si>
    <t>MAN-2018-0015</t>
  </si>
  <si>
    <t>MAN-2018-0016</t>
  </si>
  <si>
    <t>58G000241</t>
  </si>
  <si>
    <t>HOSPITAL PROVINCIAL DE CHIMOIO</t>
  </si>
  <si>
    <t>MAN-2015-0014</t>
  </si>
  <si>
    <t>CONCLUSAO DA REABILITACAO DO EDIFICIO 2, DE CONSULTA EXTERNA</t>
  </si>
  <si>
    <t>MAN-2017-0032</t>
  </si>
  <si>
    <t>CONCLUSAO DA REABILITACAO DO EDIFICIO DE FISIOTERAPIA</t>
  </si>
  <si>
    <t>MAN-2018-0032</t>
  </si>
  <si>
    <t>REABILITACAO DA ENFERMARIA DE PSIQUIATRIA</t>
  </si>
  <si>
    <t>58G003641</t>
  </si>
  <si>
    <t>INSTITUTO DE CIENCIAS DE SAUDE DE MANICA</t>
  </si>
  <si>
    <t>sofala</t>
  </si>
  <si>
    <t>50H000141</t>
  </si>
  <si>
    <t>DIRECCAO PROVINCIAL DA EDUCACAO E DESENVOLVIMENTO HUMANO DE SOFALA</t>
  </si>
  <si>
    <t>SOF-2006-0020</t>
  </si>
  <si>
    <t>REABILITACAO DE ESCOLAS DESTRUIDAS PELOS VENDAVAIS</t>
  </si>
  <si>
    <t>SOF-2011-0015</t>
  </si>
  <si>
    <t>REABILITACAO DE EDIFICIO PARA CENTRO DE RECURSOS DE</t>
  </si>
  <si>
    <t>SOF-2012-0002</t>
  </si>
  <si>
    <t>SOF-2012-0119</t>
  </si>
  <si>
    <t>PROGRAMA DE ALFABETIZACAO</t>
  </si>
  <si>
    <t>SOF-2014-0001</t>
  </si>
  <si>
    <t>SOF-2015-0001</t>
  </si>
  <si>
    <t>SOF-2018-0003</t>
  </si>
  <si>
    <t>SOF-2018-0008</t>
  </si>
  <si>
    <t>AQUISICAO DE CARTEIRAS ESCOLARES</t>
  </si>
  <si>
    <t>58H000141</t>
  </si>
  <si>
    <t>DIRECCAO PROVINCIAL DA SAUDE DE SOFALA</t>
  </si>
  <si>
    <t>SOF-2014-0023</t>
  </si>
  <si>
    <t>INICIAR A CONSTRUCAO DO</t>
  </si>
  <si>
    <t>CENTRO DE SAUDE RURAL TIPO II DE</t>
  </si>
  <si>
    <t>SOF-2014-0039</t>
  </si>
  <si>
    <t>AQUISICAO DE EQUIPAMENTO E MOBILIARIO HOSPITLAR</t>
  </si>
  <si>
    <t>SOF-2015-0076</t>
  </si>
  <si>
    <t>CONCLUIR A CONSTRUCAO DO CSRI DE NHANSAUA EM MARROMEU</t>
  </si>
  <si>
    <t>SOF-2016-0015</t>
  </si>
  <si>
    <t>INICIAR A CONSTRUCAO DO CENTRO DE SAUDE RURAL TIPO II DE</t>
  </si>
  <si>
    <t>SOF-2016-0016</t>
  </si>
  <si>
    <t>REABILITAR E REFUNCIONALIZAR A MORGE DO HOSPITAL RURAL DE</t>
  </si>
  <si>
    <t>SOF-2017-0050</t>
  </si>
  <si>
    <t>CONSTRUIR CASA INCINERADORA DO CSUA DE INHAMIZUA-BEIRA</t>
  </si>
  <si>
    <t>SOF-2018-0001</t>
  </si>
  <si>
    <t>SOF-2018-0033</t>
  </si>
  <si>
    <t>58H000741</t>
  </si>
  <si>
    <t>HOSPITAL CENTRAL DA BEIRA</t>
  </si>
  <si>
    <t>SOF-2013-0001</t>
  </si>
  <si>
    <t>MANUTENCAO DE EQUIPAMENTOS HOSPITALARES</t>
  </si>
  <si>
    <t>SOF-2013-0010</t>
  </si>
  <si>
    <t>APOIO A DESALFADIGAMENTODE EQUIPAMENTO DOADOS</t>
  </si>
  <si>
    <t>SOF-2014-0024</t>
  </si>
  <si>
    <t>REABILITACAO DE SISTEMA DE CANALIZACAO E ESGOTO</t>
  </si>
  <si>
    <t>SOF-2014-0029</t>
  </si>
  <si>
    <t>AQUISICAO DE EQUIPAMENTO MEDICO</t>
  </si>
  <si>
    <t>SOF-2014-0096</t>
  </si>
  <si>
    <t>REABILITACAO DE ENFERMARIAS DE INTERNAMENTO DO HCB</t>
  </si>
  <si>
    <t>SOF-2017-0051</t>
  </si>
  <si>
    <t>CONSTRUCAO DE SISTEMA DE ABASTECIMENTO DE AGUA DO HCB</t>
  </si>
  <si>
    <t>SOF-2018-0002</t>
  </si>
  <si>
    <t>Inhambane</t>
  </si>
  <si>
    <t>50I000141</t>
  </si>
  <si>
    <t>DIRECCAO PROVINCIAL DA EDUCACAO E DESENVOLVIMENTO HUMANO DE INHAMBANE</t>
  </si>
  <si>
    <t>INH-2017-OF09</t>
  </si>
  <si>
    <t>FUNCIONAMENTO DA INSPENCCAO PROVINCIAL DA EDUCACAO E</t>
  </si>
  <si>
    <t>INH-2009-0006</t>
  </si>
  <si>
    <t>RECONSTRUCAO POS CALAMIDADES</t>
  </si>
  <si>
    <t>INH-2011-0054</t>
  </si>
  <si>
    <t>AQUISICAO DE EQUIPAMENTO PARA CENTROS INTERNATOS</t>
  </si>
  <si>
    <t>INH-2012-0003</t>
  </si>
  <si>
    <t>INH-2012-0043</t>
  </si>
  <si>
    <t>INH-2013-0031</t>
  </si>
  <si>
    <t>INH-2014-0001</t>
  </si>
  <si>
    <t>INH-2015-0001</t>
  </si>
  <si>
    <t>INH-2018-0002</t>
  </si>
  <si>
    <t>58I000141</t>
  </si>
  <si>
    <t>DIRECCAO PROVINCIAL DA SAUDE DE INHAMBANE</t>
  </si>
  <si>
    <t>INH-2016-OF05</t>
  </si>
  <si>
    <t>DESPESAS DE FUNCIONAMENTO DO CFS DE INHAMBANE</t>
  </si>
  <si>
    <t>INH-2012-0047</t>
  </si>
  <si>
    <t>PROSAUDE</t>
  </si>
  <si>
    <t>INH-2016-0008</t>
  </si>
  <si>
    <t>REABILITACAO DO CENTRO DE SAUDE MAWAELA, NO DISTRITO DE</t>
  </si>
  <si>
    <t>INH-2016-0009</t>
  </si>
  <si>
    <t>REABILITACAO DO CENTRO DE SAUDE DE MAVUMA NO DISTRITO DE</t>
  </si>
  <si>
    <t>INH-2018-0001</t>
  </si>
  <si>
    <t>INH-2018-0013</t>
  </si>
  <si>
    <t>58I000241</t>
  </si>
  <si>
    <t>HOSPITAL PROVINCIAL DE INHAMBANE</t>
  </si>
  <si>
    <t>INH-2010-0044</t>
  </si>
  <si>
    <t>CAPACITACAO INSTITUCIONAL</t>
  </si>
  <si>
    <t>Gaza</t>
  </si>
  <si>
    <t>50J000141</t>
  </si>
  <si>
    <t>DIRECCAO PROVINCIAL DA EDUCACAO E DESENVOLVIMENTO HUMANO DE GAZA</t>
  </si>
  <si>
    <t>GAZ-2014-OF03</t>
  </si>
  <si>
    <t>PROVENIENTE DAS TAXAS DE MATRICULAS, PROPINAS EMISSAO DE</t>
  </si>
  <si>
    <t>GAZ-2014-OF04</t>
  </si>
  <si>
    <t>PROVENIENTE DAS TAXAS DE MATRICULAS, PROPINAS, MENSALIDADES 112</t>
  </si>
  <si>
    <t>PROVENIENTE DAS TAXAS DE MATRICULAS, PROPINAS, MENSALIDADES 12</t>
  </si>
  <si>
    <t>PROVENIENTE DAS TAXAS DE MATRICULAS, PROPINAS, MENSALIDADES 21</t>
  </si>
  <si>
    <t>GAZ-2015-OF05</t>
  </si>
  <si>
    <t>PROVENIENTE DAS TAXAS DE MATRICULAS, PROPINAS E EMISSAO DE</t>
  </si>
  <si>
    <t>GAZ-2007-0156</t>
  </si>
  <si>
    <t>GAZ-2012-0012</t>
  </si>
  <si>
    <t>GAZ-2012-0061</t>
  </si>
  <si>
    <t>PROGRAMA DE ALFABETIZACAO E EDUCACAO DE ADULTOS-GAZA.</t>
  </si>
  <si>
    <t>GAZ-2013-0006</t>
  </si>
  <si>
    <t>REABILITACAO DA ESCOLA SECUNDARIA E LAR JOAQUIM CHISSANO</t>
  </si>
  <si>
    <t>GAZ-2015-0002</t>
  </si>
  <si>
    <t>GAZ-2015-0004</t>
  </si>
  <si>
    <t>GAZ-2015-0034</t>
  </si>
  <si>
    <t>REABILITACAO E APETRECHAMENTO DA DPEC</t>
  </si>
  <si>
    <t>GAZ-2016-0017</t>
  </si>
  <si>
    <t>GAZ-2018-0003</t>
  </si>
  <si>
    <t>58J000141</t>
  </si>
  <si>
    <t>DIRECCAO PROVINCIAL DA SAUDE DE GAZA</t>
  </si>
  <si>
    <t>GAZ-2014-0042</t>
  </si>
  <si>
    <t>CONSTRUCAO DO ANFITEATRO, ARMAZEM E REABILITACAO DO CENTRO</t>
  </si>
  <si>
    <t>GAZ-2014-0045</t>
  </si>
  <si>
    <t>COSTRUCAO DO CENTRO PROVINCIAL DE ABASTECIMENTO DE</t>
  </si>
  <si>
    <t>GAZ-2015-0032</t>
  </si>
  <si>
    <t>CONSTRUCAO DO CENTRO DE SAUDE DE MANJANGUE</t>
  </si>
  <si>
    <t>GAZ-2015-0033</t>
  </si>
  <si>
    <t>AQUISICAO DE RESIDENCIAS NA CIDADE DE XAI-XAI VIA FUNDO DE</t>
  </si>
  <si>
    <t>GAZ-2016-0073</t>
  </si>
  <si>
    <t>REABILITACAO AMPLIACAO REFUNCIONALIZACAO DO CENTRO DE</t>
  </si>
  <si>
    <t>GAZ-2017-0039</t>
  </si>
  <si>
    <t>CONSTRUCAO DO CENTRO DE SAUDE TIPO I PARA O DISTRITO DE</t>
  </si>
  <si>
    <t>GAZ-2018-0001</t>
  </si>
  <si>
    <t>GAZ-2018-0032</t>
  </si>
  <si>
    <t>GAZ-2018-0048</t>
  </si>
  <si>
    <t>MANUTENCAO DE GELEIRAS</t>
  </si>
  <si>
    <t>GAZ-2018-0049</t>
  </si>
  <si>
    <t>MANUTENCAO DE MOTERIZADA E VIATURAS</t>
  </si>
  <si>
    <t>GAZ-2018-0050</t>
  </si>
  <si>
    <t>ADVOGACIA E MOBILIZACOES SOCIAL</t>
  </si>
  <si>
    <t>GAZ-2018-0051</t>
  </si>
  <si>
    <t>REUNIOES DE PLANIFICACAO</t>
  </si>
  <si>
    <t>GAZ-2018-0052</t>
  </si>
  <si>
    <t>FORTALECIMENTO DO SISTEMA DE SAUDE - GAVI - HSS</t>
  </si>
  <si>
    <t>GAZ-2018-0053</t>
  </si>
  <si>
    <t>CUSTO DE FUNCIONAMENTO</t>
  </si>
  <si>
    <t>GAZ-2018-0054</t>
  </si>
  <si>
    <t>ACTIVIDADE DE VIGILANCIA</t>
  </si>
  <si>
    <t>DE SURTOS</t>
  </si>
  <si>
    <t>GAZ-2018-0055</t>
  </si>
  <si>
    <t>SURPERVISOES</t>
  </si>
  <si>
    <t>GAZ-2018-0056</t>
  </si>
  <si>
    <t>FORMACOES E DISTRIBUICAO DE VACINAS</t>
  </si>
  <si>
    <t>58J000241</t>
  </si>
  <si>
    <t>HOSPITAL PROVINCIAL DE XAI-XAI</t>
  </si>
  <si>
    <t>GAZ-2015-0064</t>
  </si>
  <si>
    <t>REABILITACAO DO TERRACO DA PEDIATRIA</t>
  </si>
  <si>
    <t>GAZ-2018-0010</t>
  </si>
  <si>
    <t>REABILITACAO DO SISTEMA DE ESGOTO</t>
  </si>
  <si>
    <t>Maputo Provincia</t>
  </si>
  <si>
    <t>50K000141</t>
  </si>
  <si>
    <t>DIRECCAO PROVINCIAL DA EDUCACAO E DESENVOLVIMENTO HUMANO DE MAPUTO</t>
  </si>
  <si>
    <t>MAP-2007-0038</t>
  </si>
  <si>
    <t>MAP-2012-0012</t>
  </si>
  <si>
    <t>MAP-2012-0046</t>
  </si>
  <si>
    <t>PAGAMENTO DO SUBSIDIO DOS ALFABETIZADORES AEA</t>
  </si>
  <si>
    <t>MAP-2014-0001</t>
  </si>
  <si>
    <t>CONSTRUCAO</t>
  </si>
  <si>
    <t>DE SALAS DE AULAS PARA ENSINO PRIMARIO</t>
  </si>
  <si>
    <t>MAP-2014-0002</t>
  </si>
  <si>
    <t>CONSTRUCAO DE SALAS DE AULAS PARA O ESG</t>
  </si>
  <si>
    <t>MAP-2015-0001</t>
  </si>
  <si>
    <t>MAP-2015-0003</t>
  </si>
  <si>
    <t>MAP-2016-0003</t>
  </si>
  <si>
    <t>MAP-2017-0024</t>
  </si>
  <si>
    <t>REABILITACAO DE SALAS DE AULA</t>
  </si>
  <si>
    <t>MAP-2018-0002</t>
  </si>
  <si>
    <t>MAP-2018-0029</t>
  </si>
  <si>
    <t>REABILITAR ESCOLA SECUNDARIA</t>
  </si>
  <si>
    <t>94.594,56</t>
  </si>
  <si>
    <t>150.073,61</t>
  </si>
  <si>
    <t>58K000141</t>
  </si>
  <si>
    <t>DIRECCAO PROVINCIAL DA SAUDE DE MAPUTO PROVINCIA</t>
  </si>
  <si>
    <t>MAP-2010-0025</t>
  </si>
  <si>
    <t>CONSTRUCAO E APETRECHAMENTO DO CSU C DE NKOBE</t>
  </si>
  <si>
    <t>MAP-2014-0010</t>
  </si>
  <si>
    <t>REABILITACAO DE BLOCO DE CONSULTAS EXTERNAS DO CS MAGUDE</t>
  </si>
  <si>
    <t>MAP-2015-0040</t>
  </si>
  <si>
    <t>CONSTRUCAO DO CENTRO DE SAUDE RURAL TII INCLUINDO DUAS</t>
  </si>
  <si>
    <t>MAP-2015-0065</t>
  </si>
  <si>
    <t>CONSTRUCAO DO CENTRO DE SAUDE ANEXO AO HOSPITAL PROVINCIAL</t>
  </si>
  <si>
    <t>MAP-2018-0001</t>
  </si>
  <si>
    <t>MAP-2018-0032</t>
  </si>
  <si>
    <t>CONSTRUCAO DO DEPOSITO PROVINCIAL DE MEDICAMENTOS E</t>
  </si>
  <si>
    <t>MAP-2018-0033</t>
  </si>
  <si>
    <t>CONSTRUCAO DE CENTRO DE SAUDE 3 DE FEVEREIRO</t>
  </si>
  <si>
    <t>SAU-2015-0019</t>
  </si>
  <si>
    <t>FORTAWLECIMENTO DE SISTEMA DE SAUDE- GAVI HSS</t>
  </si>
  <si>
    <t>58K002041</t>
  </si>
  <si>
    <t>HOSPITAL GERAL</t>
  </si>
  <si>
    <t>DA MACHAVA</t>
  </si>
  <si>
    <t>MAP-2016-0021</t>
  </si>
  <si>
    <t>REABILITACAO DA INFRAESTRUTURA HOSPITALAR</t>
  </si>
  <si>
    <t>58K013241</t>
  </si>
  <si>
    <t>HOSPITAL PROVINCIAL DA MATOLA</t>
  </si>
  <si>
    <t>Maputo Cidade</t>
  </si>
  <si>
    <t>50L000141</t>
  </si>
  <si>
    <t>DIRECCAO PROVINCIAL DA EDUCACAO E DESENVOLVIMENTO HUMANO DE MAPUTO CIDADE</t>
  </si>
  <si>
    <t>CID-2018-OF54</t>
  </si>
  <si>
    <t>REALIZAR SUPERVISAO INTEGRADA DAS ACCOES PEDAGOGICAS EM</t>
  </si>
  <si>
    <t>CID-2018-OF56</t>
  </si>
  <si>
    <t>REALIZAR COMPETICAO DOS JOGOS DESPORTIVOS ESCOLARES EM</t>
  </si>
  <si>
    <t>CID-2018-OF57</t>
  </si>
  <si>
    <t>MONITORAR A DISTRIBUICAO E RECOLHA DO LIVRO ESCOLAR</t>
  </si>
  <si>
    <t>CID-2018-OF58</t>
  </si>
  <si>
    <t>CONTRATAR NOVOS DOCENTES</t>
  </si>
  <si>
    <t>CID-2018-OF59</t>
  </si>
  <si>
    <t>MATRICULAR ALUNOS DO ENSINO PRIMARIO E AEA</t>
  </si>
  <si>
    <t>CID-2018-OF60</t>
  </si>
  <si>
    <t>CAPACITAR GESTORES, PROFESSORES E TECNICOS EM MATERIAS DE</t>
  </si>
  <si>
    <t>CID-2007-0012</t>
  </si>
  <si>
    <t>CID-2008-0019</t>
  </si>
  <si>
    <t>FUNDO DE APOIO A SUPERVISAO DISTRITAL - EDUCACAO</t>
  </si>
  <si>
    <t>CID-2012-0007</t>
  </si>
  <si>
    <t>AQUISICAO DE EQUIPAMETO DIVERSO</t>
  </si>
  <si>
    <t>CID-2012-0016</t>
  </si>
  <si>
    <t>ALFABETIZACAO E EDUCACAO PARA OS ADULTOS</t>
  </si>
  <si>
    <t>CID-2015-0006</t>
  </si>
  <si>
    <t>APOIO DIRECTO AS ESCOLAS (ADE)</t>
  </si>
  <si>
    <t>CID-2016-0002</t>
  </si>
  <si>
    <t>CID-2016-0007</t>
  </si>
  <si>
    <t>REABILITACAO DAS CASAS DE BANHO NAS ESCOLAS DA CIDADE</t>
  </si>
  <si>
    <t>CID-2016-0018</t>
  </si>
  <si>
    <t>MANUTENCAO DAS CARTEIRAS ESCOLARES</t>
  </si>
  <si>
    <t>CID-2017-0002</t>
  </si>
  <si>
    <t>CID-2017-0003</t>
  </si>
  <si>
    <t>APOIO DIRECTO AS ESCOLAS PRIMARIAS</t>
  </si>
  <si>
    <t>CID-2017-0021</t>
  </si>
  <si>
    <t>REABILITACAO DA EPC 24 DE JULHO</t>
  </si>
  <si>
    <t>CID-2018-0008</t>
  </si>
  <si>
    <t>CID-2018-0021</t>
  </si>
  <si>
    <t>REABILITACAO DA CASA PROTOCOLAR</t>
  </si>
  <si>
    <t>CID-2018-0022</t>
  </si>
  <si>
    <t>CONSTRUCAO DE UMA ESCOLA SECUNDARIA NA KATEMBE</t>
  </si>
  <si>
    <t>58L000141</t>
  </si>
  <si>
    <t>DIRECCAO PROVINCIAL DA SAUDE DE MAPUTO CIDADE</t>
  </si>
  <si>
    <t>CID-2018-OF61</t>
  </si>
  <si>
    <t>IMPEMENTACAO DO PLANO ACELERADO DE RESPOSTA AO HIV/SIDA</t>
  </si>
  <si>
    <t>CID-2018-OF62</t>
  </si>
  <si>
    <t>REALIZAR CAPACITACAO DE PROGRAMA</t>
  </si>
  <si>
    <t>DE REABILITACAO</t>
  </si>
  <si>
    <t>CID-2018-OF63</t>
  </si>
  <si>
    <t>SISTEMA DE PLANIFICACO E ORCAMENTACAO</t>
  </si>
  <si>
    <t>CID-2018-OF64</t>
  </si>
  <si>
    <t>COMEMORAR OS DIAS FESTIVOS</t>
  </si>
  <si>
    <t>CID-2012-0042</t>
  </si>
  <si>
    <t>AQUISICAO DE DIVERSO MATERIAL ADMINISTRATIVO PARA US DE DSCM</t>
  </si>
  <si>
    <t>CID-2016-0013</t>
  </si>
  <si>
    <t>REABILITACAO DE CASAS DE FUNCIONARIOS DA DSCM</t>
  </si>
  <si>
    <t>CID-2017-0026</t>
  </si>
  <si>
    <t>AQUISICAO DE MAQUINAS DE LAVAR A ROUPA PARA OS HOSPITAIS</t>
  </si>
  <si>
    <t>CID-2017-0028</t>
  </si>
  <si>
    <t>REABILITACAO E REQUALIFICACAO DO BLOCO DE FISIOTERAPIA DO</t>
  </si>
  <si>
    <t>CID-2017-0030</t>
  </si>
  <si>
    <t>REABILITACAO DO SISTEMA HIDRAULICO DO HOSPITAL GERAL POLANA</t>
  </si>
  <si>
    <t>CID-2018-0001</t>
  </si>
  <si>
    <t>CID-2018-0025</t>
  </si>
  <si>
    <t>FORTALECIMENTO DO SISTEMA DE SAUDE/GAVIHSS</t>
  </si>
  <si>
    <t>58L000541</t>
  </si>
  <si>
    <t>HOSPITAL GERAL DE CHAMANCULO</t>
  </si>
  <si>
    <t>CID-2018-0005</t>
  </si>
  <si>
    <t>58L001041</t>
  </si>
  <si>
    <t>HOSPITAL GERAL DE MAVALANE</t>
  </si>
  <si>
    <t>CID-2018-0002</t>
  </si>
  <si>
    <t>58L001241</t>
  </si>
  <si>
    <t>HOSPITAL GERAL JOSE MACAMO</t>
  </si>
  <si>
    <t>CID-2012-0019</t>
  </si>
  <si>
    <t>PROSAUDE HOSPITAL GERAL JOSE MACAMO</t>
  </si>
  <si>
    <t>CID-2018-0004</t>
  </si>
  <si>
    <t>58L001341</t>
  </si>
  <si>
    <t>HOSPITAL PSIQUIATRICO DE INFULENE</t>
  </si>
  <si>
    <t>CID-2018-0003</t>
  </si>
  <si>
    <t>58L006941</t>
  </si>
  <si>
    <t>HOSPITAL GERAL DA PLANA CANICO</t>
  </si>
  <si>
    <t>Health</t>
  </si>
  <si>
    <t>operational</t>
  </si>
  <si>
    <t>development</t>
  </si>
  <si>
    <t>province</t>
  </si>
  <si>
    <t>district</t>
  </si>
  <si>
    <t>internal</t>
  </si>
  <si>
    <t>external</t>
  </si>
  <si>
    <t>total</t>
  </si>
  <si>
    <t>LICHINGA</t>
  </si>
  <si>
    <t>CUAMBA</t>
  </si>
  <si>
    <t>LAGO</t>
  </si>
  <si>
    <t>CHIMBONILA</t>
  </si>
  <si>
    <t>MAJUNE</t>
  </si>
  <si>
    <t>MANDIMBA</t>
  </si>
  <si>
    <t>MARRUPA</t>
  </si>
  <si>
    <t>MAUA</t>
  </si>
  <si>
    <t>MAVAGO</t>
  </si>
  <si>
    <t>MECANHELAS</t>
  </si>
  <si>
    <t>MECULA</t>
  </si>
  <si>
    <t>METARICA</t>
  </si>
  <si>
    <t>MUEMBE</t>
  </si>
  <si>
    <t>NGAUMA</t>
  </si>
  <si>
    <t>NIPEPE</t>
  </si>
  <si>
    <t>SANGA</t>
  </si>
  <si>
    <t>CaboDelgado</t>
  </si>
  <si>
    <t>PEMBA</t>
  </si>
  <si>
    <t>ANCUABE</t>
  </si>
  <si>
    <t>BALAMA</t>
  </si>
  <si>
    <t>CHIURE</t>
  </si>
  <si>
    <t>IBO</t>
  </si>
  <si>
    <t>MACOMIA</t>
  </si>
  <si>
    <t>MECUFI</t>
  </si>
  <si>
    <t>MELUCO</t>
  </si>
  <si>
    <t>MOCIMBOA DA PRAIA</t>
  </si>
  <si>
    <t>MONTEPUEZ</t>
  </si>
  <si>
    <t>MUEDA</t>
  </si>
  <si>
    <t>MUIDUMBE</t>
  </si>
  <si>
    <t>NAMUNO</t>
  </si>
  <si>
    <t>NANGADE</t>
  </si>
  <si>
    <t>PALMA</t>
  </si>
  <si>
    <t>METUGE</t>
  </si>
  <si>
    <t>QUISSANGA</t>
  </si>
  <si>
    <t>NAMPULA</t>
  </si>
  <si>
    <t>ANGOCHE</t>
  </si>
  <si>
    <t>NAMAPA - ERATI</t>
  </si>
  <si>
    <t>MOCAMBIQUE</t>
  </si>
  <si>
    <t>LALAUA</t>
  </si>
  <si>
    <t>MALEMA</t>
  </si>
  <si>
    <t>MECONTA</t>
  </si>
  <si>
    <t>MECUBURI</t>
  </si>
  <si>
    <t>MEMBA</t>
  </si>
  <si>
    <t>MOGINCUAL</t>
  </si>
  <si>
    <t>MOGOVOLAS</t>
  </si>
  <si>
    <t>MOMA</t>
  </si>
  <si>
    <t>MONAPO</t>
  </si>
  <si>
    <t>MOSSURIL</t>
  </si>
  <si>
    <t>MUECATE</t>
  </si>
  <si>
    <t>MURRUPULA</t>
  </si>
  <si>
    <t>NACALA PORTO</t>
  </si>
  <si>
    <t>NACALA A VELHA</t>
  </si>
  <si>
    <t>NACAROA</t>
  </si>
  <si>
    <t>RAPALE</t>
  </si>
  <si>
    <t>RIBAUE</t>
  </si>
  <si>
    <t>LARDE</t>
  </si>
  <si>
    <t>QUELIMANE</t>
  </si>
  <si>
    <t>ALTO MOLOCUE</t>
  </si>
  <si>
    <t>CHINDE</t>
  </si>
  <si>
    <t>GILE</t>
  </si>
  <si>
    <t>GURUE</t>
  </si>
  <si>
    <t>ILE</t>
  </si>
  <si>
    <t>INHASSUNGE</t>
  </si>
  <si>
    <t>LUGELA</t>
  </si>
  <si>
    <t>MAGANJA DA COSTA</t>
  </si>
  <si>
    <t>MILANGE</t>
  </si>
  <si>
    <t>MOCUBA</t>
  </si>
  <si>
    <t>MOPEIA</t>
  </si>
  <si>
    <t>MORRUMBALA</t>
  </si>
  <si>
    <t>NAMACURRA</t>
  </si>
  <si>
    <t>NAMARROI</t>
  </si>
  <si>
    <t>NICOADALA</t>
  </si>
  <si>
    <t>PEBANE</t>
  </si>
  <si>
    <t>DERRE</t>
  </si>
  <si>
    <t>LUABO</t>
  </si>
  <si>
    <t>MULEVALA</t>
  </si>
  <si>
    <t>MOLUMBO</t>
  </si>
  <si>
    <t>MOCUBELA</t>
  </si>
  <si>
    <t>TETE</t>
  </si>
  <si>
    <t>ANGONIA</t>
  </si>
  <si>
    <t>CABORA BASSA</t>
  </si>
  <si>
    <t>CHANGARA</t>
  </si>
  <si>
    <t>CHIFUNDE</t>
  </si>
  <si>
    <t>CHIUTA</t>
  </si>
  <si>
    <t>MACANGA</t>
  </si>
  <si>
    <t>MAGOE</t>
  </si>
  <si>
    <t>MARAVIA</t>
  </si>
  <si>
    <t>MOATIZE</t>
  </si>
  <si>
    <t>MUTARARA</t>
  </si>
  <si>
    <t>TSANGANO</t>
  </si>
  <si>
    <t>ZUMBO</t>
  </si>
  <si>
    <t>DOA</t>
  </si>
  <si>
    <t>MARARA</t>
  </si>
  <si>
    <t>CHIMOIO</t>
  </si>
  <si>
    <t>MACATE</t>
  </si>
  <si>
    <t>BARUE</t>
  </si>
  <si>
    <t>GONDOLA</t>
  </si>
  <si>
    <t>GURO</t>
  </si>
  <si>
    <t>MACHAZE</t>
  </si>
  <si>
    <t>MACOSSA</t>
  </si>
  <si>
    <t>MANICA</t>
  </si>
  <si>
    <t>MOSSURIZE</t>
  </si>
  <si>
    <t>SUSSUNDENGA</t>
  </si>
  <si>
    <t>TAMBARA</t>
  </si>
  <si>
    <t>VANDUZI</t>
  </si>
  <si>
    <t>Sofala</t>
  </si>
  <si>
    <t>BUZI</t>
  </si>
  <si>
    <t>CAIA</t>
  </si>
  <si>
    <t>CHEMBA</t>
  </si>
  <si>
    <t>CHERINGOMA</t>
  </si>
  <si>
    <t>CHIBABAVA</t>
  </si>
  <si>
    <t>DONDO</t>
  </si>
  <si>
    <t>GORONGOSA</t>
  </si>
  <si>
    <t>MACHANGA</t>
  </si>
  <si>
    <t>MARINGUE</t>
  </si>
  <si>
    <t>MARROMEU</t>
  </si>
  <si>
    <t>MUANZA</t>
  </si>
  <si>
    <t>NHAMATANDA</t>
  </si>
  <si>
    <t>INHAMBANE</t>
  </si>
  <si>
    <t>FUNHALOURO</t>
  </si>
  <si>
    <t>GOVURO</t>
  </si>
  <si>
    <t>HOMOINE</t>
  </si>
  <si>
    <t>INHARRIME</t>
  </si>
  <si>
    <t>INHASSORO</t>
  </si>
  <si>
    <t>JANGAMO</t>
  </si>
  <si>
    <t>MABOTE</t>
  </si>
  <si>
    <t>MASSINGA</t>
  </si>
  <si>
    <t>MAXIXE</t>
  </si>
  <si>
    <t>MORRUMBENE</t>
  </si>
  <si>
    <t>PANDA</t>
  </si>
  <si>
    <t>VILANKULO</t>
  </si>
  <si>
    <t>ZAVALA</t>
  </si>
  <si>
    <t>BILENE - MACIA</t>
  </si>
  <si>
    <t>CHIBUTO</t>
  </si>
  <si>
    <t>CHICUALACUALA</t>
  </si>
  <si>
    <t>CHIGUBO</t>
  </si>
  <si>
    <t>CHOKWE</t>
  </si>
  <si>
    <t>GUIJA</t>
  </si>
  <si>
    <t>MABALANE</t>
  </si>
  <si>
    <t>MANDLAKAZE</t>
  </si>
  <si>
    <t>MASSANGENA</t>
  </si>
  <si>
    <t>MASSINGIR</t>
  </si>
  <si>
    <t>XAI - XAI</t>
  </si>
  <si>
    <t>CHONGOENE</t>
  </si>
  <si>
    <t>LIMPOPO</t>
  </si>
  <si>
    <t>MAPAI</t>
  </si>
  <si>
    <t>MaputoProvincia</t>
  </si>
  <si>
    <t>BOANE</t>
  </si>
  <si>
    <t>MAGUDE</t>
  </si>
  <si>
    <t>MANHICA</t>
  </si>
  <si>
    <t>MARRACUENE</t>
  </si>
  <si>
    <t>MATUTUINE</t>
  </si>
  <si>
    <t>MOAMBA</t>
  </si>
  <si>
    <t>NAMAACHA</t>
  </si>
  <si>
    <t>Country</t>
  </si>
  <si>
    <t>Subject Descriptor</t>
  </si>
  <si>
    <t>Units</t>
  </si>
  <si>
    <t>Scale</t>
  </si>
  <si>
    <t>Country/Series-specific Notes</t>
  </si>
  <si>
    <t>Estimates Start After</t>
  </si>
  <si>
    <t>Mozambique</t>
  </si>
  <si>
    <t>Gross domestic product, current prices</t>
  </si>
  <si>
    <t>National currency</t>
  </si>
  <si>
    <t>Billions</t>
  </si>
  <si>
    <t>Source: National Statistics Office. Instituto Nacional de Estadistica (INE). Latest actual data: 2017 Notes: Data prior to 1992 cannot be confirmed by national sources at this time. National accounts manual used: System of National Accounts (SNA) 1993. Authorities have incorporated certain aspects of the 2008 SNA manual. GDP valuation: Market prices Start/end months of reporting year: January/December Base year: 2009 Chain-weighted: No Primary domestic currency: Mozambican metical Data last updated: 08/2018</t>
  </si>
  <si>
    <t>U.S. dollars</t>
  </si>
  <si>
    <t>See notes for:  Gross domestic product, current prices (National currency).</t>
  </si>
  <si>
    <t>International Monetary Fund, World Economic Outlook Database, October 2018</t>
  </si>
  <si>
    <t>E</t>
  </si>
  <si>
    <t>pre primary</t>
  </si>
  <si>
    <t>3 years</t>
  </si>
  <si>
    <t>primary lower</t>
  </si>
  <si>
    <t>primary upper</t>
  </si>
  <si>
    <t>EP1</t>
  </si>
  <si>
    <t>EP2</t>
  </si>
  <si>
    <t>Lower secondary</t>
  </si>
  <si>
    <t>Upper secondary</t>
  </si>
  <si>
    <t>grade 1 to 5</t>
  </si>
  <si>
    <t>grade 6-7</t>
  </si>
  <si>
    <t>grade 8-10</t>
  </si>
  <si>
    <t>ESG1</t>
  </si>
  <si>
    <t>ESG2</t>
  </si>
  <si>
    <t>grade 11-12</t>
  </si>
  <si>
    <t>ISCED</t>
  </si>
  <si>
    <t>between 2 to 4 years</t>
  </si>
  <si>
    <t>Vocational education</t>
  </si>
  <si>
    <t>Maputo cidade</t>
  </si>
  <si>
    <t>http://mozambique.opendataforafrica.org/puknrff/regional-statistics-of-mozambique-2015</t>
  </si>
  <si>
    <t>Download URL:</t>
  </si>
  <si>
    <t>National Institute of Statistics, Mozambique</t>
  </si>
  <si>
    <t>Source:</t>
  </si>
  <si>
    <t>Persons</t>
  </si>
  <si>
    <t>units</t>
  </si>
  <si>
    <t/>
  </si>
  <si>
    <t>Total population</t>
  </si>
  <si>
    <t>1164915</t>
  </si>
  <si>
    <t>MZ-C</t>
  </si>
  <si>
    <t>Cidade de Maputo (Mozambique)</t>
  </si>
  <si>
    <t>11</t>
  </si>
  <si>
    <t>MZ-L</t>
  </si>
  <si>
    <t>Maputo província</t>
  </si>
  <si>
    <t>10</t>
  </si>
  <si>
    <t>MZ-G</t>
  </si>
  <si>
    <t>Gaza província</t>
  </si>
  <si>
    <t>9</t>
  </si>
  <si>
    <t>MZ-I</t>
  </si>
  <si>
    <t>Inhambane província</t>
  </si>
  <si>
    <t>8</t>
  </si>
  <si>
    <t>MZ-S</t>
  </si>
  <si>
    <t>Sofala província</t>
  </si>
  <si>
    <t>7</t>
  </si>
  <si>
    <t>MZ-B</t>
  </si>
  <si>
    <t>Manica província</t>
  </si>
  <si>
    <t>6</t>
  </si>
  <si>
    <t>MZ-T</t>
  </si>
  <si>
    <t>Tete província</t>
  </si>
  <si>
    <t>5</t>
  </si>
  <si>
    <t>MZ-N</t>
  </si>
  <si>
    <t>Nampula província</t>
  </si>
  <si>
    <t>3</t>
  </si>
  <si>
    <t>MZ-P</t>
  </si>
  <si>
    <t>Cabo Delgado província</t>
  </si>
  <si>
    <t>2</t>
  </si>
  <si>
    <t>MZ-A</t>
  </si>
  <si>
    <t>Niassa província</t>
  </si>
  <si>
    <t>1</t>
  </si>
  <si>
    <t>MZ-Q</t>
  </si>
  <si>
    <t>Zambezia província</t>
  </si>
  <si>
    <t>4</t>
  </si>
  <si>
    <t>2007</t>
  </si>
  <si>
    <t>Indicator - Portuguese name</t>
  </si>
  <si>
    <t>Indicator - Parent_6</t>
  </si>
  <si>
    <t>Indicator - Description</t>
  </si>
  <si>
    <t>Indicator Name</t>
  </si>
  <si>
    <t>Indicator</t>
  </si>
  <si>
    <t>Region - RegionId</t>
  </si>
  <si>
    <t>Region Name</t>
  </si>
  <si>
    <t>Region</t>
  </si>
  <si>
    <t>Day</t>
  </si>
  <si>
    <t>Night</t>
  </si>
  <si>
    <t>Government own revenue spending on education (2018 budget US$/child)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</si>
</sst>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"/>
    <numFmt numFmtId="165" formatCode="#.00;\-#.00;0.00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rgb="FF000000"/>
      <name val="Calibri"/>
      <family val="3"/>
      <charset val="134"/>
    </font>
    <font>
      <b/>
      <sz val="8"/>
      <color rgb="FF000000"/>
      <name val="DejaVu Sans"/>
      <family val="3"/>
      <charset val="134"/>
    </font>
    <font>
      <sz val="11"/>
      <color rgb="FF000000"/>
      <name val="Calibri"/>
      <family val="2"/>
      <scheme val="minor"/>
    </font>
    <font>
      <b/>
      <sz val="7"/>
      <color rgb="FF000000"/>
      <name val="DejaVu Sans"/>
      <family val="3"/>
      <charset val="134"/>
    </font>
    <font>
      <sz val="8"/>
      <color theme="1"/>
      <name val="Arial"/>
      <family val="2"/>
    </font>
    <font>
      <sz val="12"/>
      <color rgb="FF000000"/>
      <name val="Calibri"/>
      <family val="2"/>
    </font>
    <font>
      <u/>
      <sz val="12"/>
      <color rgb="FF0077CA"/>
      <name val="Calibri"/>
      <family val="2"/>
    </font>
    <font>
      <b/>
      <sz val="12"/>
      <color rgb="FF000000"/>
      <name val="Calibri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9" fillId="0" borderId="0"/>
  </cellStyleXfs>
  <cellXfs count="55">
    <xf numFmtId="0" fontId="0" fillId="0" borderId="0" xfId="0"/>
    <xf numFmtId="0" fontId="3" fillId="0" borderId="0" xfId="1" applyAlignment="1">
      <alignment horizontal="left" vertical="top"/>
    </xf>
    <xf numFmtId="0" fontId="4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6" fillId="0" borderId="0" xfId="1" applyFont="1" applyFill="1" applyBorder="1" applyAlignment="1">
      <alignment horizontal="left" vertical="top"/>
    </xf>
    <xf numFmtId="2" fontId="6" fillId="0" borderId="0" xfId="1" applyNumberFormat="1" applyFont="1" applyFill="1" applyBorder="1" applyAlignment="1">
      <alignment horizontal="left" vertical="top"/>
    </xf>
    <xf numFmtId="164" fontId="6" fillId="0" borderId="0" xfId="1" applyNumberFormat="1" applyFont="1" applyFill="1" applyBorder="1" applyAlignment="1">
      <alignment horizontal="left" vertical="top"/>
    </xf>
    <xf numFmtId="0" fontId="7" fillId="0" borderId="0" xfId="1" applyFont="1" applyFill="1" applyBorder="1" applyAlignment="1">
      <alignment horizontal="left" vertical="top"/>
    </xf>
    <xf numFmtId="0" fontId="1" fillId="0" borderId="2" xfId="1" applyFont="1" applyBorder="1" applyAlignment="1">
      <alignment horizontal="left" vertical="top"/>
    </xf>
    <xf numFmtId="0" fontId="1" fillId="0" borderId="0" xfId="1" applyFont="1" applyBorder="1" applyAlignment="1">
      <alignment horizontal="left" vertical="top"/>
    </xf>
    <xf numFmtId="0" fontId="1" fillId="0" borderId="3" xfId="1" applyFont="1" applyBorder="1" applyAlignment="1">
      <alignment horizontal="left" vertical="top"/>
    </xf>
    <xf numFmtId="0" fontId="3" fillId="0" borderId="2" xfId="1" applyBorder="1" applyAlignment="1">
      <alignment horizontal="left" vertical="top"/>
    </xf>
    <xf numFmtId="0" fontId="3" fillId="0" borderId="0" xfId="1" applyBorder="1" applyAlignment="1">
      <alignment horizontal="left" vertical="top"/>
    </xf>
    <xf numFmtId="0" fontId="3" fillId="0" borderId="3" xfId="1" applyBorder="1" applyAlignment="1">
      <alignment horizontal="left" vertical="top"/>
    </xf>
    <xf numFmtId="0" fontId="3" fillId="0" borderId="4" xfId="1" applyBorder="1" applyAlignment="1">
      <alignment horizontal="left" vertical="top"/>
    </xf>
    <xf numFmtId="0" fontId="3" fillId="0" borderId="5" xfId="1" applyBorder="1" applyAlignment="1">
      <alignment horizontal="left" vertical="top"/>
    </xf>
    <xf numFmtId="0" fontId="3" fillId="0" borderId="6" xfId="1" applyBorder="1" applyAlignment="1">
      <alignment horizontal="left" vertical="top"/>
    </xf>
    <xf numFmtId="0" fontId="6" fillId="0" borderId="3" xfId="1" applyFont="1" applyFill="1" applyBorder="1" applyAlignment="1">
      <alignment horizontal="left" vertical="top"/>
    </xf>
    <xf numFmtId="2" fontId="6" fillId="0" borderId="3" xfId="1" applyNumberFormat="1" applyFont="1" applyFill="1" applyBorder="1" applyAlignment="1">
      <alignment horizontal="left" vertical="top"/>
    </xf>
    <xf numFmtId="0" fontId="6" fillId="0" borderId="2" xfId="1" applyFont="1" applyFill="1" applyBorder="1" applyAlignment="1">
      <alignment horizontal="left" vertical="top"/>
    </xf>
    <xf numFmtId="2" fontId="6" fillId="0" borderId="3" xfId="1" applyNumberFormat="1" applyFont="1" applyFill="1" applyBorder="1" applyAlignment="1">
      <alignment horizontal="center" vertical="top"/>
    </xf>
    <xf numFmtId="2" fontId="6" fillId="0" borderId="2" xfId="1" applyNumberFormat="1" applyFont="1" applyFill="1" applyBorder="1" applyAlignment="1">
      <alignment horizontal="left" vertical="top"/>
    </xf>
    <xf numFmtId="0" fontId="3" fillId="2" borderId="7" xfId="1" applyFill="1" applyBorder="1" applyAlignment="1">
      <alignment horizontal="left" vertical="top"/>
    </xf>
    <xf numFmtId="0" fontId="3" fillId="2" borderId="8" xfId="1" applyFill="1" applyBorder="1" applyAlignment="1">
      <alignment horizontal="left" vertical="top"/>
    </xf>
    <xf numFmtId="0" fontId="3" fillId="2" borderId="9" xfId="1" applyFill="1" applyBorder="1" applyAlignment="1">
      <alignment horizontal="left" vertical="top"/>
    </xf>
    <xf numFmtId="0" fontId="5" fillId="2" borderId="7" xfId="1" applyFont="1" applyFill="1" applyBorder="1" applyAlignment="1">
      <alignment horizontal="left" vertical="top"/>
    </xf>
    <xf numFmtId="0" fontId="4" fillId="2" borderId="8" xfId="1" applyFont="1" applyFill="1" applyBorder="1" applyAlignment="1">
      <alignment horizontal="left" vertical="top"/>
    </xf>
    <xf numFmtId="0" fontId="5" fillId="2" borderId="8" xfId="1" applyFont="1" applyFill="1" applyBorder="1" applyAlignment="1">
      <alignment horizontal="left" vertical="top"/>
    </xf>
    <xf numFmtId="0" fontId="4" fillId="2" borderId="9" xfId="1" applyFont="1" applyFill="1" applyBorder="1" applyAlignment="1">
      <alignment horizontal="left" vertical="top"/>
    </xf>
    <xf numFmtId="0" fontId="5" fillId="2" borderId="9" xfId="1" applyFont="1" applyFill="1" applyBorder="1" applyAlignment="1">
      <alignment horizontal="left" vertical="top"/>
    </xf>
    <xf numFmtId="0" fontId="0" fillId="0" borderId="3" xfId="1" applyFont="1" applyBorder="1" applyAlignment="1">
      <alignment horizontal="left" vertical="top"/>
    </xf>
    <xf numFmtId="4" fontId="0" fillId="0" borderId="0" xfId="0" applyNumberFormat="1"/>
    <xf numFmtId="0" fontId="0" fillId="2" borderId="8" xfId="0" applyFill="1" applyBorder="1"/>
    <xf numFmtId="0" fontId="0" fillId="2" borderId="9" xfId="0" applyFill="1" applyBorder="1"/>
    <xf numFmtId="0" fontId="0" fillId="2" borderId="1" xfId="0" applyFill="1" applyBorder="1"/>
    <xf numFmtId="0" fontId="8" fillId="0" borderId="0" xfId="0" applyFont="1"/>
    <xf numFmtId="0" fontId="0" fillId="0" borderId="0" xfId="0" applyFont="1"/>
    <xf numFmtId="0" fontId="9" fillId="0" borderId="0" xfId="2" applyNumberFormat="1" applyAlignment="1">
      <alignment horizontal="left"/>
    </xf>
    <xf numFmtId="0" fontId="10" fillId="0" borderId="0" xfId="2" applyFont="1" applyAlignment="1">
      <alignment horizontal="left"/>
    </xf>
    <xf numFmtId="165" fontId="9" fillId="0" borderId="0" xfId="2" applyNumberFormat="1" applyFont="1"/>
    <xf numFmtId="0" fontId="0" fillId="0" borderId="0" xfId="0" applyAlignment="1">
      <alignment horizontal="center"/>
    </xf>
    <xf numFmtId="0" fontId="12" fillId="0" borderId="0" xfId="0" applyFont="1"/>
    <xf numFmtId="0" fontId="2" fillId="0" borderId="0" xfId="0" applyFont="1"/>
    <xf numFmtId="0" fontId="0" fillId="0" borderId="10" xfId="0" applyBorder="1"/>
    <xf numFmtId="0" fontId="3" fillId="0" borderId="10" xfId="1" applyBorder="1" applyAlignment="1">
      <alignment horizontal="left" vertical="top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3" fontId="9" fillId="0" borderId="0" xfId="2" applyNumberFormat="1" applyAlignment="1">
      <alignment horizontal="left"/>
    </xf>
    <xf numFmtId="2" fontId="0" fillId="0" borderId="10" xfId="0" applyNumberFormat="1" applyBorder="1" applyAlignment="1">
      <alignment horizontal="center"/>
    </xf>
    <xf numFmtId="0" fontId="11" fillId="0" borderId="0" xfId="2" applyNumberFormat="1" applyFont="1" applyAlignment="1">
      <alignment horizontal="center"/>
    </xf>
    <xf numFmtId="0" fontId="2" fillId="3" borderId="10" xfId="0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52D40CDD-8CB9-40CC-AE5E-B3D928F17D2B}"/>
    <cellStyle name="Normal 3" xfId="2" xr:uid="{D6155742-8C9D-4527-AC7A-B924A240CE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mozambique.opendataforafrica.org/puknrff/regional-statistics-of-mozambique-2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168C-C206-40BF-9349-A828BA7B3CE3}">
  <dimension ref="A1:C12"/>
  <sheetViews>
    <sheetView tabSelected="1" zoomScale="140" zoomScaleNormal="140" workbookViewId="0">
      <selection activeCell="F6" sqref="F6"/>
    </sheetView>
  </sheetViews>
  <sheetFormatPr defaultRowHeight="14.5"/>
  <cols>
    <col min="1" max="1" width="17.7265625" customWidth="1"/>
    <col min="2" max="2" width="20.7265625" customWidth="1"/>
    <col min="3" max="3" width="18.7265625" customWidth="1"/>
  </cols>
  <sheetData>
    <row r="1" spans="1:3" ht="58">
      <c r="A1" s="51" t="s">
        <v>0</v>
      </c>
      <c r="B1" s="52" t="s">
        <v>881</v>
      </c>
      <c r="C1" s="52" t="s">
        <v>881</v>
      </c>
    </row>
    <row r="2" spans="1:3">
      <c r="A2" s="43" t="s">
        <v>9</v>
      </c>
      <c r="B2" s="49">
        <f>(('P. Totals'!J4+'P. Totals'!K4)/ER!$G$7/'Population data'!C19)*1000</f>
        <v>11.783243067414256</v>
      </c>
      <c r="C2" s="49">
        <f>(('P. Totals'!D4+'P. Totals'!E4)/ER!$G$7/Education!I10)*1000</f>
        <v>98.807923261833281</v>
      </c>
    </row>
    <row r="3" spans="1:3">
      <c r="A3" s="43" t="s">
        <v>66</v>
      </c>
      <c r="B3" s="49">
        <f>(('P. Totals'!J5+'P. Totals'!K5)/ER!$G$7/'Population data'!C20)*1000</f>
        <v>10.592058844713881</v>
      </c>
      <c r="C3" s="49">
        <f>(('P. Totals'!D5+'P. Totals'!E5)/ER!$G$7/Education!I11)*1000</f>
        <v>96.218637515986003</v>
      </c>
    </row>
    <row r="4" spans="1:3">
      <c r="A4" s="43" t="s">
        <v>138</v>
      </c>
      <c r="B4" s="49">
        <f>(('P. Totals'!J6+'P. Totals'!K6)/ER!$G$7/'Population data'!C21)*1000</f>
        <v>7.6190345092535532</v>
      </c>
      <c r="C4" s="49">
        <f>(('P. Totals'!D6+'P. Totals'!E6)/ER!$G$7/Education!I12)*1000</f>
        <v>77.814025234558002</v>
      </c>
    </row>
    <row r="5" spans="1:3">
      <c r="A5" s="43" t="s">
        <v>183</v>
      </c>
      <c r="B5" s="49">
        <f>(('P. Totals'!J7+'P. Totals'!K7)/ER!$G$7/'Population data'!C22)*1000</f>
        <v>8.264182537722256</v>
      </c>
      <c r="C5" s="49">
        <f>(('P. Totals'!D7+'P. Totals'!E7)/ER!$G$7/Education!I13)*1000</f>
        <v>64.143396656903377</v>
      </c>
    </row>
    <row r="6" spans="1:3">
      <c r="A6" s="43" t="s">
        <v>233</v>
      </c>
      <c r="B6" s="49">
        <f>(('P. Totals'!J8+'P. Totals'!K8)/ER!$G$7/'Population data'!C23)*1000</f>
        <v>7.6064195734784352</v>
      </c>
      <c r="C6" s="49">
        <f>(('P. Totals'!D8+'P. Totals'!E8)/ER!$G$7/Education!I14)*1000</f>
        <v>72.883722742023025</v>
      </c>
    </row>
    <row r="7" spans="1:3">
      <c r="A7" s="43" t="s">
        <v>319</v>
      </c>
      <c r="B7" s="49">
        <f>(('P. Totals'!J9+'P. Totals'!K9)/ER!$G$7/'Population data'!C24)*1000</f>
        <v>10.344016534467411</v>
      </c>
      <c r="C7" s="49">
        <f>(('P. Totals'!D9+'P. Totals'!E9)/ER!$G$7/Education!I15)*1000</f>
        <v>95.509815271607081</v>
      </c>
    </row>
    <row r="8" spans="1:3">
      <c r="A8" s="43" t="s">
        <v>746</v>
      </c>
      <c r="B8" s="49">
        <f>(('P. Totals'!J10+'P. Totals'!K10)/ER!$G$7/'Population data'!C25)*1000</f>
        <v>13.811348528478442</v>
      </c>
      <c r="C8" s="49">
        <f>(('P. Totals'!D10+'P. Totals'!E10)/ER!$G$7/Education!I16)*1000</f>
        <v>112.45814376236819</v>
      </c>
    </row>
    <row r="9" spans="1:3">
      <c r="A9" s="43" t="s">
        <v>413</v>
      </c>
      <c r="B9" s="49">
        <f>(('P. Totals'!J11+'P. Totals'!K11)/ER!$G$7/'Population data'!C26)*1000</f>
        <v>12.942757965463867</v>
      </c>
      <c r="C9" s="49">
        <f>(('P. Totals'!D11+'P. Totals'!E11)/ER!$G$7/Education!I17)*1000</f>
        <v>106.72654931681808</v>
      </c>
    </row>
    <row r="10" spans="1:3">
      <c r="A10" s="43" t="s">
        <v>444</v>
      </c>
      <c r="B10" s="49">
        <f>(('P. Totals'!J12+'P. Totals'!K12)/ER!$G$7/'Population data'!C27)*1000</f>
        <v>9.5126199418315753</v>
      </c>
      <c r="C10" s="49">
        <f>(('P. Totals'!D12+'P. Totals'!E12)/ER!$G$7/Education!I18)*1000</f>
        <v>111.18173962339849</v>
      </c>
    </row>
    <row r="11" spans="1:3">
      <c r="A11" s="43" t="s">
        <v>508</v>
      </c>
      <c r="B11" s="49">
        <f>(('P. Totals'!J13+'P. Totals'!K13)/ER!$G$7/'Population data'!C28)*1000</f>
        <v>10.009124616422904</v>
      </c>
      <c r="C11" s="49">
        <f>(('P. Totals'!D13+'P. Totals'!E13)/ER!$G$7/Education!I19)*1000</f>
        <v>61.709352735919268</v>
      </c>
    </row>
    <row r="12" spans="1:3">
      <c r="A12" s="44" t="s">
        <v>827</v>
      </c>
      <c r="B12" s="49">
        <f>(('P. Totals'!J14+'P. Totals'!K14)/ER!$G$7/'Population data'!C29)*1000</f>
        <v>90.74218705371625</v>
      </c>
      <c r="C12" s="49">
        <f>(('P. Totals'!D14+'P. Totals'!E14)/ER!$G$7/Education!I20)*1000</f>
        <v>262.30168666417524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D68C5-DD01-4CDA-B306-2D269C5E58AF}">
  <dimension ref="A1:M16"/>
  <sheetViews>
    <sheetView workbookViewId="0">
      <selection activeCell="G19" sqref="G19"/>
    </sheetView>
  </sheetViews>
  <sheetFormatPr defaultRowHeight="14.5"/>
  <cols>
    <col min="1" max="1" width="16.7265625" customWidth="1"/>
    <col min="2" max="4" width="11.26953125" style="40" bestFit="1" customWidth="1"/>
    <col min="5" max="7" width="13.1796875" style="40" bestFit="1" customWidth="1"/>
    <col min="8" max="10" width="11.26953125" style="40" bestFit="1" customWidth="1"/>
    <col min="11" max="13" width="13.1796875" style="40" bestFit="1" customWidth="1"/>
    <col min="20" max="20" width="20" bestFit="1" customWidth="1"/>
  </cols>
  <sheetData>
    <row r="1" spans="1:13">
      <c r="B1" s="47" t="s">
        <v>10</v>
      </c>
      <c r="C1" s="47" t="s">
        <v>10</v>
      </c>
      <c r="D1" s="47" t="s">
        <v>10</v>
      </c>
      <c r="E1" s="47" t="s">
        <v>10</v>
      </c>
      <c r="F1" s="47" t="s">
        <v>10</v>
      </c>
      <c r="G1" s="47" t="s">
        <v>10</v>
      </c>
      <c r="H1" s="47" t="s">
        <v>633</v>
      </c>
      <c r="I1" s="47" t="s">
        <v>633</v>
      </c>
      <c r="J1" s="47" t="s">
        <v>633</v>
      </c>
      <c r="K1" s="47" t="s">
        <v>633</v>
      </c>
      <c r="L1" s="47" t="s">
        <v>633</v>
      </c>
      <c r="M1" s="47" t="s">
        <v>633</v>
      </c>
    </row>
    <row r="2" spans="1:13">
      <c r="B2" s="47" t="s">
        <v>634</v>
      </c>
      <c r="C2" s="47" t="s">
        <v>634</v>
      </c>
      <c r="D2" s="47" t="s">
        <v>634</v>
      </c>
      <c r="E2" s="47" t="s">
        <v>635</v>
      </c>
      <c r="F2" s="47" t="s">
        <v>635</v>
      </c>
      <c r="G2" s="47" t="s">
        <v>635</v>
      </c>
      <c r="H2" s="47" t="s">
        <v>634</v>
      </c>
      <c r="I2" s="47" t="s">
        <v>634</v>
      </c>
      <c r="J2" s="47" t="s">
        <v>634</v>
      </c>
      <c r="K2" s="47" t="s">
        <v>635</v>
      </c>
      <c r="L2" s="47" t="s">
        <v>635</v>
      </c>
      <c r="M2" s="47" t="s">
        <v>635</v>
      </c>
    </row>
    <row r="3" spans="1:13">
      <c r="A3" s="42" t="s">
        <v>636</v>
      </c>
      <c r="B3" s="47" t="s">
        <v>638</v>
      </c>
      <c r="C3" s="47" t="s">
        <v>639</v>
      </c>
      <c r="D3" s="47" t="s">
        <v>640</v>
      </c>
      <c r="E3" s="47" t="s">
        <v>638</v>
      </c>
      <c r="F3" s="47" t="s">
        <v>639</v>
      </c>
      <c r="G3" s="47" t="s">
        <v>640</v>
      </c>
      <c r="H3" s="47" t="s">
        <v>638</v>
      </c>
      <c r="I3" s="47" t="s">
        <v>639</v>
      </c>
      <c r="J3" s="47" t="s">
        <v>640</v>
      </c>
      <c r="K3" s="47" t="s">
        <v>638</v>
      </c>
      <c r="L3" s="47" t="s">
        <v>639</v>
      </c>
      <c r="M3" s="47" t="s">
        <v>640</v>
      </c>
    </row>
    <row r="4" spans="1:13">
      <c r="A4" t="s">
        <v>9</v>
      </c>
      <c r="B4" s="40">
        <f>'Province data'!P5+'District data'!R4</f>
        <v>0</v>
      </c>
      <c r="C4" s="40">
        <f>'Province data'!Q5+'District data'!S4</f>
        <v>0</v>
      </c>
      <c r="D4" s="46">
        <f>'Province data'!R5+'District data'!T4</f>
        <v>2454603.14</v>
      </c>
      <c r="E4" s="46">
        <f>'Province data'!S5+'District data'!U4</f>
        <v>23041</v>
      </c>
      <c r="F4" s="46">
        <f>'Province data'!T5+'District data'!V4</f>
        <v>146206.94</v>
      </c>
      <c r="G4" s="46">
        <f>'Province data'!U5+'District data'!W4</f>
        <v>242463.74000000002</v>
      </c>
      <c r="H4" s="40">
        <f>'Province data'!V5+'District data'!X4</f>
        <v>0</v>
      </c>
      <c r="I4" s="40">
        <f>'Province data'!W5+'District data'!Y4</f>
        <v>0</v>
      </c>
      <c r="J4" s="46">
        <f>'Province data'!X5+'District data'!Z4</f>
        <v>860481.07000000007</v>
      </c>
      <c r="K4" s="46">
        <f>'Province data'!Y5+'District data'!AA4</f>
        <v>21298.7</v>
      </c>
      <c r="L4" s="46">
        <f>'Province data'!Z5+'District data'!AB4</f>
        <v>83606.889999999985</v>
      </c>
      <c r="M4" s="46">
        <f>'Province data'!AA5+'District data'!AC4</f>
        <v>207825.68</v>
      </c>
    </row>
    <row r="5" spans="1:13">
      <c r="A5" t="s">
        <v>66</v>
      </c>
      <c r="B5" s="40">
        <f>'Province data'!P6+'District data'!R5</f>
        <v>0</v>
      </c>
      <c r="C5" s="40">
        <f>'Province data'!Q6+'District data'!S5</f>
        <v>0</v>
      </c>
      <c r="D5" s="46">
        <f>'Province data'!R6+'District data'!T5</f>
        <v>2642539.34</v>
      </c>
      <c r="E5" s="46">
        <f>'Province data'!S6+'District data'!U5</f>
        <v>28590</v>
      </c>
      <c r="F5" s="46">
        <f>'Province data'!T6+'District data'!V5</f>
        <v>188044.45</v>
      </c>
      <c r="G5" s="46">
        <f>'Province data'!U6+'District data'!W5</f>
        <v>331291.81</v>
      </c>
      <c r="H5" s="40">
        <f>'Province data'!V6+'District data'!X5</f>
        <v>0</v>
      </c>
      <c r="I5" s="40">
        <f>'Province data'!W6+'District data'!Y5</f>
        <v>0</v>
      </c>
      <c r="J5" s="46">
        <f>'Province data'!X6+'District data'!Z5</f>
        <v>1053533.0900000001</v>
      </c>
      <c r="K5" s="46">
        <f>'Province data'!Y6+'District data'!AA5</f>
        <v>34140</v>
      </c>
      <c r="L5" s="46">
        <f>'Province data'!Z6+'District data'!AB5</f>
        <v>54793.84</v>
      </c>
      <c r="M5" s="46">
        <f>'Province data'!AA6+'District data'!AC5</f>
        <v>177867.68</v>
      </c>
    </row>
    <row r="6" spans="1:13">
      <c r="A6" t="s">
        <v>138</v>
      </c>
      <c r="B6" s="40">
        <f>'Province data'!P7+'District data'!R6</f>
        <v>0</v>
      </c>
      <c r="C6" s="40">
        <f>'Province data'!Q7+'District data'!S6</f>
        <v>0</v>
      </c>
      <c r="D6" s="46">
        <f>'Province data'!R7+'District data'!T6</f>
        <v>5981344.4199999999</v>
      </c>
      <c r="E6" s="46">
        <f>'Province data'!S7+'District data'!U6</f>
        <v>89275.670000000013</v>
      </c>
      <c r="F6" s="46">
        <f>'Province data'!T7+'District data'!V6</f>
        <v>377802.79000000004</v>
      </c>
      <c r="G6" s="46">
        <f>'Province data'!U7+'District data'!W6</f>
        <v>695145.18</v>
      </c>
      <c r="H6" s="40">
        <f>'Province data'!V7+'District data'!X6</f>
        <v>0</v>
      </c>
      <c r="I6" s="40">
        <f>'Province data'!W7+'District data'!Y6</f>
        <v>0</v>
      </c>
      <c r="J6" s="46">
        <f>'Province data'!X7+'District data'!Z6</f>
        <v>1852514.24</v>
      </c>
      <c r="K6" s="46">
        <f>'Province data'!Y7+'District data'!AA6</f>
        <v>88434</v>
      </c>
      <c r="L6" s="46">
        <f>'Province data'!Z7+'District data'!AB6</f>
        <v>352285.82999999996</v>
      </c>
      <c r="M6" s="46">
        <f>'Province data'!AA7+'District data'!AC6</f>
        <v>881439.65999999992</v>
      </c>
    </row>
    <row r="7" spans="1:13">
      <c r="A7" t="s">
        <v>183</v>
      </c>
      <c r="B7" s="40">
        <f>'Province data'!P8+'District data'!R7</f>
        <v>0</v>
      </c>
      <c r="C7" s="40">
        <f>'Province data'!Q8+'District data'!S7</f>
        <v>0</v>
      </c>
      <c r="D7" s="46">
        <f>'Province data'!R8+'District data'!T7</f>
        <v>6527810.879999999</v>
      </c>
      <c r="E7" s="46">
        <f>'Province data'!S8+'District data'!U7</f>
        <v>69162</v>
      </c>
      <c r="F7" s="46">
        <f>'Province data'!T8+'District data'!V7</f>
        <v>412704.32</v>
      </c>
      <c r="G7" s="46">
        <f>'Province data'!U8+'District data'!W7</f>
        <v>673368.78</v>
      </c>
      <c r="H7" s="40">
        <f>'Province data'!V8+'District data'!X7</f>
        <v>0</v>
      </c>
      <c r="I7" s="40">
        <f>'Province data'!W8+'District data'!Y7</f>
        <v>0</v>
      </c>
      <c r="J7" s="46">
        <f>'Province data'!X8+'District data'!Z7</f>
        <v>1843097.44</v>
      </c>
      <c r="K7" s="46">
        <f>'Province data'!Y8+'District data'!AA7</f>
        <v>190280.15999999997</v>
      </c>
      <c r="L7" s="46">
        <f>'Province data'!Z8+'District data'!AB7</f>
        <v>134097.21</v>
      </c>
      <c r="M7" s="46">
        <f>'Province data'!AA8+'District data'!AC7</f>
        <v>648754.74000000011</v>
      </c>
    </row>
    <row r="8" spans="1:13">
      <c r="A8" t="s">
        <v>233</v>
      </c>
      <c r="B8" s="40">
        <f>'Province data'!P9+'District data'!R8</f>
        <v>0</v>
      </c>
      <c r="C8" s="40">
        <f>'Province data'!Q9+'District data'!S8</f>
        <v>0</v>
      </c>
      <c r="D8" s="46">
        <f>'Province data'!R9+'District data'!T8</f>
        <v>2777541.8499999996</v>
      </c>
      <c r="E8" s="46">
        <f>'Province data'!S9+'District data'!U8</f>
        <v>65553.209999999992</v>
      </c>
      <c r="F8" s="46">
        <f>'Province data'!T9+'District data'!V8</f>
        <v>221097.43000000002</v>
      </c>
      <c r="G8" s="46">
        <f>'Province data'!U9+'District data'!W8</f>
        <v>435906.77</v>
      </c>
      <c r="H8" s="40">
        <f>'Province data'!V9+'District data'!X8</f>
        <v>0</v>
      </c>
      <c r="I8" s="40">
        <f>'Province data'!W9+'District data'!Y8</f>
        <v>0</v>
      </c>
      <c r="J8" s="46">
        <f>'Province data'!X9+'District data'!Z8</f>
        <v>818305.59000000008</v>
      </c>
      <c r="K8" s="46">
        <f>'Province data'!Y9+'District data'!AA8</f>
        <v>49027.63</v>
      </c>
      <c r="L8" s="46">
        <f>'Province data'!Z9+'District data'!AB8</f>
        <v>196880.63999999996</v>
      </c>
      <c r="M8" s="46">
        <f>'Province data'!AA9+'District data'!AC8</f>
        <v>491816.54</v>
      </c>
    </row>
    <row r="9" spans="1:13">
      <c r="A9" t="s">
        <v>319</v>
      </c>
      <c r="B9" s="40">
        <f>'Province data'!P10+'District data'!R9</f>
        <v>0</v>
      </c>
      <c r="C9" s="40">
        <f>'Province data'!Q10+'District data'!S9</f>
        <v>0</v>
      </c>
      <c r="D9" s="46">
        <f>'Province data'!R10+'District data'!T9</f>
        <v>3176453.02</v>
      </c>
      <c r="E9" s="46">
        <f>'Province data'!S10+'District data'!U9</f>
        <v>26006.050000000003</v>
      </c>
      <c r="F9" s="46">
        <f>'Province data'!T10+'District data'!V9</f>
        <v>150987.04999999999</v>
      </c>
      <c r="G9" s="46">
        <f>'Province data'!U10+'District data'!W9</f>
        <v>260098.21000000002</v>
      </c>
      <c r="H9" s="40">
        <f>'Province data'!V10+'District data'!X9</f>
        <v>0</v>
      </c>
      <c r="I9" s="40">
        <f>'Province data'!W10+'District data'!Y9</f>
        <v>0</v>
      </c>
      <c r="J9" s="46">
        <f>'Province data'!X10+'District data'!Z9</f>
        <v>933914.1100000001</v>
      </c>
      <c r="K9" s="46">
        <f>'Province data'!Y10+'District data'!AA9</f>
        <v>17092.510000000002</v>
      </c>
      <c r="L9" s="46">
        <f>'Province data'!Z10+'District data'!AB9</f>
        <v>44620.61</v>
      </c>
      <c r="M9" s="46">
        <f>'Province data'!AA10+'District data'!AC9</f>
        <v>123426.24000000001</v>
      </c>
    </row>
    <row r="10" spans="1:13">
      <c r="A10" t="s">
        <v>746</v>
      </c>
      <c r="B10" s="40">
        <f>'Province data'!P11+'District data'!R10</f>
        <v>0</v>
      </c>
      <c r="C10" s="40">
        <f>'Province data'!Q11+'District data'!S10</f>
        <v>0</v>
      </c>
      <c r="D10" s="46">
        <f>'Province data'!R11+'District data'!T10</f>
        <v>3918474.9000000004</v>
      </c>
      <c r="E10" s="46">
        <f>'Province data'!S11+'District data'!U10</f>
        <v>11601.31</v>
      </c>
      <c r="F10" s="46">
        <f>'Province data'!T11+'District data'!V10</f>
        <v>175094.39</v>
      </c>
      <c r="G10" s="46">
        <f>'Province data'!U11+'District data'!W10</f>
        <v>299242.90000000002</v>
      </c>
      <c r="H10" s="40">
        <f>'Province data'!V11+'District data'!X10</f>
        <v>0</v>
      </c>
      <c r="I10" s="40">
        <f>'Province data'!W11+'District data'!Y10</f>
        <v>0</v>
      </c>
      <c r="J10" s="46">
        <f>'Province data'!X11+'District data'!Z10</f>
        <v>1389936.77</v>
      </c>
      <c r="K10" s="46">
        <f>'Province data'!Y11+'District data'!AA10</f>
        <v>60408.450000000004</v>
      </c>
      <c r="L10" s="46">
        <f>'Province data'!Z11+'District data'!AB10</f>
        <v>94971.27</v>
      </c>
      <c r="M10" s="46">
        <f>'Province data'!AA11+'District data'!AC10</f>
        <v>310759.44</v>
      </c>
    </row>
    <row r="11" spans="1:13">
      <c r="A11" t="s">
        <v>413</v>
      </c>
      <c r="B11" s="40">
        <f>'Province data'!P12+'District data'!R11</f>
        <v>0</v>
      </c>
      <c r="C11" s="40">
        <f>'Province data'!Q12+'District data'!S11</f>
        <v>0</v>
      </c>
      <c r="D11" s="46">
        <f>'Province data'!R12+'District data'!T11</f>
        <v>3111400.85</v>
      </c>
      <c r="E11" s="46">
        <f>'Province data'!S12+'District data'!U11</f>
        <v>20507.560000000001</v>
      </c>
      <c r="F11" s="46">
        <f>'Province data'!T12+'District data'!V11</f>
        <v>165382.32999999999</v>
      </c>
      <c r="G11" s="46">
        <f>'Province data'!U12+'District data'!W11</f>
        <v>265824.40000000002</v>
      </c>
      <c r="H11" s="40">
        <f>'Province data'!V12+'District data'!X11</f>
        <v>0</v>
      </c>
      <c r="I11" s="40">
        <f>'Province data'!W12+'District data'!Y11</f>
        <v>0</v>
      </c>
      <c r="J11" s="46">
        <f>'Province data'!X12+'District data'!Z11</f>
        <v>1044989.5599999999</v>
      </c>
      <c r="K11" s="46">
        <f>'Province data'!Y12+'District data'!AA11</f>
        <v>7143.54</v>
      </c>
      <c r="L11" s="46">
        <f>'Province data'!Z12+'District data'!AB11</f>
        <v>96556.97</v>
      </c>
      <c r="M11" s="46">
        <f>'Province data'!AA12+'District data'!AC11</f>
        <v>207401.02000000002</v>
      </c>
    </row>
    <row r="12" spans="1:13">
      <c r="A12" t="s">
        <v>444</v>
      </c>
      <c r="B12" s="40">
        <f>'Province data'!P13+'District data'!R12</f>
        <v>0</v>
      </c>
      <c r="C12" s="40">
        <f>'Province data'!Q13+'District data'!S12</f>
        <v>0</v>
      </c>
      <c r="D12" s="46">
        <f>'Province data'!R13+'District data'!T12</f>
        <v>2888250.02</v>
      </c>
      <c r="E12" s="46">
        <f>'Province data'!S13+'District data'!U12</f>
        <v>29051.93</v>
      </c>
      <c r="F12" s="46">
        <f>'Province data'!T13+'District data'!V12</f>
        <v>185248.15999999997</v>
      </c>
      <c r="G12" s="46">
        <f>'Province data'!U13+'District data'!W12</f>
        <v>328420.38</v>
      </c>
      <c r="H12" s="40">
        <f>'Province data'!V13+'District data'!X12</f>
        <v>0</v>
      </c>
      <c r="I12" s="40">
        <f>'Province data'!W13+'District data'!Y12</f>
        <v>0</v>
      </c>
      <c r="J12" s="46">
        <f>'Province data'!X13+'District data'!Z12</f>
        <v>690763.09</v>
      </c>
      <c r="K12" s="46">
        <f>'Province data'!Y13+'District data'!AA12</f>
        <v>56200</v>
      </c>
      <c r="L12" s="46">
        <f>'Province data'!Z13+'District data'!AB12</f>
        <v>82592.009999999995</v>
      </c>
      <c r="M12" s="46">
        <f>'Province data'!AA13+'District data'!AC12</f>
        <v>277584.02</v>
      </c>
    </row>
    <row r="13" spans="1:13">
      <c r="A13" t="s">
        <v>508</v>
      </c>
      <c r="B13" s="40">
        <f>'Province data'!P14+'District data'!R13</f>
        <v>0</v>
      </c>
      <c r="C13" s="40">
        <f>'Province data'!Q14+'District data'!S13</f>
        <v>0</v>
      </c>
      <c r="D13" s="46">
        <f>'Province data'!R14+'District data'!T13</f>
        <v>1890711.59</v>
      </c>
      <c r="E13" s="46">
        <f>'Province data'!S14+'District data'!U13</f>
        <v>24514</v>
      </c>
      <c r="F13" s="46">
        <f>'Province data'!T14+'District data'!V13</f>
        <v>128370.42</v>
      </c>
      <c r="G13" s="46">
        <f>'Province data'!U14+'District data'!W13</f>
        <v>152884.41999999998</v>
      </c>
      <c r="H13" s="40">
        <f>'Province data'!V14+'District data'!X13</f>
        <v>0</v>
      </c>
      <c r="I13" s="40">
        <f>'Province data'!W14+'District data'!Y13</f>
        <v>0</v>
      </c>
      <c r="J13" s="46">
        <f>'Province data'!X14+'District data'!Z13</f>
        <v>746960.65999999992</v>
      </c>
      <c r="K13" s="46">
        <f>'Province data'!Y14+'District data'!AA13</f>
        <v>24400</v>
      </c>
      <c r="L13" s="46">
        <f>'Province data'!Z14+'District data'!AB13</f>
        <v>166052.15000000002</v>
      </c>
      <c r="M13" s="46">
        <f>'Province data'!AA14+'District data'!AC13</f>
        <v>380904.30000000005</v>
      </c>
    </row>
    <row r="14" spans="1:13">
      <c r="A14" s="1" t="s">
        <v>827</v>
      </c>
      <c r="B14" s="40">
        <f>'Province data'!P15+'District data'!R14</f>
        <v>0</v>
      </c>
      <c r="C14" s="40">
        <f>'Province data'!Q15+'District data'!S14</f>
        <v>0</v>
      </c>
      <c r="D14" s="46">
        <f>'Province data'!R15+'District data'!T14</f>
        <v>4652224.16</v>
      </c>
      <c r="E14" s="46">
        <f>'Province data'!S15+'District data'!U14</f>
        <v>52514.400000000001</v>
      </c>
      <c r="F14" s="46">
        <f>'Province data'!T15+'District data'!V14</f>
        <v>79043.389999999985</v>
      </c>
      <c r="G14" s="46">
        <f>'Province data'!U15+'District data'!W14</f>
        <v>263115.57999999996</v>
      </c>
      <c r="H14" s="40">
        <f>'Province data'!V15+'District data'!X14</f>
        <v>0</v>
      </c>
      <c r="I14" s="40">
        <f>'Province data'!W15+'District data'!Y14</f>
        <v>0</v>
      </c>
      <c r="J14" s="46">
        <f>'Province data'!X15+'District data'!Z14</f>
        <v>6306298.9400000013</v>
      </c>
      <c r="K14" s="46">
        <f>'Province data'!Y15+'District data'!AA14</f>
        <v>42545.440000000002</v>
      </c>
      <c r="L14" s="46">
        <f>'Province data'!Z15+'District data'!AB14</f>
        <v>79088.91</v>
      </c>
      <c r="M14" s="46">
        <f>'Province data'!AA15+'District data'!AC14</f>
        <v>243268.69999999998</v>
      </c>
    </row>
    <row r="15" spans="1:13">
      <c r="D15" s="53"/>
      <c r="E15" s="53"/>
      <c r="F15" s="53"/>
      <c r="G15" s="53"/>
      <c r="H15" s="53"/>
      <c r="I15" s="53"/>
      <c r="J15" s="53"/>
      <c r="K15" s="53"/>
      <c r="L15" s="53"/>
      <c r="M15" s="53"/>
    </row>
    <row r="16" spans="1:13">
      <c r="D16" s="46"/>
      <c r="J16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9A16C-1A91-4D42-A4E4-E094E54A7B99}">
  <dimension ref="A1:I20"/>
  <sheetViews>
    <sheetView workbookViewId="0">
      <selection activeCell="J24" sqref="J24"/>
    </sheetView>
  </sheetViews>
  <sheetFormatPr defaultRowHeight="14.5"/>
  <cols>
    <col min="1" max="1" width="20" bestFit="1" customWidth="1"/>
    <col min="2" max="2" width="8" bestFit="1" customWidth="1"/>
    <col min="3" max="3" width="13" customWidth="1"/>
  </cols>
  <sheetData>
    <row r="1" spans="1:9">
      <c r="A1" t="s">
        <v>810</v>
      </c>
      <c r="B1" t="s">
        <v>811</v>
      </c>
    </row>
    <row r="2" spans="1:9">
      <c r="A2" t="s">
        <v>812</v>
      </c>
      <c r="B2" t="s">
        <v>814</v>
      </c>
      <c r="C2" t="s">
        <v>818</v>
      </c>
    </row>
    <row r="3" spans="1:9">
      <c r="A3" t="s">
        <v>813</v>
      </c>
      <c r="B3" t="s">
        <v>815</v>
      </c>
      <c r="C3" t="s">
        <v>819</v>
      </c>
    </row>
    <row r="4" spans="1:9">
      <c r="A4" t="s">
        <v>816</v>
      </c>
      <c r="B4" t="s">
        <v>821</v>
      </c>
      <c r="C4" t="s">
        <v>820</v>
      </c>
    </row>
    <row r="5" spans="1:9">
      <c r="A5" t="s">
        <v>817</v>
      </c>
      <c r="B5" t="s">
        <v>822</v>
      </c>
      <c r="C5" t="s">
        <v>823</v>
      </c>
    </row>
    <row r="6" spans="1:9">
      <c r="A6" t="s">
        <v>826</v>
      </c>
      <c r="B6" t="s">
        <v>824</v>
      </c>
      <c r="C6" t="s">
        <v>825</v>
      </c>
    </row>
    <row r="8" spans="1:9">
      <c r="C8" s="54" t="s">
        <v>815</v>
      </c>
      <c r="D8" s="54"/>
      <c r="E8" s="54" t="s">
        <v>821</v>
      </c>
      <c r="F8" s="54"/>
      <c r="G8" s="54" t="s">
        <v>822</v>
      </c>
      <c r="H8" s="54"/>
    </row>
    <row r="9" spans="1:9">
      <c r="A9" t="s">
        <v>0</v>
      </c>
      <c r="B9" t="s">
        <v>814</v>
      </c>
      <c r="C9" t="s">
        <v>879</v>
      </c>
      <c r="D9" t="s">
        <v>880</v>
      </c>
      <c r="E9" t="s">
        <v>879</v>
      </c>
      <c r="F9" t="s">
        <v>880</v>
      </c>
      <c r="G9" t="s">
        <v>879</v>
      </c>
      <c r="H9" t="s">
        <v>880</v>
      </c>
      <c r="I9" s="42" t="s">
        <v>37</v>
      </c>
    </row>
    <row r="10" spans="1:9">
      <c r="A10" t="s">
        <v>9</v>
      </c>
      <c r="B10" s="36">
        <v>299527</v>
      </c>
      <c r="C10" s="36">
        <v>44035</v>
      </c>
      <c r="D10" s="35">
        <v>566</v>
      </c>
      <c r="E10" s="36">
        <v>30293</v>
      </c>
      <c r="F10" s="35">
        <v>4906</v>
      </c>
      <c r="G10" s="36">
        <v>9941</v>
      </c>
      <c r="H10" s="41">
        <v>3041</v>
      </c>
      <c r="I10">
        <f>SUM(B10:H10)</f>
        <v>392309</v>
      </c>
    </row>
    <row r="11" spans="1:9">
      <c r="A11" t="s">
        <v>66</v>
      </c>
      <c r="B11" s="36">
        <v>350979</v>
      </c>
      <c r="C11" s="36">
        <v>47378</v>
      </c>
      <c r="D11" s="35">
        <v>1682</v>
      </c>
      <c r="E11" s="36">
        <v>19453</v>
      </c>
      <c r="F11" s="35">
        <v>3913</v>
      </c>
      <c r="G11" s="36">
        <v>6726</v>
      </c>
      <c r="H11" s="41">
        <v>4196</v>
      </c>
      <c r="I11">
        <f t="shared" ref="I11:I20" si="0">SUM(B11:H11)</f>
        <v>434327</v>
      </c>
    </row>
    <row r="12" spans="1:9">
      <c r="A12" t="s">
        <v>138</v>
      </c>
      <c r="B12" s="36">
        <v>960697</v>
      </c>
      <c r="C12" s="36">
        <v>130694</v>
      </c>
      <c r="D12" s="35">
        <v>3103</v>
      </c>
      <c r="E12" s="36">
        <v>76386</v>
      </c>
      <c r="F12" s="35">
        <v>14129</v>
      </c>
      <c r="G12" s="36">
        <v>24047</v>
      </c>
      <c r="H12" s="41">
        <v>11496</v>
      </c>
      <c r="I12">
        <f t="shared" si="0"/>
        <v>1220552</v>
      </c>
    </row>
    <row r="13" spans="1:9">
      <c r="A13" t="s">
        <v>183</v>
      </c>
      <c r="B13" s="36">
        <v>1326616</v>
      </c>
      <c r="C13" s="36">
        <v>156094</v>
      </c>
      <c r="D13" s="35">
        <v>2868</v>
      </c>
      <c r="E13" s="36">
        <v>72782</v>
      </c>
      <c r="F13" s="35">
        <v>15964</v>
      </c>
      <c r="G13" s="36">
        <v>22213</v>
      </c>
      <c r="H13" s="41">
        <v>12529</v>
      </c>
      <c r="I13">
        <f t="shared" si="0"/>
        <v>1609066</v>
      </c>
    </row>
    <row r="14" spans="1:9">
      <c r="A14" t="s">
        <v>233</v>
      </c>
      <c r="B14" s="36">
        <v>458207</v>
      </c>
      <c r="C14" s="36">
        <v>73353</v>
      </c>
      <c r="D14" s="35">
        <v>2284</v>
      </c>
      <c r="E14" s="36">
        <v>43798</v>
      </c>
      <c r="F14" s="35">
        <v>13616</v>
      </c>
      <c r="G14" s="36">
        <v>10648</v>
      </c>
      <c r="H14" s="41">
        <v>8392</v>
      </c>
      <c r="I14">
        <f t="shared" si="0"/>
        <v>610298</v>
      </c>
    </row>
    <row r="15" spans="1:9">
      <c r="A15" t="s">
        <v>319</v>
      </c>
      <c r="B15" s="36">
        <v>365601</v>
      </c>
      <c r="C15" s="36">
        <v>74939</v>
      </c>
      <c r="D15" s="35">
        <v>4057</v>
      </c>
      <c r="E15" s="36">
        <v>46292</v>
      </c>
      <c r="F15" s="35">
        <v>10224</v>
      </c>
      <c r="G15" s="36">
        <v>15646</v>
      </c>
      <c r="H15" s="41">
        <v>7827</v>
      </c>
      <c r="I15">
        <f t="shared" si="0"/>
        <v>524586</v>
      </c>
    </row>
    <row r="16" spans="1:9">
      <c r="A16" t="s">
        <v>746</v>
      </c>
      <c r="B16" s="36">
        <v>368154</v>
      </c>
      <c r="C16" s="36">
        <v>88242</v>
      </c>
      <c r="D16" s="35">
        <v>3556</v>
      </c>
      <c r="E16" s="36">
        <v>47412</v>
      </c>
      <c r="F16" s="35">
        <v>14536</v>
      </c>
      <c r="G16" s="36">
        <v>15087</v>
      </c>
      <c r="H16" s="41">
        <v>9766</v>
      </c>
      <c r="I16">
        <f t="shared" si="0"/>
        <v>546753</v>
      </c>
    </row>
    <row r="17" spans="1:9">
      <c r="A17" t="s">
        <v>413</v>
      </c>
      <c r="B17" s="36">
        <v>281256</v>
      </c>
      <c r="C17" s="36">
        <v>77017</v>
      </c>
      <c r="D17" s="35">
        <v>617</v>
      </c>
      <c r="E17" s="36">
        <v>70768</v>
      </c>
      <c r="F17" s="35">
        <v>4822</v>
      </c>
      <c r="G17" s="36">
        <v>18226</v>
      </c>
      <c r="H17" s="41">
        <v>6405</v>
      </c>
      <c r="I17">
        <f t="shared" si="0"/>
        <v>459111</v>
      </c>
    </row>
    <row r="18" spans="1:9">
      <c r="A18" t="s">
        <v>444</v>
      </c>
      <c r="B18" s="36">
        <v>271981</v>
      </c>
      <c r="C18" s="36">
        <v>65283</v>
      </c>
      <c r="D18" s="35">
        <v>834</v>
      </c>
      <c r="E18" s="36">
        <v>52985</v>
      </c>
      <c r="F18" s="35">
        <v>10294</v>
      </c>
      <c r="G18" s="36">
        <v>1425</v>
      </c>
      <c r="H18" s="41">
        <v>7713</v>
      </c>
      <c r="I18">
        <f t="shared" si="0"/>
        <v>410515</v>
      </c>
    </row>
    <row r="19" spans="1:9">
      <c r="A19" t="s">
        <v>508</v>
      </c>
      <c r="B19" s="36">
        <v>288659</v>
      </c>
      <c r="C19" s="36">
        <v>88176</v>
      </c>
      <c r="D19" s="35">
        <v>7839</v>
      </c>
      <c r="E19" s="36">
        <v>65779</v>
      </c>
      <c r="F19" s="35">
        <v>22892</v>
      </c>
      <c r="G19" s="36">
        <v>1496</v>
      </c>
      <c r="H19" s="41">
        <v>10727</v>
      </c>
      <c r="I19">
        <f t="shared" si="0"/>
        <v>485568</v>
      </c>
    </row>
    <row r="20" spans="1:9">
      <c r="A20" s="1" t="s">
        <v>827</v>
      </c>
      <c r="B20" s="36">
        <v>129844</v>
      </c>
      <c r="C20" s="36">
        <v>45799</v>
      </c>
      <c r="D20" s="35">
        <v>3694</v>
      </c>
      <c r="E20" s="36">
        <v>54563</v>
      </c>
      <c r="F20" s="35">
        <v>24072</v>
      </c>
      <c r="G20" s="36">
        <v>21089</v>
      </c>
      <c r="H20" s="41">
        <v>1557</v>
      </c>
      <c r="I20">
        <f t="shared" si="0"/>
        <v>280618</v>
      </c>
    </row>
  </sheetData>
  <mergeCells count="3">
    <mergeCell ref="C8:D8"/>
    <mergeCell ref="E8:F8"/>
    <mergeCell ref="G8:H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3C7-736F-4C33-B3E0-09059C65B774}">
  <dimension ref="A1:AA749"/>
  <sheetViews>
    <sheetView zoomScale="95" zoomScaleNormal="95" workbookViewId="0">
      <selection activeCell="F35" sqref="F35"/>
    </sheetView>
  </sheetViews>
  <sheetFormatPr defaultColWidth="9.1796875" defaultRowHeight="14.5"/>
  <cols>
    <col min="1" max="1" width="16.54296875" style="1" bestFit="1" customWidth="1"/>
    <col min="2" max="2" width="10.453125" style="1" bestFit="1" customWidth="1"/>
    <col min="3" max="3" width="31.54296875" style="1" bestFit="1" customWidth="1"/>
    <col min="4" max="4" width="24" style="1" customWidth="1"/>
    <col min="5" max="5" width="9.1796875" style="1"/>
    <col min="6" max="6" width="58.453125" style="1" bestFit="1" customWidth="1"/>
    <col min="7" max="8" width="9.1796875" style="1"/>
    <col min="9" max="9" width="22" style="1" bestFit="1" customWidth="1"/>
    <col min="10" max="10" width="9.1796875" style="1"/>
    <col min="11" max="11" width="9.26953125" style="1" bestFit="1" customWidth="1"/>
    <col min="12" max="12" width="12.7265625" style="1" bestFit="1" customWidth="1"/>
    <col min="13" max="13" width="10" style="1" bestFit="1" customWidth="1"/>
    <col min="14" max="14" width="9.1796875" style="1"/>
    <col min="15" max="15" width="16.54296875" style="1" bestFit="1" customWidth="1"/>
    <col min="16" max="17" width="11.26953125" style="1" bestFit="1" customWidth="1"/>
    <col min="18" max="18" width="11.54296875" style="1" bestFit="1" customWidth="1"/>
    <col min="19" max="21" width="13.1796875" style="1" bestFit="1" customWidth="1"/>
    <col min="22" max="23" width="11.26953125" style="1" bestFit="1" customWidth="1"/>
    <col min="24" max="24" width="11.54296875" style="1" bestFit="1" customWidth="1"/>
    <col min="25" max="27" width="13.1796875" style="1" bestFit="1" customWidth="1"/>
    <col min="28" max="16384" width="9.1796875" style="1"/>
  </cols>
  <sheetData>
    <row r="1" spans="1:27" ht="15" thickBot="1">
      <c r="D1" s="2"/>
      <c r="E1" s="2"/>
      <c r="F1" s="2"/>
      <c r="G1" s="2"/>
      <c r="H1" s="2"/>
      <c r="I1" s="2"/>
      <c r="J1" s="2"/>
      <c r="K1" s="2"/>
      <c r="L1" s="3"/>
      <c r="M1" s="3"/>
    </row>
    <row r="2" spans="1:27" ht="15" thickBot="1">
      <c r="A2" s="22" t="s">
        <v>0</v>
      </c>
      <c r="B2" s="23" t="s">
        <v>1</v>
      </c>
      <c r="C2" s="24" t="s">
        <v>2</v>
      </c>
      <c r="D2" s="25" t="s">
        <v>3</v>
      </c>
      <c r="E2" s="26"/>
      <c r="F2" s="27" t="s">
        <v>4</v>
      </c>
      <c r="G2" s="26"/>
      <c r="H2" s="27"/>
      <c r="I2" s="27" t="s">
        <v>5</v>
      </c>
      <c r="J2" s="28"/>
      <c r="K2" s="25" t="s">
        <v>6</v>
      </c>
      <c r="L2" s="27" t="s">
        <v>7</v>
      </c>
      <c r="M2" s="29" t="s">
        <v>8</v>
      </c>
      <c r="O2"/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633</v>
      </c>
      <c r="W2" t="s">
        <v>633</v>
      </c>
      <c r="X2" t="s">
        <v>633</v>
      </c>
      <c r="Y2" t="s">
        <v>633</v>
      </c>
      <c r="Z2" t="s">
        <v>633</v>
      </c>
      <c r="AA2" t="s">
        <v>633</v>
      </c>
    </row>
    <row r="3" spans="1:27">
      <c r="A3" s="8" t="s">
        <v>9</v>
      </c>
      <c r="B3" s="9" t="s">
        <v>10</v>
      </c>
      <c r="C3" s="30" t="s">
        <v>634</v>
      </c>
      <c r="D3" s="19" t="s">
        <v>11</v>
      </c>
      <c r="E3" s="4"/>
      <c r="F3" s="4" t="s">
        <v>12</v>
      </c>
      <c r="G3" s="4"/>
      <c r="H3" s="4"/>
      <c r="I3" s="4"/>
      <c r="J3" s="17"/>
      <c r="K3" s="21"/>
      <c r="L3" s="5"/>
      <c r="M3" s="18"/>
      <c r="O3"/>
      <c r="P3" t="s">
        <v>634</v>
      </c>
      <c r="Q3" t="s">
        <v>634</v>
      </c>
      <c r="R3" t="s">
        <v>634</v>
      </c>
      <c r="S3" t="s">
        <v>635</v>
      </c>
      <c r="T3" t="s">
        <v>635</v>
      </c>
      <c r="U3" t="s">
        <v>635</v>
      </c>
      <c r="V3" t="s">
        <v>634</v>
      </c>
      <c r="W3" t="s">
        <v>634</v>
      </c>
      <c r="X3" t="s">
        <v>634</v>
      </c>
      <c r="Y3" t="s">
        <v>635</v>
      </c>
      <c r="Z3" t="s">
        <v>635</v>
      </c>
      <c r="AA3" t="s">
        <v>635</v>
      </c>
    </row>
    <row r="4" spans="1:27">
      <c r="A4" s="8" t="s">
        <v>9</v>
      </c>
      <c r="B4" s="9" t="s">
        <v>10</v>
      </c>
      <c r="C4" s="10" t="s">
        <v>634</v>
      </c>
      <c r="D4" s="19" t="s">
        <v>13</v>
      </c>
      <c r="E4" s="4"/>
      <c r="F4" s="4" t="s">
        <v>14</v>
      </c>
      <c r="G4" s="4"/>
      <c r="H4" s="6"/>
      <c r="I4" s="4" t="s">
        <v>15</v>
      </c>
      <c r="J4" s="17"/>
      <c r="K4" s="21"/>
      <c r="L4" s="5"/>
      <c r="M4" s="18">
        <v>170</v>
      </c>
      <c r="O4" t="s">
        <v>636</v>
      </c>
      <c r="P4" t="s">
        <v>638</v>
      </c>
      <c r="Q4" t="s">
        <v>639</v>
      </c>
      <c r="R4" t="s">
        <v>640</v>
      </c>
      <c r="S4" t="s">
        <v>638</v>
      </c>
      <c r="T4" t="s">
        <v>639</v>
      </c>
      <c r="U4" t="s">
        <v>640</v>
      </c>
      <c r="V4" t="s">
        <v>638</v>
      </c>
      <c r="W4" t="s">
        <v>639</v>
      </c>
      <c r="X4" t="s">
        <v>640</v>
      </c>
      <c r="Y4" t="s">
        <v>638</v>
      </c>
      <c r="Z4" t="s">
        <v>639</v>
      </c>
      <c r="AA4" t="s">
        <v>640</v>
      </c>
    </row>
    <row r="5" spans="1:27">
      <c r="A5" s="8" t="s">
        <v>9</v>
      </c>
      <c r="B5" s="9" t="s">
        <v>10</v>
      </c>
      <c r="C5" s="10" t="s">
        <v>634</v>
      </c>
      <c r="D5" s="19" t="s">
        <v>16</v>
      </c>
      <c r="E5" s="4"/>
      <c r="F5" s="4" t="s">
        <v>17</v>
      </c>
      <c r="G5" s="4"/>
      <c r="H5" s="6"/>
      <c r="I5" s="4" t="s">
        <v>18</v>
      </c>
      <c r="J5" s="17"/>
      <c r="K5" s="21"/>
      <c r="L5" s="5"/>
      <c r="M5" s="18">
        <v>131215.92000000001</v>
      </c>
      <c r="O5" t="s">
        <v>9</v>
      </c>
      <c r="P5">
        <f>SUMIFS(K:K,$B:$B,P$2,$C:$C,P$3,$A:$A,$O5)</f>
        <v>0</v>
      </c>
      <c r="Q5">
        <f t="shared" ref="Q5:R5" si="0">SUMIFS(L:L,$B:$B,Q$2,$C:$C,Q$3,$A:$A,$O5)</f>
        <v>0</v>
      </c>
      <c r="R5">
        <f t="shared" si="0"/>
        <v>289972.56000000006</v>
      </c>
      <c r="S5">
        <f>SUMIFS(K:K,$B:$B,S$2,$C:$C,S$3,$A:$A,$O5)</f>
        <v>18700</v>
      </c>
      <c r="T5">
        <f t="shared" ref="T5:U5" si="1">SUMIFS(L:L,$B:$B,T$2,$C:$C,T$3,$A:$A,$O5)</f>
        <v>54515.8</v>
      </c>
      <c r="U5">
        <f t="shared" si="1"/>
        <v>146431.6</v>
      </c>
      <c r="V5">
        <f>SUMIFS(K:K,$B:$B,V$2,$C:$C,V$3,$A:$A,$O5)</f>
        <v>0</v>
      </c>
      <c r="W5">
        <f t="shared" ref="W5:X5" si="2">SUMIFS(L:L,$B:$B,W$2,$C:$C,W$3,$A:$A,$O5)</f>
        <v>0</v>
      </c>
      <c r="X5">
        <f t="shared" si="2"/>
        <v>482752.12</v>
      </c>
      <c r="Y5">
        <f>SUMIFS(K:K,$B:$B,Y$2,$C:$C,Y$3,$A:$A,$O5)</f>
        <v>21298.7</v>
      </c>
      <c r="Z5">
        <f t="shared" ref="Z5:AA5" si="3">SUMIFS(L:L,$B:$B,Z$2,$C:$C,Z$3,$A:$A,$O5)</f>
        <v>81621.389999999985</v>
      </c>
      <c r="AA5">
        <f t="shared" si="3"/>
        <v>205840.18</v>
      </c>
    </row>
    <row r="6" spans="1:27">
      <c r="A6" s="8" t="s">
        <v>9</v>
      </c>
      <c r="B6" s="9" t="s">
        <v>10</v>
      </c>
      <c r="C6" s="10" t="s">
        <v>634</v>
      </c>
      <c r="D6" s="19" t="s">
        <v>16</v>
      </c>
      <c r="E6" s="4"/>
      <c r="F6" s="4" t="s">
        <v>17</v>
      </c>
      <c r="G6" s="4"/>
      <c r="H6" s="6"/>
      <c r="I6" s="4" t="s">
        <v>19</v>
      </c>
      <c r="J6" s="17"/>
      <c r="K6" s="21"/>
      <c r="L6" s="5"/>
      <c r="M6" s="18">
        <v>3453.03</v>
      </c>
      <c r="O6" t="s">
        <v>66</v>
      </c>
      <c r="P6">
        <f t="shared" ref="P6:P14" si="4">SUMIFS(K:K,$B:$B,P$2,$C:$C,P$3,$A:$A,$O6)</f>
        <v>0</v>
      </c>
      <c r="Q6">
        <f t="shared" ref="Q6:Q14" si="5">SUMIFS(L:L,$B:$B,Q$2,$C:$C,Q$3,$A:$A,$O6)</f>
        <v>0</v>
      </c>
      <c r="R6">
        <f t="shared" ref="R6:R14" si="6">SUMIFS(M:M,$B:$B,R$2,$C:$C,R$3,$A:$A,$O6)</f>
        <v>748727.06</v>
      </c>
      <c r="S6">
        <f t="shared" ref="S6:S14" si="7">SUMIFS(K:K,$B:$B,S$2,$C:$C,S$3,$A:$A,$O6)</f>
        <v>26413</v>
      </c>
      <c r="T6">
        <f t="shared" ref="T6:T14" si="8">SUMIFS(L:L,$B:$B,T$2,$C:$C,T$3,$A:$A,$O6)</f>
        <v>87113.859999999986</v>
      </c>
      <c r="U6">
        <f t="shared" ref="U6:U14" si="9">SUMIFS(M:M,$B:$B,U$2,$C:$C,U$3,$A:$A,$O6)</f>
        <v>228184.21999999997</v>
      </c>
      <c r="V6">
        <f t="shared" ref="V6:V14" si="10">SUMIFS(K:K,$B:$B,V$2,$C:$C,V$3,$A:$A,$O6)</f>
        <v>0</v>
      </c>
      <c r="W6">
        <f t="shared" ref="W6:W14" si="11">SUMIFS(L:L,$B:$B,W$2,$C:$C,W$3,$A:$A,$O6)</f>
        <v>0</v>
      </c>
      <c r="X6">
        <f t="shared" ref="X6:X14" si="12">SUMIFS(M:M,$B:$B,X$2,$C:$C,X$3,$A:$A,$O6)</f>
        <v>563653.02</v>
      </c>
      <c r="Y6">
        <f t="shared" ref="Y6:Y14" si="13">SUMIFS(K:K,$B:$B,Y$2,$C:$C,Y$3,$A:$A,$O6)</f>
        <v>34140</v>
      </c>
      <c r="Z6">
        <f t="shared" ref="Z6:Z14" si="14">SUMIFS(L:L,$B:$B,Z$2,$C:$C,Z$3,$A:$A,$O6)</f>
        <v>54793.84</v>
      </c>
      <c r="AA6">
        <f t="shared" ref="AA6:AA14" si="15">SUMIFS(M:M,$B:$B,AA$2,$C:$C,AA$3,$A:$A,$O6)</f>
        <v>177867.68</v>
      </c>
    </row>
    <row r="7" spans="1:27">
      <c r="A7" s="8" t="s">
        <v>9</v>
      </c>
      <c r="B7" s="9" t="s">
        <v>10</v>
      </c>
      <c r="C7" s="10" t="s">
        <v>634</v>
      </c>
      <c r="D7" s="19" t="s">
        <v>16</v>
      </c>
      <c r="E7" s="4"/>
      <c r="F7" s="4" t="s">
        <v>17</v>
      </c>
      <c r="G7" s="4"/>
      <c r="H7" s="6"/>
      <c r="I7" s="4" t="s">
        <v>15</v>
      </c>
      <c r="J7" s="17"/>
      <c r="K7" s="21"/>
      <c r="L7" s="5"/>
      <c r="M7" s="18">
        <v>9008.8799999999992</v>
      </c>
      <c r="O7" t="s">
        <v>138</v>
      </c>
      <c r="P7">
        <f t="shared" si="4"/>
        <v>0</v>
      </c>
      <c r="Q7">
        <f t="shared" si="5"/>
        <v>0</v>
      </c>
      <c r="R7">
        <f t="shared" si="6"/>
        <v>1297713.8</v>
      </c>
      <c r="S7">
        <f t="shared" si="7"/>
        <v>83042.670000000013</v>
      </c>
      <c r="T7">
        <f t="shared" si="8"/>
        <v>145024.05000000002</v>
      </c>
      <c r="U7">
        <f t="shared" si="9"/>
        <v>456133.44000000006</v>
      </c>
      <c r="V7">
        <f t="shared" si="10"/>
        <v>0</v>
      </c>
      <c r="W7">
        <f t="shared" si="11"/>
        <v>0</v>
      </c>
      <c r="X7">
        <f t="shared" si="12"/>
        <v>1050380.68</v>
      </c>
      <c r="Y7">
        <f t="shared" si="13"/>
        <v>88434</v>
      </c>
      <c r="Z7">
        <f t="shared" si="14"/>
        <v>352285.82999999996</v>
      </c>
      <c r="AA7">
        <f t="shared" si="15"/>
        <v>881439.65999999992</v>
      </c>
    </row>
    <row r="8" spans="1:27">
      <c r="A8" s="8" t="s">
        <v>9</v>
      </c>
      <c r="B8" s="9" t="s">
        <v>10</v>
      </c>
      <c r="C8" s="10" t="s">
        <v>634</v>
      </c>
      <c r="D8" s="19" t="s">
        <v>16</v>
      </c>
      <c r="E8" s="4"/>
      <c r="F8" s="4" t="s">
        <v>17</v>
      </c>
      <c r="G8" s="4"/>
      <c r="H8" s="6"/>
      <c r="I8" s="4" t="s">
        <v>20</v>
      </c>
      <c r="J8" s="17"/>
      <c r="K8" s="21"/>
      <c r="L8" s="5"/>
      <c r="M8" s="18">
        <v>1138.45</v>
      </c>
      <c r="O8" t="s">
        <v>183</v>
      </c>
      <c r="P8">
        <f t="shared" si="4"/>
        <v>0</v>
      </c>
      <c r="Q8">
        <f t="shared" si="5"/>
        <v>0</v>
      </c>
      <c r="R8">
        <f t="shared" si="6"/>
        <v>537278.84</v>
      </c>
      <c r="S8">
        <f t="shared" si="7"/>
        <v>55945</v>
      </c>
      <c r="T8">
        <f t="shared" si="8"/>
        <v>135557.46000000002</v>
      </c>
      <c r="U8">
        <f t="shared" si="9"/>
        <v>383004.92</v>
      </c>
      <c r="V8">
        <f t="shared" si="10"/>
        <v>0</v>
      </c>
      <c r="W8">
        <f t="shared" si="11"/>
        <v>0</v>
      </c>
      <c r="X8">
        <f t="shared" si="12"/>
        <v>884642.66</v>
      </c>
      <c r="Y8">
        <f t="shared" si="13"/>
        <v>190280.15999999997</v>
      </c>
      <c r="Z8">
        <f t="shared" si="14"/>
        <v>134097.21</v>
      </c>
      <c r="AA8">
        <f t="shared" si="15"/>
        <v>648754.74000000011</v>
      </c>
    </row>
    <row r="9" spans="1:27">
      <c r="A9" s="8" t="s">
        <v>9</v>
      </c>
      <c r="B9" s="9" t="s">
        <v>10</v>
      </c>
      <c r="C9" s="10" t="s">
        <v>634</v>
      </c>
      <c r="D9" s="19" t="s">
        <v>21</v>
      </c>
      <c r="E9" s="4"/>
      <c r="F9" s="4"/>
      <c r="G9" s="4"/>
      <c r="H9" s="4"/>
      <c r="I9" s="4"/>
      <c r="J9" s="17"/>
      <c r="K9" s="21"/>
      <c r="L9" s="5"/>
      <c r="M9" s="18">
        <v>144986.28</v>
      </c>
      <c r="N9" s="7"/>
      <c r="O9" t="s">
        <v>233</v>
      </c>
      <c r="P9">
        <f t="shared" si="4"/>
        <v>0</v>
      </c>
      <c r="Q9">
        <f t="shared" si="5"/>
        <v>0</v>
      </c>
      <c r="R9">
        <f t="shared" si="6"/>
        <v>205345.44</v>
      </c>
      <c r="S9">
        <f t="shared" si="7"/>
        <v>61978.21</v>
      </c>
      <c r="T9">
        <f t="shared" si="8"/>
        <v>87277.920000000013</v>
      </c>
      <c r="U9">
        <f t="shared" si="9"/>
        <v>298512.26</v>
      </c>
      <c r="V9">
        <f t="shared" si="10"/>
        <v>0</v>
      </c>
      <c r="W9">
        <f t="shared" si="11"/>
        <v>0</v>
      </c>
      <c r="X9">
        <f t="shared" si="12"/>
        <v>381543.64</v>
      </c>
      <c r="Y9">
        <f t="shared" si="13"/>
        <v>49027.63</v>
      </c>
      <c r="Z9">
        <f t="shared" si="14"/>
        <v>196880.63999999996</v>
      </c>
      <c r="AA9">
        <f t="shared" si="15"/>
        <v>491816.54</v>
      </c>
    </row>
    <row r="10" spans="1:27">
      <c r="A10" s="8" t="s">
        <v>9</v>
      </c>
      <c r="B10" s="9" t="s">
        <v>10</v>
      </c>
      <c r="C10" s="10" t="s">
        <v>635</v>
      </c>
      <c r="D10" s="19" t="s">
        <v>22</v>
      </c>
      <c r="E10" s="4"/>
      <c r="F10" s="4" t="s">
        <v>23</v>
      </c>
      <c r="G10" s="4"/>
      <c r="H10" s="4"/>
      <c r="I10" s="4"/>
      <c r="J10" s="17"/>
      <c r="K10" s="21"/>
      <c r="L10" s="5">
        <v>1287.18</v>
      </c>
      <c r="M10" s="18">
        <v>1287.18</v>
      </c>
      <c r="N10" s="2"/>
      <c r="O10" t="s">
        <v>319</v>
      </c>
      <c r="P10">
        <f t="shared" si="4"/>
        <v>0</v>
      </c>
      <c r="Q10">
        <f t="shared" si="5"/>
        <v>0</v>
      </c>
      <c r="R10">
        <f t="shared" si="6"/>
        <v>426956.02</v>
      </c>
      <c r="S10">
        <f t="shared" si="7"/>
        <v>23379.050000000003</v>
      </c>
      <c r="T10">
        <f t="shared" si="8"/>
        <v>59726.06</v>
      </c>
      <c r="U10">
        <f t="shared" si="9"/>
        <v>166210.22000000003</v>
      </c>
      <c r="V10">
        <f t="shared" si="10"/>
        <v>0</v>
      </c>
      <c r="W10">
        <f t="shared" si="11"/>
        <v>0</v>
      </c>
      <c r="X10">
        <f t="shared" si="12"/>
        <v>612435.34000000008</v>
      </c>
      <c r="Y10">
        <f t="shared" si="13"/>
        <v>17092.510000000002</v>
      </c>
      <c r="Z10">
        <f t="shared" si="14"/>
        <v>44620.61</v>
      </c>
      <c r="AA10">
        <f t="shared" si="15"/>
        <v>123426.24000000001</v>
      </c>
    </row>
    <row r="11" spans="1:27">
      <c r="A11" s="8" t="s">
        <v>9</v>
      </c>
      <c r="B11" s="9" t="s">
        <v>10</v>
      </c>
      <c r="C11" s="10" t="s">
        <v>635</v>
      </c>
      <c r="D11" s="19" t="s">
        <v>22</v>
      </c>
      <c r="E11" s="4"/>
      <c r="F11" s="4" t="s">
        <v>23</v>
      </c>
      <c r="G11" s="4"/>
      <c r="H11" s="4"/>
      <c r="I11" s="4"/>
      <c r="J11" s="17"/>
      <c r="K11" s="21"/>
      <c r="L11" s="5">
        <v>10039.99</v>
      </c>
      <c r="M11" s="18">
        <v>10039.99</v>
      </c>
      <c r="N11" s="2"/>
      <c r="O11" t="s">
        <v>746</v>
      </c>
      <c r="P11">
        <f t="shared" si="4"/>
        <v>0</v>
      </c>
      <c r="Q11">
        <f t="shared" si="5"/>
        <v>0</v>
      </c>
      <c r="R11">
        <f t="shared" si="6"/>
        <v>1829393</v>
      </c>
      <c r="S11">
        <f t="shared" si="7"/>
        <v>7976.3099999999995</v>
      </c>
      <c r="T11">
        <f t="shared" si="8"/>
        <v>104570.89</v>
      </c>
      <c r="U11">
        <f t="shared" si="9"/>
        <v>225094.39999999999</v>
      </c>
      <c r="V11">
        <f t="shared" si="10"/>
        <v>0</v>
      </c>
      <c r="W11">
        <f t="shared" si="11"/>
        <v>0</v>
      </c>
      <c r="X11">
        <f t="shared" si="12"/>
        <v>992873.12000000011</v>
      </c>
      <c r="Y11">
        <f t="shared" si="13"/>
        <v>60408.450000000004</v>
      </c>
      <c r="Z11">
        <f t="shared" si="14"/>
        <v>94971.27</v>
      </c>
      <c r="AA11">
        <f t="shared" si="15"/>
        <v>310759.44</v>
      </c>
    </row>
    <row r="12" spans="1:27">
      <c r="A12" s="8" t="s">
        <v>9</v>
      </c>
      <c r="B12" s="9" t="s">
        <v>10</v>
      </c>
      <c r="C12" s="10" t="s">
        <v>635</v>
      </c>
      <c r="D12" s="19" t="s">
        <v>22</v>
      </c>
      <c r="E12" s="4"/>
      <c r="F12" s="4" t="s">
        <v>23</v>
      </c>
      <c r="G12" s="4"/>
      <c r="H12" s="4"/>
      <c r="I12" s="4"/>
      <c r="J12" s="17"/>
      <c r="K12" s="21"/>
      <c r="L12" s="5">
        <v>1544.62</v>
      </c>
      <c r="M12" s="18">
        <v>1544.62</v>
      </c>
      <c r="N12" s="2"/>
      <c r="O12" t="s">
        <v>413</v>
      </c>
      <c r="P12">
        <f t="shared" si="4"/>
        <v>0</v>
      </c>
      <c r="Q12">
        <f t="shared" si="5"/>
        <v>0</v>
      </c>
      <c r="R12">
        <f t="shared" si="6"/>
        <v>93852.44</v>
      </c>
      <c r="S12">
        <f t="shared" si="7"/>
        <v>18103.560000000001</v>
      </c>
      <c r="T12">
        <f t="shared" si="8"/>
        <v>61830.94999999999</v>
      </c>
      <c r="U12">
        <f t="shared" si="9"/>
        <v>159869.02000000002</v>
      </c>
      <c r="V12">
        <f t="shared" si="10"/>
        <v>0</v>
      </c>
      <c r="W12">
        <f t="shared" si="11"/>
        <v>0</v>
      </c>
      <c r="X12">
        <f t="shared" si="12"/>
        <v>510395.02</v>
      </c>
      <c r="Y12">
        <f t="shared" si="13"/>
        <v>7143.54</v>
      </c>
      <c r="Z12">
        <f t="shared" si="14"/>
        <v>96556.97</v>
      </c>
      <c r="AA12">
        <f t="shared" si="15"/>
        <v>207401.02000000002</v>
      </c>
    </row>
    <row r="13" spans="1:27">
      <c r="A13" s="8" t="s">
        <v>9</v>
      </c>
      <c r="B13" s="9" t="s">
        <v>10</v>
      </c>
      <c r="C13" s="10" t="s">
        <v>635</v>
      </c>
      <c r="D13" s="19" t="s">
        <v>24</v>
      </c>
      <c r="E13" s="4"/>
      <c r="F13" s="4" t="s">
        <v>25</v>
      </c>
      <c r="G13" s="4"/>
      <c r="H13" s="4"/>
      <c r="I13" s="4"/>
      <c r="J13" s="17"/>
      <c r="K13" s="21"/>
      <c r="L13" s="5">
        <v>637.29999999999995</v>
      </c>
      <c r="M13" s="18">
        <v>637.29999999999995</v>
      </c>
      <c r="N13" s="2"/>
      <c r="O13" t="s">
        <v>444</v>
      </c>
      <c r="P13">
        <f t="shared" si="4"/>
        <v>0</v>
      </c>
      <c r="Q13">
        <f t="shared" si="5"/>
        <v>0</v>
      </c>
      <c r="R13">
        <f t="shared" si="6"/>
        <v>897992</v>
      </c>
      <c r="S13">
        <f t="shared" si="7"/>
        <v>27730.93</v>
      </c>
      <c r="T13">
        <f t="shared" si="8"/>
        <v>86389.36</v>
      </c>
      <c r="U13">
        <f t="shared" si="9"/>
        <v>228240.58</v>
      </c>
      <c r="V13">
        <f t="shared" si="10"/>
        <v>0</v>
      </c>
      <c r="W13">
        <f t="shared" si="11"/>
        <v>0</v>
      </c>
      <c r="X13">
        <f t="shared" si="12"/>
        <v>342450.1</v>
      </c>
      <c r="Y13">
        <f t="shared" si="13"/>
        <v>56200</v>
      </c>
      <c r="Z13">
        <f t="shared" si="14"/>
        <v>82592.009999999995</v>
      </c>
      <c r="AA13">
        <f t="shared" si="15"/>
        <v>277584.02</v>
      </c>
    </row>
    <row r="14" spans="1:27">
      <c r="A14" s="8" t="s">
        <v>9</v>
      </c>
      <c r="B14" s="9" t="s">
        <v>10</v>
      </c>
      <c r="C14" s="10" t="s">
        <v>635</v>
      </c>
      <c r="D14" s="19" t="s">
        <v>24</v>
      </c>
      <c r="E14" s="4"/>
      <c r="F14" s="4" t="s">
        <v>25</v>
      </c>
      <c r="G14" s="4"/>
      <c r="H14" s="4"/>
      <c r="I14" s="4"/>
      <c r="J14" s="17"/>
      <c r="K14" s="21"/>
      <c r="L14" s="5">
        <v>2315.31</v>
      </c>
      <c r="M14" s="18">
        <v>2315.31</v>
      </c>
      <c r="N14" s="2"/>
      <c r="O14" t="s">
        <v>508</v>
      </c>
      <c r="P14">
        <f t="shared" si="4"/>
        <v>0</v>
      </c>
      <c r="Q14">
        <f t="shared" si="5"/>
        <v>0</v>
      </c>
      <c r="R14">
        <f t="shared" si="6"/>
        <v>110958.1</v>
      </c>
      <c r="S14">
        <f t="shared" si="7"/>
        <v>24124</v>
      </c>
      <c r="T14">
        <f t="shared" si="8"/>
        <v>70470.559999999998</v>
      </c>
      <c r="U14">
        <f t="shared" si="9"/>
        <v>94594.559999999998</v>
      </c>
      <c r="V14">
        <f t="shared" si="10"/>
        <v>0</v>
      </c>
      <c r="W14">
        <f t="shared" si="11"/>
        <v>0</v>
      </c>
      <c r="X14">
        <f t="shared" si="12"/>
        <v>426754.88</v>
      </c>
      <c r="Y14">
        <f t="shared" si="13"/>
        <v>24400</v>
      </c>
      <c r="Z14">
        <f t="shared" si="14"/>
        <v>166052.15000000002</v>
      </c>
      <c r="AA14">
        <f t="shared" si="15"/>
        <v>380904.30000000005</v>
      </c>
    </row>
    <row r="15" spans="1:27">
      <c r="A15" s="8" t="s">
        <v>9</v>
      </c>
      <c r="B15" s="9" t="s">
        <v>10</v>
      </c>
      <c r="C15" s="10" t="s">
        <v>635</v>
      </c>
      <c r="D15" s="19" t="s">
        <v>24</v>
      </c>
      <c r="E15" s="4"/>
      <c r="F15" s="4" t="s">
        <v>25</v>
      </c>
      <c r="G15" s="4"/>
      <c r="H15" s="4"/>
      <c r="I15" s="4"/>
      <c r="J15" s="17"/>
      <c r="K15" s="21"/>
      <c r="L15" s="5">
        <v>34095.54</v>
      </c>
      <c r="M15" s="18">
        <v>34095.54</v>
      </c>
      <c r="N15" s="2"/>
      <c r="O15" s="1" t="s">
        <v>827</v>
      </c>
      <c r="P15">
        <f t="shared" ref="P15" si="16">SUMIFS(K:K,$B:$B,P$2,$C:$C,P$3,$A:$A,$O15)</f>
        <v>0</v>
      </c>
      <c r="Q15">
        <f t="shared" ref="Q15" si="17">SUMIFS(L:L,$B:$B,Q$2,$C:$C,Q$3,$A:$A,$O15)</f>
        <v>0</v>
      </c>
      <c r="R15">
        <f t="shared" ref="R15" si="18">SUMIFS(M:M,$B:$B,R$2,$C:$C,R$3,$A:$A,$O15)</f>
        <v>4652224.16</v>
      </c>
      <c r="S15">
        <f t="shared" ref="S15" si="19">SUMIFS(K:K,$B:$B,S$2,$C:$C,S$3,$A:$A,$O15)</f>
        <v>52514.400000000001</v>
      </c>
      <c r="T15">
        <f t="shared" ref="T15" si="20">SUMIFS(L:L,$B:$B,T$2,$C:$C,T$3,$A:$A,$O15)</f>
        <v>79043.389999999985</v>
      </c>
      <c r="U15">
        <f t="shared" ref="U15" si="21">SUMIFS(M:M,$B:$B,U$2,$C:$C,U$3,$A:$A,$O15)</f>
        <v>263115.57999999996</v>
      </c>
      <c r="V15">
        <f t="shared" ref="V15" si="22">SUMIFS(K:K,$B:$B,V$2,$C:$C,V$3,$A:$A,$O15)</f>
        <v>0</v>
      </c>
      <c r="W15">
        <f t="shared" ref="W15" si="23">SUMIFS(L:L,$B:$B,W$2,$C:$C,W$3,$A:$A,$O15)</f>
        <v>0</v>
      </c>
      <c r="X15">
        <f t="shared" ref="X15" si="24">SUMIFS(M:M,$B:$B,X$2,$C:$C,X$3,$A:$A,$O15)</f>
        <v>1319683.8999999999</v>
      </c>
      <c r="Y15">
        <f t="shared" ref="Y15" si="25">SUMIFS(K:K,$B:$B,Y$2,$C:$C,Y$3,$A:$A,$O15)</f>
        <v>42545.440000000002</v>
      </c>
      <c r="Z15">
        <f t="shared" ref="Z15" si="26">SUMIFS(L:L,$B:$B,Z$2,$C:$C,Z$3,$A:$A,$O15)</f>
        <v>79088.91</v>
      </c>
      <c r="AA15">
        <f t="shared" ref="AA15" si="27">SUMIFS(M:M,$B:$B,AA$2,$C:$C,AA$3,$A:$A,$O15)</f>
        <v>243268.69999999998</v>
      </c>
    </row>
    <row r="16" spans="1:27">
      <c r="A16" s="8" t="s">
        <v>9</v>
      </c>
      <c r="B16" s="9" t="s">
        <v>10</v>
      </c>
      <c r="C16" s="10" t="s">
        <v>635</v>
      </c>
      <c r="D16" s="19" t="s">
        <v>26</v>
      </c>
      <c r="E16" s="4"/>
      <c r="F16" s="4" t="s">
        <v>27</v>
      </c>
      <c r="G16" s="4"/>
      <c r="H16" s="4"/>
      <c r="I16" s="4"/>
      <c r="J16" s="17"/>
      <c r="K16" s="21"/>
      <c r="L16" s="5">
        <v>892.5</v>
      </c>
      <c r="M16" s="18">
        <v>892.5</v>
      </c>
      <c r="N16" s="2"/>
    </row>
    <row r="17" spans="1:14">
      <c r="A17" s="8" t="s">
        <v>9</v>
      </c>
      <c r="B17" s="9" t="s">
        <v>10</v>
      </c>
      <c r="C17" s="10" t="s">
        <v>635</v>
      </c>
      <c r="D17" s="19" t="s">
        <v>26</v>
      </c>
      <c r="E17" s="4"/>
      <c r="F17" s="4" t="s">
        <v>27</v>
      </c>
      <c r="G17" s="4"/>
      <c r="H17" s="4"/>
      <c r="I17" s="4"/>
      <c r="J17" s="17"/>
      <c r="K17" s="21"/>
      <c r="L17" s="5">
        <v>157.5</v>
      </c>
      <c r="M17" s="18">
        <v>157.5</v>
      </c>
      <c r="N17" s="2"/>
    </row>
    <row r="18" spans="1:14">
      <c r="A18" s="8" t="s">
        <v>9</v>
      </c>
      <c r="B18" s="9" t="s">
        <v>10</v>
      </c>
      <c r="C18" s="10" t="s">
        <v>635</v>
      </c>
      <c r="D18" s="19" t="s">
        <v>28</v>
      </c>
      <c r="E18" s="4"/>
      <c r="F18" s="4" t="s">
        <v>29</v>
      </c>
      <c r="G18" s="4"/>
      <c r="H18" s="4"/>
      <c r="I18" s="4"/>
      <c r="J18" s="17"/>
      <c r="K18" s="21">
        <v>6200</v>
      </c>
      <c r="L18" s="5"/>
      <c r="M18" s="18">
        <v>6200</v>
      </c>
      <c r="N18" s="2"/>
    </row>
    <row r="19" spans="1:14">
      <c r="A19" s="8" t="s">
        <v>9</v>
      </c>
      <c r="B19" s="9" t="s">
        <v>10</v>
      </c>
      <c r="C19" s="10" t="s">
        <v>635</v>
      </c>
      <c r="D19" s="19" t="s">
        <v>30</v>
      </c>
      <c r="E19" s="4"/>
      <c r="F19" s="4" t="s">
        <v>31</v>
      </c>
      <c r="G19" s="4"/>
      <c r="H19" s="4"/>
      <c r="I19" s="4"/>
      <c r="J19" s="17"/>
      <c r="K19" s="21">
        <v>2500</v>
      </c>
      <c r="L19" s="5"/>
      <c r="M19" s="18">
        <v>2500</v>
      </c>
      <c r="N19" s="2"/>
    </row>
    <row r="20" spans="1:14">
      <c r="A20" s="8" t="s">
        <v>9</v>
      </c>
      <c r="B20" s="9" t="s">
        <v>10</v>
      </c>
      <c r="C20" s="10" t="s">
        <v>635</v>
      </c>
      <c r="D20" s="19" t="s">
        <v>32</v>
      </c>
      <c r="E20" s="4"/>
      <c r="F20" s="4" t="s">
        <v>33</v>
      </c>
      <c r="G20" s="4"/>
      <c r="H20" s="4"/>
      <c r="I20" s="4"/>
      <c r="J20" s="17"/>
      <c r="K20" s="21">
        <v>10000</v>
      </c>
      <c r="L20" s="5"/>
      <c r="M20" s="18">
        <v>10000</v>
      </c>
      <c r="N20" s="2"/>
    </row>
    <row r="21" spans="1:14">
      <c r="A21" s="8" t="s">
        <v>9</v>
      </c>
      <c r="B21" s="9" t="s">
        <v>10</v>
      </c>
      <c r="C21" s="10" t="s">
        <v>635</v>
      </c>
      <c r="D21" s="19" t="s">
        <v>34</v>
      </c>
      <c r="E21" s="4"/>
      <c r="F21" s="4" t="s">
        <v>35</v>
      </c>
      <c r="G21" s="4"/>
      <c r="H21" s="4"/>
      <c r="I21" s="4"/>
      <c r="J21" s="17"/>
      <c r="K21" s="21"/>
      <c r="L21" s="5">
        <v>400</v>
      </c>
      <c r="M21" s="18">
        <v>400</v>
      </c>
      <c r="N21" s="2"/>
    </row>
    <row r="22" spans="1:14">
      <c r="A22" s="8" t="s">
        <v>9</v>
      </c>
      <c r="B22" s="9" t="s">
        <v>10</v>
      </c>
      <c r="C22" s="10" t="s">
        <v>635</v>
      </c>
      <c r="D22" s="19" t="s">
        <v>34</v>
      </c>
      <c r="E22" s="4"/>
      <c r="F22" s="4" t="s">
        <v>35</v>
      </c>
      <c r="G22" s="4"/>
      <c r="H22" s="4"/>
      <c r="I22" s="4"/>
      <c r="J22" s="17"/>
      <c r="K22" s="21"/>
      <c r="L22" s="5">
        <v>3145.86</v>
      </c>
      <c r="M22" s="18">
        <v>3145.86</v>
      </c>
      <c r="N22" s="2"/>
    </row>
    <row r="23" spans="1:14">
      <c r="A23" s="8" t="s">
        <v>9</v>
      </c>
      <c r="B23" s="9" t="s">
        <v>10</v>
      </c>
      <c r="C23" s="10" t="s">
        <v>635</v>
      </c>
      <c r="D23" s="19" t="s">
        <v>36</v>
      </c>
      <c r="E23" s="4"/>
      <c r="F23" s="4"/>
      <c r="G23" s="4"/>
      <c r="H23" s="4"/>
      <c r="I23" s="4"/>
      <c r="J23" s="17"/>
      <c r="K23" s="21"/>
      <c r="L23" s="5"/>
      <c r="M23" s="18">
        <v>73215.8</v>
      </c>
    </row>
    <row r="24" spans="1:14">
      <c r="A24" s="8" t="s">
        <v>9</v>
      </c>
      <c r="B24" s="9" t="s">
        <v>10</v>
      </c>
      <c r="C24" s="10" t="s">
        <v>37</v>
      </c>
      <c r="D24" s="19" t="s">
        <v>38</v>
      </c>
      <c r="E24" s="4"/>
      <c r="F24" s="4"/>
      <c r="G24" s="4"/>
      <c r="H24" s="4"/>
      <c r="I24" s="4"/>
      <c r="J24" s="17"/>
      <c r="K24" s="21"/>
      <c r="L24" s="5"/>
      <c r="M24" s="18">
        <v>218202.08</v>
      </c>
    </row>
    <row r="25" spans="1:14">
      <c r="A25" s="8" t="s">
        <v>9</v>
      </c>
      <c r="B25" s="9" t="s">
        <v>39</v>
      </c>
      <c r="C25" s="10" t="s">
        <v>634</v>
      </c>
      <c r="D25" s="19" t="s">
        <v>40</v>
      </c>
      <c r="E25" s="4"/>
      <c r="F25" s="4" t="s">
        <v>41</v>
      </c>
      <c r="G25" s="4"/>
      <c r="H25" s="4"/>
      <c r="I25" s="4"/>
      <c r="J25" s="17"/>
      <c r="K25" s="21"/>
      <c r="L25" s="5"/>
      <c r="M25" s="18"/>
    </row>
    <row r="26" spans="1:14">
      <c r="A26" s="8" t="s">
        <v>9</v>
      </c>
      <c r="B26" s="9" t="s">
        <v>39</v>
      </c>
      <c r="C26" s="30" t="s">
        <v>634</v>
      </c>
      <c r="D26" s="19" t="s">
        <v>42</v>
      </c>
      <c r="E26" s="4"/>
      <c r="F26" s="4" t="s">
        <v>43</v>
      </c>
      <c r="G26" s="4"/>
      <c r="H26" s="4"/>
      <c r="I26" s="4" t="s">
        <v>19</v>
      </c>
      <c r="J26" s="17"/>
      <c r="K26" s="21"/>
      <c r="L26" s="5"/>
      <c r="M26" s="18">
        <v>310.91000000000003</v>
      </c>
    </row>
    <row r="27" spans="1:14">
      <c r="A27" s="8" t="s">
        <v>9</v>
      </c>
      <c r="B27" s="9" t="s">
        <v>39</v>
      </c>
      <c r="C27" s="10" t="s">
        <v>634</v>
      </c>
      <c r="D27" s="19" t="s">
        <v>42</v>
      </c>
      <c r="E27" s="4"/>
      <c r="F27" s="4" t="s">
        <v>44</v>
      </c>
      <c r="G27" s="4"/>
      <c r="H27" s="4"/>
      <c r="I27" s="4" t="s">
        <v>15</v>
      </c>
      <c r="J27" s="17"/>
      <c r="K27" s="21"/>
      <c r="L27" s="5"/>
      <c r="M27" s="18">
        <v>1360</v>
      </c>
    </row>
    <row r="28" spans="1:14">
      <c r="A28" s="8" t="s">
        <v>9</v>
      </c>
      <c r="B28" s="9" t="s">
        <v>39</v>
      </c>
      <c r="C28" s="10" t="s">
        <v>634</v>
      </c>
      <c r="D28" s="19" t="s">
        <v>42</v>
      </c>
      <c r="E28" s="4"/>
      <c r="F28" s="4" t="s">
        <v>45</v>
      </c>
      <c r="G28" s="4"/>
      <c r="H28" s="4"/>
      <c r="I28" s="4" t="s">
        <v>20</v>
      </c>
      <c r="J28" s="17"/>
      <c r="K28" s="21"/>
      <c r="L28" s="5"/>
      <c r="M28" s="18">
        <v>91.6</v>
      </c>
    </row>
    <row r="29" spans="1:14">
      <c r="A29" s="8" t="s">
        <v>9</v>
      </c>
      <c r="B29" s="9" t="s">
        <v>39</v>
      </c>
      <c r="C29" s="10" t="s">
        <v>634</v>
      </c>
      <c r="D29" s="19" t="s">
        <v>46</v>
      </c>
      <c r="E29" s="4"/>
      <c r="F29" s="4" t="s">
        <v>47</v>
      </c>
      <c r="G29" s="4"/>
      <c r="H29" s="6"/>
      <c r="I29" s="4" t="s">
        <v>15</v>
      </c>
      <c r="J29" s="17"/>
      <c r="K29" s="21"/>
      <c r="L29" s="5"/>
      <c r="M29" s="18">
        <v>170</v>
      </c>
    </row>
    <row r="30" spans="1:14">
      <c r="A30" s="8" t="s">
        <v>9</v>
      </c>
      <c r="B30" s="9" t="s">
        <v>39</v>
      </c>
      <c r="C30" s="10" t="s">
        <v>634</v>
      </c>
      <c r="D30" s="19" t="s">
        <v>16</v>
      </c>
      <c r="E30" s="4"/>
      <c r="F30" s="4" t="s">
        <v>17</v>
      </c>
      <c r="G30" s="4"/>
      <c r="H30" s="6"/>
      <c r="I30" s="4" t="s">
        <v>18</v>
      </c>
      <c r="J30" s="17"/>
      <c r="K30" s="21"/>
      <c r="L30" s="5"/>
      <c r="M30" s="18">
        <v>78240.31</v>
      </c>
    </row>
    <row r="31" spans="1:14">
      <c r="A31" s="8" t="s">
        <v>9</v>
      </c>
      <c r="B31" s="9" t="s">
        <v>39</v>
      </c>
      <c r="C31" s="10" t="s">
        <v>634</v>
      </c>
      <c r="D31" s="19" t="s">
        <v>16</v>
      </c>
      <c r="E31" s="4"/>
      <c r="F31" s="4" t="s">
        <v>17</v>
      </c>
      <c r="G31" s="4"/>
      <c r="H31" s="6"/>
      <c r="I31" s="4" t="s">
        <v>19</v>
      </c>
      <c r="J31" s="17"/>
      <c r="K31" s="21"/>
      <c r="L31" s="5"/>
      <c r="M31" s="18">
        <v>2433.85</v>
      </c>
    </row>
    <row r="32" spans="1:14">
      <c r="A32" s="8" t="s">
        <v>9</v>
      </c>
      <c r="B32" s="9" t="s">
        <v>39</v>
      </c>
      <c r="C32" s="10" t="s">
        <v>634</v>
      </c>
      <c r="D32" s="19" t="s">
        <v>16</v>
      </c>
      <c r="E32" s="4"/>
      <c r="F32" s="4" t="s">
        <v>17</v>
      </c>
      <c r="G32" s="4"/>
      <c r="H32" s="6"/>
      <c r="I32" s="4" t="s">
        <v>15</v>
      </c>
      <c r="J32" s="17"/>
      <c r="K32" s="21"/>
      <c r="L32" s="5"/>
      <c r="M32" s="18">
        <v>6184.65</v>
      </c>
    </row>
    <row r="33" spans="1:13">
      <c r="A33" s="8" t="s">
        <v>9</v>
      </c>
      <c r="B33" s="9" t="s">
        <v>39</v>
      </c>
      <c r="C33" s="10" t="s">
        <v>634</v>
      </c>
      <c r="D33" s="19" t="s">
        <v>16</v>
      </c>
      <c r="E33" s="4"/>
      <c r="F33" s="4" t="s">
        <v>17</v>
      </c>
      <c r="G33" s="4"/>
      <c r="H33" s="6"/>
      <c r="I33" s="4" t="s">
        <v>20</v>
      </c>
      <c r="J33" s="17"/>
      <c r="K33" s="21"/>
      <c r="L33" s="5"/>
      <c r="M33" s="18">
        <v>300</v>
      </c>
    </row>
    <row r="34" spans="1:13">
      <c r="A34" s="8" t="s">
        <v>9</v>
      </c>
      <c r="B34" s="9" t="s">
        <v>39</v>
      </c>
      <c r="C34" s="10" t="s">
        <v>634</v>
      </c>
      <c r="D34" s="19" t="s">
        <v>21</v>
      </c>
      <c r="E34" s="4"/>
      <c r="F34" s="4"/>
      <c r="G34" s="4"/>
      <c r="H34" s="4"/>
      <c r="I34" s="4"/>
      <c r="J34" s="17"/>
      <c r="K34" s="21"/>
      <c r="L34" s="5"/>
      <c r="M34" s="18">
        <v>89091.32</v>
      </c>
    </row>
    <row r="35" spans="1:13">
      <c r="A35" s="8" t="s">
        <v>9</v>
      </c>
      <c r="B35" s="9" t="s">
        <v>39</v>
      </c>
      <c r="C35" s="10" t="s">
        <v>635</v>
      </c>
      <c r="D35" s="19" t="s">
        <v>48</v>
      </c>
      <c r="E35" s="4"/>
      <c r="F35" s="4" t="s">
        <v>49</v>
      </c>
      <c r="G35" s="4"/>
      <c r="H35" s="4"/>
      <c r="I35" s="4"/>
      <c r="J35" s="17"/>
      <c r="K35" s="21"/>
      <c r="L35" s="5">
        <v>3137.94</v>
      </c>
      <c r="M35" s="18">
        <v>3137.94</v>
      </c>
    </row>
    <row r="36" spans="1:13">
      <c r="A36" s="8" t="s">
        <v>9</v>
      </c>
      <c r="B36" s="9" t="s">
        <v>39</v>
      </c>
      <c r="C36" s="10" t="s">
        <v>635</v>
      </c>
      <c r="D36" s="19" t="s">
        <v>48</v>
      </c>
      <c r="E36" s="4"/>
      <c r="F36" s="4" t="s">
        <v>49</v>
      </c>
      <c r="G36" s="4"/>
      <c r="H36" s="4"/>
      <c r="I36" s="4"/>
      <c r="J36" s="17"/>
      <c r="K36" s="21"/>
      <c r="L36" s="5">
        <v>4094.76</v>
      </c>
      <c r="M36" s="18">
        <v>4094.76</v>
      </c>
    </row>
    <row r="37" spans="1:13">
      <c r="A37" s="8" t="s">
        <v>9</v>
      </c>
      <c r="B37" s="9" t="s">
        <v>39</v>
      </c>
      <c r="C37" s="10" t="s">
        <v>635</v>
      </c>
      <c r="D37" s="19" t="s">
        <v>48</v>
      </c>
      <c r="E37" s="4"/>
      <c r="F37" s="4" t="s">
        <v>49</v>
      </c>
      <c r="G37" s="4"/>
      <c r="H37" s="4"/>
      <c r="I37" s="4"/>
      <c r="J37" s="17"/>
      <c r="K37" s="21"/>
      <c r="L37" s="5">
        <v>10230.9</v>
      </c>
      <c r="M37" s="18">
        <v>10230.9</v>
      </c>
    </row>
    <row r="38" spans="1:13">
      <c r="A38" s="8" t="s">
        <v>9</v>
      </c>
      <c r="B38" s="9" t="s">
        <v>39</v>
      </c>
      <c r="C38" s="10" t="s">
        <v>635</v>
      </c>
      <c r="D38" s="19" t="s">
        <v>50</v>
      </c>
      <c r="E38" s="4"/>
      <c r="F38" s="4" t="s">
        <v>51</v>
      </c>
      <c r="G38" s="4"/>
      <c r="H38" s="4"/>
      <c r="I38" s="4"/>
      <c r="J38" s="17"/>
      <c r="K38" s="21">
        <v>1300</v>
      </c>
      <c r="L38" s="5"/>
      <c r="M38" s="18">
        <v>1300</v>
      </c>
    </row>
    <row r="39" spans="1:13">
      <c r="A39" s="8" t="s">
        <v>9</v>
      </c>
      <c r="B39" s="9" t="s">
        <v>39</v>
      </c>
      <c r="C39" s="10" t="s">
        <v>635</v>
      </c>
      <c r="D39" s="19" t="s">
        <v>52</v>
      </c>
      <c r="E39" s="4"/>
      <c r="F39" s="4" t="s">
        <v>53</v>
      </c>
      <c r="G39" s="4"/>
      <c r="H39" s="4"/>
      <c r="I39" s="4"/>
      <c r="J39" s="17"/>
      <c r="K39" s="21">
        <v>8000</v>
      </c>
      <c r="L39" s="5"/>
      <c r="M39" s="18">
        <v>8000</v>
      </c>
    </row>
    <row r="40" spans="1:13">
      <c r="A40" s="8" t="s">
        <v>9</v>
      </c>
      <c r="B40" s="9" t="s">
        <v>39</v>
      </c>
      <c r="C40" s="10" t="s">
        <v>635</v>
      </c>
      <c r="D40" s="19" t="s">
        <v>54</v>
      </c>
      <c r="E40" s="4"/>
      <c r="F40" s="4" t="s">
        <v>55</v>
      </c>
      <c r="G40" s="4"/>
      <c r="H40" s="4"/>
      <c r="I40" s="4"/>
      <c r="J40" s="17"/>
      <c r="K40" s="21"/>
      <c r="L40" s="5">
        <v>45648.42</v>
      </c>
      <c r="M40" s="18">
        <v>45648.42</v>
      </c>
    </row>
    <row r="41" spans="1:13">
      <c r="A41" s="8" t="s">
        <v>9</v>
      </c>
      <c r="B41" s="9" t="s">
        <v>39</v>
      </c>
      <c r="C41" s="10" t="s">
        <v>635</v>
      </c>
      <c r="D41" s="19" t="s">
        <v>56</v>
      </c>
      <c r="E41" s="4"/>
      <c r="F41" s="4" t="s">
        <v>57</v>
      </c>
      <c r="G41" s="4"/>
      <c r="H41" s="4"/>
      <c r="I41" s="4"/>
      <c r="J41" s="17"/>
      <c r="K41" s="21"/>
      <c r="L41" s="5">
        <v>9437.25</v>
      </c>
      <c r="M41" s="18">
        <v>9437.25</v>
      </c>
    </row>
    <row r="42" spans="1:13">
      <c r="A42" s="8" t="s">
        <v>9</v>
      </c>
      <c r="B42" s="9" t="s">
        <v>39</v>
      </c>
      <c r="C42" s="10" t="s">
        <v>635</v>
      </c>
      <c r="D42" s="19" t="s">
        <v>56</v>
      </c>
      <c r="E42" s="4"/>
      <c r="F42" s="4" t="s">
        <v>57</v>
      </c>
      <c r="G42" s="4"/>
      <c r="H42" s="4"/>
      <c r="I42" s="4"/>
      <c r="J42" s="17"/>
      <c r="K42" s="21"/>
      <c r="L42" s="5">
        <v>9072.1200000000008</v>
      </c>
      <c r="M42" s="18">
        <v>9072.1200000000008</v>
      </c>
    </row>
    <row r="43" spans="1:13">
      <c r="A43" s="8" t="s">
        <v>9</v>
      </c>
      <c r="B43" s="9" t="s">
        <v>39</v>
      </c>
      <c r="C43" s="10" t="s">
        <v>635</v>
      </c>
      <c r="D43" s="19" t="s">
        <v>58</v>
      </c>
      <c r="E43" s="4"/>
      <c r="F43" s="4" t="s">
        <v>59</v>
      </c>
      <c r="G43" s="4"/>
      <c r="H43" s="4"/>
      <c r="I43" s="4"/>
      <c r="J43" s="17"/>
      <c r="K43" s="21">
        <v>4098.7</v>
      </c>
      <c r="L43" s="5"/>
      <c r="M43" s="18">
        <v>4098.7</v>
      </c>
    </row>
    <row r="44" spans="1:13">
      <c r="A44" s="8" t="s">
        <v>9</v>
      </c>
      <c r="B44" s="9" t="s">
        <v>39</v>
      </c>
      <c r="C44" s="10" t="s">
        <v>635</v>
      </c>
      <c r="D44" s="19" t="s">
        <v>60</v>
      </c>
      <c r="E44" s="4"/>
      <c r="F44" s="4" t="s">
        <v>61</v>
      </c>
      <c r="G44" s="4"/>
      <c r="H44" s="4"/>
      <c r="I44" s="4"/>
      <c r="J44" s="17"/>
      <c r="K44" s="21">
        <v>5900</v>
      </c>
      <c r="L44" s="5"/>
      <c r="M44" s="18">
        <v>5900</v>
      </c>
    </row>
    <row r="45" spans="1:13">
      <c r="A45" s="8" t="s">
        <v>9</v>
      </c>
      <c r="B45" s="9" t="s">
        <v>39</v>
      </c>
      <c r="C45" s="10" t="s">
        <v>635</v>
      </c>
      <c r="D45" s="19" t="s">
        <v>36</v>
      </c>
      <c r="E45" s="4"/>
      <c r="F45" s="4"/>
      <c r="G45" s="4"/>
      <c r="H45" s="4"/>
      <c r="I45" s="4"/>
      <c r="J45" s="17"/>
      <c r="K45" s="21"/>
      <c r="L45" s="5"/>
      <c r="M45" s="18">
        <v>100920.09</v>
      </c>
    </row>
    <row r="46" spans="1:13">
      <c r="A46" s="8" t="s">
        <v>9</v>
      </c>
      <c r="B46" s="9" t="s">
        <v>39</v>
      </c>
      <c r="C46" s="10" t="s">
        <v>37</v>
      </c>
      <c r="D46" s="19" t="s">
        <v>38</v>
      </c>
      <c r="E46" s="4"/>
      <c r="F46" s="4"/>
      <c r="G46" s="4"/>
      <c r="H46" s="4"/>
      <c r="I46" s="4"/>
      <c r="J46" s="17"/>
      <c r="K46" s="21"/>
      <c r="L46" s="5"/>
      <c r="M46" s="18">
        <v>190011.41</v>
      </c>
    </row>
    <row r="47" spans="1:13">
      <c r="A47" s="8" t="s">
        <v>9</v>
      </c>
      <c r="B47" s="9" t="s">
        <v>39</v>
      </c>
      <c r="C47" s="10" t="s">
        <v>634</v>
      </c>
      <c r="D47" s="19" t="s">
        <v>62</v>
      </c>
      <c r="E47" s="4"/>
      <c r="F47" s="4" t="s">
        <v>63</v>
      </c>
      <c r="G47" s="4"/>
      <c r="H47" s="4"/>
      <c r="I47" s="4"/>
      <c r="J47" s="17"/>
      <c r="K47" s="21"/>
      <c r="L47" s="5"/>
      <c r="M47" s="18"/>
    </row>
    <row r="48" spans="1:13">
      <c r="A48" s="8" t="s">
        <v>9</v>
      </c>
      <c r="B48" s="9" t="s">
        <v>39</v>
      </c>
      <c r="C48" s="10" t="s">
        <v>634</v>
      </c>
      <c r="D48" s="19" t="s">
        <v>16</v>
      </c>
      <c r="E48" s="4"/>
      <c r="F48" s="4" t="s">
        <v>17</v>
      </c>
      <c r="G48" s="4"/>
      <c r="H48" s="6"/>
      <c r="I48" s="4" t="s">
        <v>18</v>
      </c>
      <c r="J48" s="17"/>
      <c r="K48" s="21"/>
      <c r="L48" s="5"/>
      <c r="M48" s="20">
        <v>123311.22</v>
      </c>
    </row>
    <row r="49" spans="1:13">
      <c r="A49" s="8" t="s">
        <v>9</v>
      </c>
      <c r="B49" s="9" t="s">
        <v>39</v>
      </c>
      <c r="C49" s="10" t="s">
        <v>634</v>
      </c>
      <c r="D49" s="19" t="s">
        <v>16</v>
      </c>
      <c r="E49" s="4"/>
      <c r="F49" s="4" t="s">
        <v>17</v>
      </c>
      <c r="G49" s="4"/>
      <c r="H49" s="6"/>
      <c r="I49" s="4" t="s">
        <v>19</v>
      </c>
      <c r="J49" s="17"/>
      <c r="K49" s="21"/>
      <c r="L49" s="5"/>
      <c r="M49" s="20">
        <v>1483.14</v>
      </c>
    </row>
    <row r="50" spans="1:13">
      <c r="A50" s="8" t="s">
        <v>9</v>
      </c>
      <c r="B50" s="9" t="s">
        <v>39</v>
      </c>
      <c r="C50" s="10" t="s">
        <v>634</v>
      </c>
      <c r="D50" s="19" t="s">
        <v>16</v>
      </c>
      <c r="E50" s="4"/>
      <c r="F50" s="4" t="s">
        <v>17</v>
      </c>
      <c r="G50" s="4"/>
      <c r="H50" s="6"/>
      <c r="I50" s="4" t="s">
        <v>15</v>
      </c>
      <c r="J50" s="17"/>
      <c r="K50" s="21"/>
      <c r="L50" s="5"/>
      <c r="M50" s="20">
        <v>22360</v>
      </c>
    </row>
    <row r="51" spans="1:13">
      <c r="A51" s="8" t="s">
        <v>9</v>
      </c>
      <c r="B51" s="9" t="s">
        <v>39</v>
      </c>
      <c r="C51" s="10" t="s">
        <v>634</v>
      </c>
      <c r="D51" s="19" t="s">
        <v>16</v>
      </c>
      <c r="E51" s="4"/>
      <c r="F51" s="4" t="s">
        <v>17</v>
      </c>
      <c r="G51" s="4"/>
      <c r="H51" s="6"/>
      <c r="I51" s="4" t="s">
        <v>20</v>
      </c>
      <c r="J51" s="17"/>
      <c r="K51" s="21"/>
      <c r="L51" s="5"/>
      <c r="M51" s="20">
        <v>5130.38</v>
      </c>
    </row>
    <row r="52" spans="1:13">
      <c r="A52" s="8" t="s">
        <v>9</v>
      </c>
      <c r="B52" s="9" t="s">
        <v>39</v>
      </c>
      <c r="C52" s="10" t="s">
        <v>634</v>
      </c>
      <c r="D52" s="19" t="s">
        <v>21</v>
      </c>
      <c r="E52" s="4"/>
      <c r="F52" s="4"/>
      <c r="G52" s="4"/>
      <c r="H52" s="4"/>
      <c r="I52" s="4"/>
      <c r="J52" s="17"/>
      <c r="K52" s="21"/>
      <c r="L52" s="5"/>
      <c r="M52" s="20">
        <v>152284.74</v>
      </c>
    </row>
    <row r="53" spans="1:13">
      <c r="A53" s="8" t="s">
        <v>9</v>
      </c>
      <c r="B53" s="9" t="s">
        <v>39</v>
      </c>
      <c r="C53" s="10" t="s">
        <v>635</v>
      </c>
      <c r="D53" s="19" t="s">
        <v>64</v>
      </c>
      <c r="E53" s="4"/>
      <c r="F53" s="4" t="s">
        <v>65</v>
      </c>
      <c r="G53" s="4"/>
      <c r="H53" s="4"/>
      <c r="I53" s="4"/>
      <c r="J53" s="17"/>
      <c r="K53" s="21">
        <v>2000</v>
      </c>
      <c r="L53" s="5"/>
      <c r="M53" s="20">
        <v>2000</v>
      </c>
    </row>
    <row r="54" spans="1:13">
      <c r="A54" s="8" t="s">
        <v>9</v>
      </c>
      <c r="B54" s="9" t="s">
        <v>39</v>
      </c>
      <c r="C54" s="10" t="s">
        <v>635</v>
      </c>
      <c r="D54" s="19" t="s">
        <v>36</v>
      </c>
      <c r="E54" s="4"/>
      <c r="F54" s="4"/>
      <c r="G54" s="4"/>
      <c r="H54" s="4"/>
      <c r="I54" s="4"/>
      <c r="J54" s="17"/>
      <c r="K54" s="21"/>
      <c r="L54" s="5"/>
      <c r="M54" s="20">
        <v>2000</v>
      </c>
    </row>
    <row r="55" spans="1:13">
      <c r="A55" s="8" t="s">
        <v>9</v>
      </c>
      <c r="B55" s="9" t="s">
        <v>39</v>
      </c>
      <c r="C55" s="10" t="s">
        <v>37</v>
      </c>
      <c r="D55" s="19" t="s">
        <v>38</v>
      </c>
      <c r="E55" s="4"/>
      <c r="F55" s="4"/>
      <c r="G55" s="4"/>
      <c r="H55" s="4"/>
      <c r="I55" s="4"/>
      <c r="J55" s="17"/>
      <c r="K55" s="21"/>
      <c r="L55" s="5"/>
      <c r="M55" s="20">
        <v>154284.74</v>
      </c>
    </row>
    <row r="56" spans="1:13">
      <c r="A56" s="11" t="s">
        <v>66</v>
      </c>
      <c r="B56" s="12" t="s">
        <v>10</v>
      </c>
      <c r="C56" s="13" t="s">
        <v>634</v>
      </c>
      <c r="D56" s="11" t="s">
        <v>67</v>
      </c>
      <c r="E56" s="12"/>
      <c r="F56" s="12" t="s">
        <v>68</v>
      </c>
      <c r="G56" s="12"/>
      <c r="H56" s="12"/>
      <c r="I56" s="12"/>
      <c r="J56" s="13"/>
      <c r="K56" s="11"/>
      <c r="L56" s="12"/>
      <c r="M56" s="13"/>
    </row>
    <row r="57" spans="1:13">
      <c r="A57" s="11" t="s">
        <v>66</v>
      </c>
      <c r="B57" s="12" t="s">
        <v>10</v>
      </c>
      <c r="C57" s="13" t="s">
        <v>634</v>
      </c>
      <c r="D57" s="11" t="s">
        <v>69</v>
      </c>
      <c r="E57" s="12"/>
      <c r="F57" s="12" t="s">
        <v>70</v>
      </c>
      <c r="G57" s="12"/>
      <c r="H57" s="12">
        <v>112</v>
      </c>
      <c r="I57" s="12" t="s">
        <v>71</v>
      </c>
      <c r="J57" s="13"/>
      <c r="K57" s="11"/>
      <c r="L57" s="12"/>
      <c r="M57" s="13">
        <v>304.01</v>
      </c>
    </row>
    <row r="58" spans="1:13">
      <c r="A58" s="11" t="s">
        <v>66</v>
      </c>
      <c r="B58" s="12" t="s">
        <v>10</v>
      </c>
      <c r="C58" s="13" t="s">
        <v>634</v>
      </c>
      <c r="D58" s="11" t="s">
        <v>69</v>
      </c>
      <c r="E58" s="12"/>
      <c r="F58" s="12" t="s">
        <v>70</v>
      </c>
      <c r="G58" s="12"/>
      <c r="H58" s="12">
        <v>12</v>
      </c>
      <c r="I58" s="12" t="s">
        <v>72</v>
      </c>
      <c r="J58" s="13"/>
      <c r="K58" s="11"/>
      <c r="L58" s="12"/>
      <c r="M58" s="13">
        <v>1455.54</v>
      </c>
    </row>
    <row r="59" spans="1:13">
      <c r="A59" s="11" t="s">
        <v>66</v>
      </c>
      <c r="B59" s="12" t="s">
        <v>10</v>
      </c>
      <c r="C59" s="13" t="s">
        <v>634</v>
      </c>
      <c r="D59" s="11" t="s">
        <v>73</v>
      </c>
      <c r="E59" s="12"/>
      <c r="F59" s="12" t="s">
        <v>74</v>
      </c>
      <c r="G59" s="12"/>
      <c r="H59" s="12">
        <v>112</v>
      </c>
      <c r="I59" s="12" t="s">
        <v>71</v>
      </c>
      <c r="J59" s="13"/>
      <c r="K59" s="11"/>
      <c r="L59" s="12"/>
      <c r="M59" s="13">
        <v>256</v>
      </c>
    </row>
    <row r="60" spans="1:13">
      <c r="A60" s="11" t="s">
        <v>66</v>
      </c>
      <c r="B60" s="12" t="s">
        <v>10</v>
      </c>
      <c r="C60" s="13" t="s">
        <v>634</v>
      </c>
      <c r="D60" s="11" t="s">
        <v>73</v>
      </c>
      <c r="E60" s="12"/>
      <c r="F60" s="12" t="s">
        <v>74</v>
      </c>
      <c r="G60" s="12"/>
      <c r="H60" s="12">
        <v>12</v>
      </c>
      <c r="I60" s="12" t="s">
        <v>72</v>
      </c>
      <c r="J60" s="13"/>
      <c r="K60" s="11"/>
      <c r="L60" s="12"/>
      <c r="M60" s="13">
        <v>4420</v>
      </c>
    </row>
    <row r="61" spans="1:13">
      <c r="A61" s="11" t="s">
        <v>66</v>
      </c>
      <c r="B61" s="12" t="s">
        <v>10</v>
      </c>
      <c r="C61" s="13" t="s">
        <v>634</v>
      </c>
      <c r="D61" s="11" t="s">
        <v>75</v>
      </c>
      <c r="E61" s="12"/>
      <c r="F61" s="12" t="s">
        <v>76</v>
      </c>
      <c r="G61" s="12" t="s">
        <v>77</v>
      </c>
      <c r="H61" s="12">
        <v>112</v>
      </c>
      <c r="I61" s="12" t="s">
        <v>71</v>
      </c>
      <c r="J61" s="13"/>
      <c r="K61" s="11"/>
      <c r="L61" s="12"/>
      <c r="M61" s="13">
        <v>680</v>
      </c>
    </row>
    <row r="62" spans="1:13">
      <c r="A62" s="11" t="s">
        <v>66</v>
      </c>
      <c r="B62" s="12" t="s">
        <v>10</v>
      </c>
      <c r="C62" s="13" t="s">
        <v>634</v>
      </c>
      <c r="D62" s="11" t="s">
        <v>75</v>
      </c>
      <c r="E62" s="12"/>
      <c r="F62" s="12" t="s">
        <v>76</v>
      </c>
      <c r="G62" s="12" t="s">
        <v>77</v>
      </c>
      <c r="H62" s="12">
        <v>12</v>
      </c>
      <c r="I62" s="12" t="s">
        <v>72</v>
      </c>
      <c r="J62" s="13"/>
      <c r="K62" s="11"/>
      <c r="L62" s="12"/>
      <c r="M62" s="13">
        <v>3349</v>
      </c>
    </row>
    <row r="63" spans="1:13">
      <c r="A63" s="11" t="s">
        <v>66</v>
      </c>
      <c r="B63" s="12" t="s">
        <v>10</v>
      </c>
      <c r="C63" s="13" t="s">
        <v>634</v>
      </c>
      <c r="D63" s="11" t="s">
        <v>78</v>
      </c>
      <c r="E63" s="12"/>
      <c r="F63" s="12" t="s">
        <v>79</v>
      </c>
      <c r="G63" s="12"/>
      <c r="H63" s="12">
        <v>112</v>
      </c>
      <c r="I63" s="12" t="s">
        <v>71</v>
      </c>
      <c r="J63" s="13"/>
      <c r="K63" s="11"/>
      <c r="L63" s="12"/>
      <c r="M63" s="13">
        <v>920</v>
      </c>
    </row>
    <row r="64" spans="1:13">
      <c r="A64" s="11" t="s">
        <v>66</v>
      </c>
      <c r="B64" s="12" t="s">
        <v>10</v>
      </c>
      <c r="C64" s="13" t="s">
        <v>634</v>
      </c>
      <c r="D64" s="11" t="s">
        <v>78</v>
      </c>
      <c r="E64" s="12"/>
      <c r="F64" s="12" t="s">
        <v>79</v>
      </c>
      <c r="G64" s="12"/>
      <c r="H64" s="12">
        <v>12</v>
      </c>
      <c r="I64" s="12" t="s">
        <v>72</v>
      </c>
      <c r="J64" s="13"/>
      <c r="K64" s="11"/>
      <c r="L64" s="12"/>
      <c r="M64" s="13">
        <v>894.25</v>
      </c>
    </row>
    <row r="65" spans="1:13">
      <c r="A65" s="11" t="s">
        <v>66</v>
      </c>
      <c r="B65" s="12" t="s">
        <v>10</v>
      </c>
      <c r="C65" s="13" t="s">
        <v>634</v>
      </c>
      <c r="D65" s="11" t="s">
        <v>80</v>
      </c>
      <c r="E65" s="12"/>
      <c r="F65" s="12" t="s">
        <v>81</v>
      </c>
      <c r="G65" s="12"/>
      <c r="H65" s="12">
        <v>12</v>
      </c>
      <c r="I65" s="12" t="s">
        <v>72</v>
      </c>
      <c r="J65" s="13"/>
      <c r="K65" s="11"/>
      <c r="L65" s="12"/>
      <c r="M65" s="13">
        <v>2762.5</v>
      </c>
    </row>
    <row r="66" spans="1:13">
      <c r="A66" s="11" t="s">
        <v>66</v>
      </c>
      <c r="B66" s="12" t="s">
        <v>10</v>
      </c>
      <c r="C66" s="13" t="s">
        <v>634</v>
      </c>
      <c r="D66" s="11" t="s">
        <v>16</v>
      </c>
      <c r="E66" s="12"/>
      <c r="F66" s="12" t="s">
        <v>82</v>
      </c>
      <c r="G66" s="12"/>
      <c r="H66" s="12">
        <v>111</v>
      </c>
      <c r="I66" s="12" t="s">
        <v>83</v>
      </c>
      <c r="J66" s="13"/>
      <c r="K66" s="11"/>
      <c r="L66" s="12"/>
      <c r="M66" s="13">
        <v>335105.78000000003</v>
      </c>
    </row>
    <row r="67" spans="1:13">
      <c r="A67" s="11" t="s">
        <v>66</v>
      </c>
      <c r="B67" s="12" t="s">
        <v>10</v>
      </c>
      <c r="C67" s="13" t="s">
        <v>634</v>
      </c>
      <c r="D67" s="11" t="s">
        <v>16</v>
      </c>
      <c r="E67" s="12"/>
      <c r="F67" s="12" t="s">
        <v>82</v>
      </c>
      <c r="G67" s="12"/>
      <c r="H67" s="12">
        <v>112</v>
      </c>
      <c r="I67" s="12" t="s">
        <v>71</v>
      </c>
      <c r="J67" s="13"/>
      <c r="K67" s="11"/>
      <c r="L67" s="12"/>
      <c r="M67" s="13">
        <v>2137.8200000000002</v>
      </c>
    </row>
    <row r="68" spans="1:13">
      <c r="A68" s="11" t="s">
        <v>66</v>
      </c>
      <c r="B68" s="12" t="s">
        <v>10</v>
      </c>
      <c r="C68" s="13" t="s">
        <v>634</v>
      </c>
      <c r="D68" s="11" t="s">
        <v>16</v>
      </c>
      <c r="E68" s="12"/>
      <c r="F68" s="12" t="s">
        <v>82</v>
      </c>
      <c r="G68" s="12"/>
      <c r="H68" s="12">
        <v>12</v>
      </c>
      <c r="I68" s="12" t="s">
        <v>72</v>
      </c>
      <c r="J68" s="13"/>
      <c r="K68" s="11"/>
      <c r="L68" s="12"/>
      <c r="M68" s="13">
        <v>18930.169999999998</v>
      </c>
    </row>
    <row r="69" spans="1:13">
      <c r="A69" s="11" t="s">
        <v>66</v>
      </c>
      <c r="B69" s="12" t="s">
        <v>10</v>
      </c>
      <c r="C69" s="13" t="s">
        <v>634</v>
      </c>
      <c r="D69" s="11" t="s">
        <v>16</v>
      </c>
      <c r="E69" s="12"/>
      <c r="F69" s="12" t="s">
        <v>82</v>
      </c>
      <c r="G69" s="12"/>
      <c r="H69" s="12">
        <v>14</v>
      </c>
      <c r="I69" s="12" t="s">
        <v>84</v>
      </c>
      <c r="J69" s="13"/>
      <c r="K69" s="11"/>
      <c r="L69" s="12"/>
      <c r="M69" s="13">
        <v>1937.5</v>
      </c>
    </row>
    <row r="70" spans="1:13">
      <c r="A70" s="11" t="s">
        <v>66</v>
      </c>
      <c r="B70" s="12" t="s">
        <v>10</v>
      </c>
      <c r="C70" s="13" t="s">
        <v>634</v>
      </c>
      <c r="D70" s="11" t="s">
        <v>16</v>
      </c>
      <c r="E70" s="12"/>
      <c r="F70" s="12" t="s">
        <v>82</v>
      </c>
      <c r="G70" s="12"/>
      <c r="H70" s="12">
        <v>21</v>
      </c>
      <c r="I70" s="12" t="s">
        <v>85</v>
      </c>
      <c r="J70" s="13"/>
      <c r="K70" s="11"/>
      <c r="L70" s="12"/>
      <c r="M70" s="13">
        <v>1210.96</v>
      </c>
    </row>
    <row r="71" spans="1:13">
      <c r="A71" s="11" t="s">
        <v>66</v>
      </c>
      <c r="B71" s="12" t="s">
        <v>10</v>
      </c>
      <c r="C71" s="13" t="s">
        <v>634</v>
      </c>
      <c r="D71" s="11" t="s">
        <v>86</v>
      </c>
      <c r="E71" s="12"/>
      <c r="F71" s="12"/>
      <c r="G71" s="12"/>
      <c r="H71" s="12"/>
      <c r="I71" s="12"/>
      <c r="J71" s="13"/>
      <c r="K71" s="11"/>
      <c r="L71" s="12"/>
      <c r="M71" s="13">
        <v>374363.53</v>
      </c>
    </row>
    <row r="72" spans="1:13">
      <c r="A72" s="11" t="s">
        <v>66</v>
      </c>
      <c r="B72" s="12" t="s">
        <v>10</v>
      </c>
      <c r="C72" s="13" t="s">
        <v>635</v>
      </c>
      <c r="D72" s="11" t="s">
        <v>87</v>
      </c>
      <c r="E72" s="12"/>
      <c r="F72" s="12" t="s">
        <v>88</v>
      </c>
      <c r="G72" s="12"/>
      <c r="H72" s="12"/>
      <c r="I72" s="12"/>
      <c r="J72" s="13"/>
      <c r="K72" s="11">
        <v>8000</v>
      </c>
      <c r="L72" s="12"/>
      <c r="M72" s="13">
        <v>8000</v>
      </c>
    </row>
    <row r="73" spans="1:13">
      <c r="A73" s="11" t="s">
        <v>66</v>
      </c>
      <c r="B73" s="12" t="s">
        <v>10</v>
      </c>
      <c r="C73" s="13" t="s">
        <v>635</v>
      </c>
      <c r="D73" s="11" t="s">
        <v>89</v>
      </c>
      <c r="E73" s="12"/>
      <c r="F73" s="12" t="s">
        <v>90</v>
      </c>
      <c r="G73" s="12"/>
      <c r="H73" s="12"/>
      <c r="I73" s="12"/>
      <c r="J73" s="13"/>
      <c r="K73" s="11"/>
      <c r="L73" s="12">
        <v>911.19</v>
      </c>
      <c r="M73" s="13">
        <v>911.19</v>
      </c>
    </row>
    <row r="74" spans="1:13">
      <c r="A74" s="11" t="s">
        <v>66</v>
      </c>
      <c r="B74" s="12" t="s">
        <v>10</v>
      </c>
      <c r="C74" s="13" t="s">
        <v>635</v>
      </c>
      <c r="D74" s="11" t="s">
        <v>89</v>
      </c>
      <c r="E74" s="12"/>
      <c r="F74" s="12" t="s">
        <v>90</v>
      </c>
      <c r="G74" s="12"/>
      <c r="H74" s="12"/>
      <c r="I74" s="12"/>
      <c r="J74" s="13"/>
      <c r="K74" s="11"/>
      <c r="L74" s="12">
        <v>7107.29</v>
      </c>
      <c r="M74" s="13">
        <v>7107.29</v>
      </c>
    </row>
    <row r="75" spans="1:13">
      <c r="A75" s="11" t="s">
        <v>66</v>
      </c>
      <c r="B75" s="12" t="s">
        <v>10</v>
      </c>
      <c r="C75" s="13" t="s">
        <v>635</v>
      </c>
      <c r="D75" s="11" t="s">
        <v>89</v>
      </c>
      <c r="E75" s="12"/>
      <c r="F75" s="12" t="s">
        <v>90</v>
      </c>
      <c r="G75" s="12"/>
      <c r="H75" s="12"/>
      <c r="I75" s="12"/>
      <c r="J75" s="13"/>
      <c r="K75" s="11"/>
      <c r="L75" s="12">
        <v>1093.43</v>
      </c>
      <c r="M75" s="13">
        <v>1093.43</v>
      </c>
    </row>
    <row r="76" spans="1:13">
      <c r="A76" s="11" t="s">
        <v>66</v>
      </c>
      <c r="B76" s="12" t="s">
        <v>10</v>
      </c>
      <c r="C76" s="13" t="s">
        <v>635</v>
      </c>
      <c r="D76" s="11" t="s">
        <v>91</v>
      </c>
      <c r="E76" s="12"/>
      <c r="F76" s="12" t="s">
        <v>92</v>
      </c>
      <c r="G76" s="12"/>
      <c r="H76" s="12"/>
      <c r="I76" s="12"/>
      <c r="J76" s="13"/>
      <c r="K76" s="11">
        <v>4035.5</v>
      </c>
      <c r="L76" s="12"/>
      <c r="M76" s="13">
        <v>4035.5</v>
      </c>
    </row>
    <row r="77" spans="1:13">
      <c r="A77" s="11" t="s">
        <v>66</v>
      </c>
      <c r="B77" s="12" t="s">
        <v>10</v>
      </c>
      <c r="C77" s="13" t="s">
        <v>635</v>
      </c>
      <c r="D77" s="11" t="s">
        <v>93</v>
      </c>
      <c r="E77" s="12"/>
      <c r="F77" s="12" t="s">
        <v>94</v>
      </c>
      <c r="G77" s="12"/>
      <c r="H77" s="12"/>
      <c r="I77" s="12"/>
      <c r="J77" s="13"/>
      <c r="K77" s="11">
        <v>4577.5</v>
      </c>
      <c r="L77" s="12"/>
      <c r="M77" s="13">
        <v>4577.5</v>
      </c>
    </row>
    <row r="78" spans="1:13">
      <c r="A78" s="11" t="s">
        <v>66</v>
      </c>
      <c r="B78" s="12" t="s">
        <v>10</v>
      </c>
      <c r="C78" s="13" t="s">
        <v>635</v>
      </c>
      <c r="D78" s="11" t="s">
        <v>95</v>
      </c>
      <c r="E78" s="12"/>
      <c r="F78" s="12" t="s">
        <v>96</v>
      </c>
      <c r="G78" s="12"/>
      <c r="H78" s="12"/>
      <c r="I78" s="12"/>
      <c r="J78" s="13"/>
      <c r="K78" s="11">
        <v>6500</v>
      </c>
      <c r="L78" s="12"/>
      <c r="M78" s="13">
        <v>6500</v>
      </c>
    </row>
    <row r="79" spans="1:13">
      <c r="A79" s="11" t="s">
        <v>66</v>
      </c>
      <c r="B79" s="12" t="s">
        <v>10</v>
      </c>
      <c r="C79" s="13" t="s">
        <v>635</v>
      </c>
      <c r="D79" s="11" t="s">
        <v>97</v>
      </c>
      <c r="E79" s="12"/>
      <c r="F79" s="12" t="s">
        <v>98</v>
      </c>
      <c r="G79" s="12"/>
      <c r="H79" s="12"/>
      <c r="I79" s="12"/>
      <c r="J79" s="13"/>
      <c r="K79" s="11">
        <v>82.5</v>
      </c>
      <c r="L79" s="12"/>
      <c r="M79" s="13">
        <v>82.5</v>
      </c>
    </row>
    <row r="80" spans="1:13">
      <c r="A80" s="11" t="s">
        <v>66</v>
      </c>
      <c r="B80" s="12" t="s">
        <v>10</v>
      </c>
      <c r="C80" s="13" t="s">
        <v>635</v>
      </c>
      <c r="D80" s="11" t="s">
        <v>97</v>
      </c>
      <c r="E80" s="12"/>
      <c r="F80" s="12" t="s">
        <v>98</v>
      </c>
      <c r="G80" s="12"/>
      <c r="H80" s="12"/>
      <c r="I80" s="12"/>
      <c r="J80" s="13"/>
      <c r="K80" s="11">
        <v>742.5</v>
      </c>
      <c r="L80" s="12"/>
      <c r="M80" s="13">
        <v>742.5</v>
      </c>
    </row>
    <row r="81" spans="1:13">
      <c r="A81" s="11" t="s">
        <v>66</v>
      </c>
      <c r="B81" s="12" t="s">
        <v>10</v>
      </c>
      <c r="C81" s="13" t="s">
        <v>635</v>
      </c>
      <c r="D81" s="11" t="s">
        <v>97</v>
      </c>
      <c r="E81" s="12"/>
      <c r="F81" s="12" t="s">
        <v>98</v>
      </c>
      <c r="G81" s="12"/>
      <c r="H81" s="12"/>
      <c r="I81" s="12"/>
      <c r="J81" s="13"/>
      <c r="K81" s="11">
        <v>825</v>
      </c>
      <c r="L81" s="12"/>
      <c r="M81" s="13">
        <v>825</v>
      </c>
    </row>
    <row r="82" spans="1:13">
      <c r="A82" s="11" t="s">
        <v>66</v>
      </c>
      <c r="B82" s="12" t="s">
        <v>10</v>
      </c>
      <c r="C82" s="13" t="s">
        <v>635</v>
      </c>
      <c r="D82" s="11" t="s">
        <v>99</v>
      </c>
      <c r="E82" s="12"/>
      <c r="F82" s="12" t="s">
        <v>100</v>
      </c>
      <c r="G82" s="12"/>
      <c r="H82" s="12"/>
      <c r="I82" s="12"/>
      <c r="J82" s="13"/>
      <c r="K82" s="11"/>
      <c r="L82" s="12">
        <v>876.59</v>
      </c>
      <c r="M82" s="13">
        <v>876.59</v>
      </c>
    </row>
    <row r="83" spans="1:13">
      <c r="A83" s="11" t="s">
        <v>66</v>
      </c>
      <c r="B83" s="12" t="s">
        <v>10</v>
      </c>
      <c r="C83" s="13" t="s">
        <v>635</v>
      </c>
      <c r="D83" s="11" t="s">
        <v>99</v>
      </c>
      <c r="E83" s="12"/>
      <c r="F83" s="12" t="s">
        <v>100</v>
      </c>
      <c r="G83" s="12"/>
      <c r="H83" s="12"/>
      <c r="I83" s="12"/>
      <c r="J83" s="13"/>
      <c r="K83" s="11"/>
      <c r="L83" s="12">
        <v>3832.12</v>
      </c>
      <c r="M83" s="13">
        <v>3832.12</v>
      </c>
    </row>
    <row r="84" spans="1:13">
      <c r="A84" s="11" t="s">
        <v>66</v>
      </c>
      <c r="B84" s="12" t="s">
        <v>10</v>
      </c>
      <c r="C84" s="13" t="s">
        <v>635</v>
      </c>
      <c r="D84" s="11" t="s">
        <v>99</v>
      </c>
      <c r="E84" s="12"/>
      <c r="F84" s="12" t="s">
        <v>100</v>
      </c>
      <c r="G84" s="12"/>
      <c r="H84" s="12"/>
      <c r="I84" s="12"/>
      <c r="J84" s="13"/>
      <c r="K84" s="11"/>
      <c r="L84" s="12">
        <v>62530.21</v>
      </c>
      <c r="M84" s="13">
        <v>62530.21</v>
      </c>
    </row>
    <row r="85" spans="1:13">
      <c r="A85" s="11" t="s">
        <v>66</v>
      </c>
      <c r="B85" s="12" t="s">
        <v>10</v>
      </c>
      <c r="C85" s="13" t="s">
        <v>635</v>
      </c>
      <c r="D85" s="11" t="s">
        <v>101</v>
      </c>
      <c r="E85" s="12"/>
      <c r="F85" s="12" t="s">
        <v>102</v>
      </c>
      <c r="G85" s="12"/>
      <c r="H85" s="12"/>
      <c r="I85" s="12"/>
      <c r="J85" s="13"/>
      <c r="K85" s="11"/>
      <c r="L85" s="12">
        <v>4603.5</v>
      </c>
      <c r="M85" s="13">
        <v>4603.5</v>
      </c>
    </row>
    <row r="86" spans="1:13">
      <c r="A86" s="11" t="s">
        <v>66</v>
      </c>
      <c r="B86" s="12" t="s">
        <v>10</v>
      </c>
      <c r="C86" s="13" t="s">
        <v>635</v>
      </c>
      <c r="D86" s="11" t="s">
        <v>101</v>
      </c>
      <c r="E86" s="12"/>
      <c r="F86" s="12" t="s">
        <v>102</v>
      </c>
      <c r="G86" s="12"/>
      <c r="H86" s="12"/>
      <c r="I86" s="12"/>
      <c r="J86" s="13"/>
      <c r="K86" s="11"/>
      <c r="L86" s="12">
        <v>247.4</v>
      </c>
      <c r="M86" s="13">
        <v>247.4</v>
      </c>
    </row>
    <row r="87" spans="1:13">
      <c r="A87" s="11" t="s">
        <v>66</v>
      </c>
      <c r="B87" s="12" t="s">
        <v>10</v>
      </c>
      <c r="C87" s="13" t="s">
        <v>635</v>
      </c>
      <c r="D87" s="11" t="s">
        <v>101</v>
      </c>
      <c r="E87" s="12"/>
      <c r="F87" s="12" t="s">
        <v>102</v>
      </c>
      <c r="G87" s="12"/>
      <c r="H87" s="12"/>
      <c r="I87" s="12"/>
      <c r="J87" s="13"/>
      <c r="K87" s="11"/>
      <c r="L87" s="12">
        <v>1913.9</v>
      </c>
      <c r="M87" s="13">
        <v>1913.9</v>
      </c>
    </row>
    <row r="88" spans="1:13">
      <c r="A88" s="11" t="s">
        <v>66</v>
      </c>
      <c r="B88" s="12" t="s">
        <v>10</v>
      </c>
      <c r="C88" s="13" t="s">
        <v>635</v>
      </c>
      <c r="D88" s="11" t="s">
        <v>103</v>
      </c>
      <c r="E88" s="12"/>
      <c r="F88" s="12" t="s">
        <v>104</v>
      </c>
      <c r="G88" s="12"/>
      <c r="H88" s="12"/>
      <c r="I88" s="12"/>
      <c r="J88" s="13"/>
      <c r="K88" s="11"/>
      <c r="L88" s="12">
        <v>199.5</v>
      </c>
      <c r="M88" s="13">
        <v>199.5</v>
      </c>
    </row>
    <row r="89" spans="1:13">
      <c r="A89" s="11" t="s">
        <v>66</v>
      </c>
      <c r="B89" s="12" t="s">
        <v>10</v>
      </c>
      <c r="C89" s="13" t="s">
        <v>635</v>
      </c>
      <c r="D89" s="11" t="s">
        <v>105</v>
      </c>
      <c r="E89" s="12"/>
      <c r="F89" s="12" t="s">
        <v>106</v>
      </c>
      <c r="G89" s="12"/>
      <c r="H89" s="12"/>
      <c r="I89" s="12"/>
      <c r="J89" s="13"/>
      <c r="K89" s="11">
        <v>1650</v>
      </c>
      <c r="L89" s="12"/>
      <c r="M89" s="13">
        <v>1650</v>
      </c>
    </row>
    <row r="90" spans="1:13">
      <c r="A90" s="11" t="s">
        <v>66</v>
      </c>
      <c r="B90" s="12" t="s">
        <v>10</v>
      </c>
      <c r="C90" s="13" t="s">
        <v>635</v>
      </c>
      <c r="D90" s="11" t="s">
        <v>107</v>
      </c>
      <c r="E90" s="12"/>
      <c r="F90" s="12" t="s">
        <v>108</v>
      </c>
      <c r="G90" s="12"/>
      <c r="H90" s="12"/>
      <c r="I90" s="12"/>
      <c r="J90" s="13"/>
      <c r="K90" s="11"/>
      <c r="L90" s="12">
        <v>456</v>
      </c>
      <c r="M90" s="13">
        <v>456</v>
      </c>
    </row>
    <row r="91" spans="1:13">
      <c r="A91" s="11" t="s">
        <v>66</v>
      </c>
      <c r="B91" s="12" t="s">
        <v>10</v>
      </c>
      <c r="C91" s="13" t="s">
        <v>635</v>
      </c>
      <c r="D91" s="11" t="s">
        <v>107</v>
      </c>
      <c r="E91" s="12"/>
      <c r="F91" s="12" t="s">
        <v>108</v>
      </c>
      <c r="G91" s="12"/>
      <c r="H91" s="12"/>
      <c r="I91" s="12"/>
      <c r="J91" s="13"/>
      <c r="K91" s="11"/>
      <c r="L91" s="12">
        <v>3342.73</v>
      </c>
      <c r="M91" s="13">
        <v>3342.73</v>
      </c>
    </row>
    <row r="92" spans="1:13">
      <c r="A92" s="11" t="s">
        <v>66</v>
      </c>
      <c r="B92" s="12" t="s">
        <v>10</v>
      </c>
      <c r="C92" s="13" t="s">
        <v>635</v>
      </c>
      <c r="D92" s="11" t="s">
        <v>109</v>
      </c>
      <c r="E92" s="12"/>
      <c r="F92" s="12"/>
      <c r="G92" s="12"/>
      <c r="H92" s="12"/>
      <c r="I92" s="12"/>
      <c r="J92" s="13"/>
      <c r="K92" s="11"/>
      <c r="L92" s="12"/>
      <c r="M92" s="13">
        <v>114657.36</v>
      </c>
    </row>
    <row r="93" spans="1:13">
      <c r="A93" s="11" t="s">
        <v>66</v>
      </c>
      <c r="B93" s="12" t="s">
        <v>10</v>
      </c>
      <c r="C93" s="13" t="s">
        <v>37</v>
      </c>
      <c r="D93" s="11" t="s">
        <v>110</v>
      </c>
      <c r="E93" s="12"/>
      <c r="F93" s="12"/>
      <c r="G93" s="12"/>
      <c r="H93" s="12"/>
      <c r="I93" s="12"/>
      <c r="J93" s="13"/>
      <c r="K93" s="11"/>
      <c r="L93" s="12"/>
      <c r="M93" s="13">
        <v>489020.89</v>
      </c>
    </row>
    <row r="94" spans="1:13">
      <c r="A94" s="11" t="s">
        <v>66</v>
      </c>
      <c r="B94" s="12" t="s">
        <v>39</v>
      </c>
      <c r="C94" s="13" t="s">
        <v>634</v>
      </c>
      <c r="D94" s="11" t="s">
        <v>111</v>
      </c>
      <c r="E94" s="12"/>
      <c r="F94" s="12" t="s">
        <v>112</v>
      </c>
      <c r="G94" s="12"/>
      <c r="H94" s="12"/>
      <c r="I94" s="12"/>
      <c r="J94" s="13"/>
      <c r="K94" s="11"/>
      <c r="L94" s="12"/>
      <c r="M94" s="13"/>
    </row>
    <row r="95" spans="1:13">
      <c r="A95" s="11" t="s">
        <v>66</v>
      </c>
      <c r="B95" s="12" t="s">
        <v>39</v>
      </c>
      <c r="C95" s="13" t="s">
        <v>634</v>
      </c>
      <c r="D95" s="11" t="s">
        <v>16</v>
      </c>
      <c r="E95" s="12"/>
      <c r="F95" s="12" t="s">
        <v>82</v>
      </c>
      <c r="G95" s="12"/>
      <c r="H95" s="12">
        <v>111</v>
      </c>
      <c r="I95" s="12" t="s">
        <v>83</v>
      </c>
      <c r="J95" s="13"/>
      <c r="K95" s="11"/>
      <c r="L95" s="12"/>
      <c r="M95" s="13">
        <v>76810.17</v>
      </c>
    </row>
    <row r="96" spans="1:13">
      <c r="A96" s="11" t="s">
        <v>66</v>
      </c>
      <c r="B96" s="12" t="s">
        <v>39</v>
      </c>
      <c r="C96" s="13" t="s">
        <v>634</v>
      </c>
      <c r="D96" s="11" t="s">
        <v>16</v>
      </c>
      <c r="E96" s="12"/>
      <c r="F96" s="12" t="s">
        <v>82</v>
      </c>
      <c r="G96" s="12"/>
      <c r="H96" s="12">
        <v>112</v>
      </c>
      <c r="I96" s="12" t="s">
        <v>71</v>
      </c>
      <c r="J96" s="13"/>
      <c r="K96" s="11"/>
      <c r="L96" s="12"/>
      <c r="M96" s="13">
        <v>7458.7</v>
      </c>
    </row>
    <row r="97" spans="1:13">
      <c r="A97" s="11" t="s">
        <v>66</v>
      </c>
      <c r="B97" s="12" t="s">
        <v>39</v>
      </c>
      <c r="C97" s="13" t="s">
        <v>634</v>
      </c>
      <c r="D97" s="11" t="s">
        <v>16</v>
      </c>
      <c r="E97" s="12"/>
      <c r="F97" s="12" t="s">
        <v>82</v>
      </c>
      <c r="G97" s="12"/>
      <c r="H97" s="12">
        <v>12</v>
      </c>
      <c r="I97" s="12" t="s">
        <v>72</v>
      </c>
      <c r="J97" s="13"/>
      <c r="K97" s="11"/>
      <c r="L97" s="12"/>
      <c r="M97" s="13">
        <v>50513.15</v>
      </c>
    </row>
    <row r="98" spans="1:13">
      <c r="A98" s="11" t="s">
        <v>66</v>
      </c>
      <c r="B98" s="12" t="s">
        <v>39</v>
      </c>
      <c r="C98" s="13" t="s">
        <v>634</v>
      </c>
      <c r="D98" s="11" t="s">
        <v>16</v>
      </c>
      <c r="E98" s="12"/>
      <c r="F98" s="12" t="s">
        <v>82</v>
      </c>
      <c r="G98" s="12"/>
      <c r="H98" s="12">
        <v>14</v>
      </c>
      <c r="I98" s="12" t="s">
        <v>84</v>
      </c>
      <c r="J98" s="13"/>
      <c r="K98" s="11"/>
      <c r="L98" s="12"/>
      <c r="M98" s="13">
        <v>2607.88</v>
      </c>
    </row>
    <row r="99" spans="1:13">
      <c r="A99" s="11" t="s">
        <v>66</v>
      </c>
      <c r="B99" s="12" t="s">
        <v>39</v>
      </c>
      <c r="C99" s="13" t="s">
        <v>634</v>
      </c>
      <c r="D99" s="11" t="s">
        <v>16</v>
      </c>
      <c r="E99" s="12"/>
      <c r="F99" s="12" t="s">
        <v>82</v>
      </c>
      <c r="G99" s="12"/>
      <c r="H99" s="12">
        <v>21</v>
      </c>
      <c r="I99" s="12" t="s">
        <v>85</v>
      </c>
      <c r="J99" s="13"/>
      <c r="K99" s="11"/>
      <c r="L99" s="12"/>
      <c r="M99" s="13">
        <v>1000</v>
      </c>
    </row>
    <row r="100" spans="1:13">
      <c r="A100" s="11" t="s">
        <v>66</v>
      </c>
      <c r="B100" s="12" t="s">
        <v>39</v>
      </c>
      <c r="C100" s="13" t="s">
        <v>634</v>
      </c>
      <c r="D100" s="11" t="s">
        <v>86</v>
      </c>
      <c r="E100" s="12"/>
      <c r="F100" s="12"/>
      <c r="G100" s="12"/>
      <c r="H100" s="12"/>
      <c r="I100" s="12"/>
      <c r="J100" s="13"/>
      <c r="K100" s="11"/>
      <c r="L100" s="12"/>
      <c r="M100" s="13">
        <v>138389.9</v>
      </c>
    </row>
    <row r="101" spans="1:13">
      <c r="A101" s="11" t="s">
        <v>66</v>
      </c>
      <c r="B101" s="12" t="s">
        <v>39</v>
      </c>
      <c r="C101" s="13" t="s">
        <v>635</v>
      </c>
      <c r="D101" s="11" t="s">
        <v>113</v>
      </c>
      <c r="E101" s="12"/>
      <c r="F101" s="12" t="s">
        <v>114</v>
      </c>
      <c r="G101" s="12"/>
      <c r="H101" s="12"/>
      <c r="I101" s="12"/>
      <c r="J101" s="13"/>
      <c r="K101" s="11">
        <v>12709.98</v>
      </c>
      <c r="L101" s="12"/>
      <c r="M101" s="13">
        <v>12709.98</v>
      </c>
    </row>
    <row r="102" spans="1:13">
      <c r="A102" s="11" t="s">
        <v>66</v>
      </c>
      <c r="B102" s="12" t="s">
        <v>39</v>
      </c>
      <c r="C102" s="13" t="s">
        <v>635</v>
      </c>
      <c r="D102" s="11" t="s">
        <v>115</v>
      </c>
      <c r="E102" s="12"/>
      <c r="F102" s="12" t="s">
        <v>116</v>
      </c>
      <c r="G102" s="12"/>
      <c r="H102" s="12"/>
      <c r="I102" s="12"/>
      <c r="J102" s="13"/>
      <c r="K102" s="11"/>
      <c r="L102" s="12">
        <v>35124.699999999997</v>
      </c>
      <c r="M102" s="13">
        <v>35124.699999999997</v>
      </c>
    </row>
    <row r="103" spans="1:13">
      <c r="A103" s="11" t="s">
        <v>66</v>
      </c>
      <c r="B103" s="12" t="s">
        <v>39</v>
      </c>
      <c r="C103" s="13" t="s">
        <v>635</v>
      </c>
      <c r="D103" s="11" t="s">
        <v>117</v>
      </c>
      <c r="E103" s="12"/>
      <c r="F103" s="12" t="s">
        <v>118</v>
      </c>
      <c r="G103" s="12"/>
      <c r="H103" s="12"/>
      <c r="I103" s="12"/>
      <c r="J103" s="13"/>
      <c r="K103" s="11"/>
      <c r="L103" s="12">
        <v>8273.9699999999993</v>
      </c>
      <c r="M103" s="13">
        <v>8273.9699999999993</v>
      </c>
    </row>
    <row r="104" spans="1:13">
      <c r="A104" s="11" t="s">
        <v>66</v>
      </c>
      <c r="B104" s="12" t="s">
        <v>39</v>
      </c>
      <c r="C104" s="13" t="s">
        <v>635</v>
      </c>
      <c r="D104" s="11" t="s">
        <v>117</v>
      </c>
      <c r="E104" s="12"/>
      <c r="F104" s="12" t="s">
        <v>118</v>
      </c>
      <c r="G104" s="12"/>
      <c r="H104" s="12"/>
      <c r="I104" s="12"/>
      <c r="J104" s="13"/>
      <c r="K104" s="11"/>
      <c r="L104" s="12">
        <v>11395.17</v>
      </c>
      <c r="M104" s="13">
        <v>11395.17</v>
      </c>
    </row>
    <row r="105" spans="1:13">
      <c r="A105" s="11" t="s">
        <v>66</v>
      </c>
      <c r="B105" s="12" t="s">
        <v>39</v>
      </c>
      <c r="C105" s="13" t="s">
        <v>635</v>
      </c>
      <c r="D105" s="11" t="s">
        <v>119</v>
      </c>
      <c r="E105" s="12"/>
      <c r="F105" s="12" t="s">
        <v>120</v>
      </c>
      <c r="G105" s="12"/>
      <c r="H105" s="12"/>
      <c r="I105" s="12"/>
      <c r="J105" s="13"/>
      <c r="K105" s="11">
        <v>4213</v>
      </c>
      <c r="L105" s="12"/>
      <c r="M105" s="13">
        <v>4213</v>
      </c>
    </row>
    <row r="106" spans="1:13">
      <c r="A106" s="11" t="s">
        <v>66</v>
      </c>
      <c r="B106" s="12" t="s">
        <v>39</v>
      </c>
      <c r="C106" s="13" t="s">
        <v>635</v>
      </c>
      <c r="D106" s="11" t="s">
        <v>121</v>
      </c>
      <c r="E106" s="12"/>
      <c r="F106" s="12" t="s">
        <v>122</v>
      </c>
      <c r="G106" s="12"/>
      <c r="H106" s="12"/>
      <c r="I106" s="12"/>
      <c r="J106" s="13"/>
      <c r="K106" s="11">
        <v>3217.02</v>
      </c>
      <c r="L106" s="12"/>
      <c r="M106" s="13">
        <v>3217.02</v>
      </c>
    </row>
    <row r="107" spans="1:13">
      <c r="A107" s="11" t="s">
        <v>66</v>
      </c>
      <c r="B107" s="12" t="s">
        <v>39</v>
      </c>
      <c r="C107" s="13" t="s">
        <v>635</v>
      </c>
      <c r="D107" s="11" t="s">
        <v>123</v>
      </c>
      <c r="E107" s="12"/>
      <c r="F107" s="12" t="s">
        <v>124</v>
      </c>
      <c r="G107" s="12"/>
      <c r="H107" s="12"/>
      <c r="I107" s="12"/>
      <c r="J107" s="13"/>
      <c r="K107" s="11">
        <v>8500</v>
      </c>
      <c r="L107" s="12"/>
      <c r="M107" s="13">
        <v>8500</v>
      </c>
    </row>
    <row r="108" spans="1:13">
      <c r="A108" s="11" t="s">
        <v>66</v>
      </c>
      <c r="B108" s="12" t="s">
        <v>39</v>
      </c>
      <c r="C108" s="13" t="s">
        <v>635</v>
      </c>
      <c r="D108" s="11" t="s">
        <v>125</v>
      </c>
      <c r="E108" s="12"/>
      <c r="F108" s="12" t="s">
        <v>126</v>
      </c>
      <c r="G108" s="12"/>
      <c r="H108" s="12"/>
      <c r="I108" s="12"/>
      <c r="J108" s="13"/>
      <c r="K108" s="11">
        <v>1000</v>
      </c>
      <c r="L108" s="12"/>
      <c r="M108" s="13">
        <v>1000</v>
      </c>
    </row>
    <row r="109" spans="1:13">
      <c r="A109" s="11" t="s">
        <v>66</v>
      </c>
      <c r="B109" s="12" t="s">
        <v>39</v>
      </c>
      <c r="C109" s="13" t="s">
        <v>635</v>
      </c>
      <c r="D109" s="11" t="s">
        <v>127</v>
      </c>
      <c r="E109" s="12"/>
      <c r="F109" s="12" t="s">
        <v>128</v>
      </c>
      <c r="G109" s="12"/>
      <c r="H109" s="12"/>
      <c r="I109" s="12"/>
      <c r="J109" s="13"/>
      <c r="K109" s="11">
        <v>1500</v>
      </c>
      <c r="L109" s="12"/>
      <c r="M109" s="13">
        <v>1500</v>
      </c>
    </row>
    <row r="110" spans="1:13">
      <c r="A110" s="11" t="s">
        <v>66</v>
      </c>
      <c r="B110" s="12" t="s">
        <v>39</v>
      </c>
      <c r="C110" s="13" t="s">
        <v>635</v>
      </c>
      <c r="D110" s="11" t="s">
        <v>109</v>
      </c>
      <c r="E110" s="12"/>
      <c r="F110" s="12"/>
      <c r="G110" s="12"/>
      <c r="H110" s="12"/>
      <c r="I110" s="12"/>
      <c r="J110" s="13"/>
      <c r="K110" s="11"/>
      <c r="L110" s="12"/>
      <c r="M110" s="13">
        <v>85933.84</v>
      </c>
    </row>
    <row r="111" spans="1:13">
      <c r="A111" s="11" t="s">
        <v>66</v>
      </c>
      <c r="B111" s="12" t="s">
        <v>39</v>
      </c>
      <c r="C111" s="13" t="s">
        <v>37</v>
      </c>
      <c r="D111" s="11" t="s">
        <v>110</v>
      </c>
      <c r="E111" s="12"/>
      <c r="F111" s="12"/>
      <c r="G111" s="12"/>
      <c r="H111" s="12"/>
      <c r="I111" s="12"/>
      <c r="J111" s="13"/>
      <c r="K111" s="11"/>
      <c r="L111" s="12"/>
      <c r="M111" s="13">
        <v>224323.74</v>
      </c>
    </row>
    <row r="112" spans="1:13">
      <c r="A112" s="11" t="s">
        <v>66</v>
      </c>
      <c r="B112" s="12" t="s">
        <v>39</v>
      </c>
      <c r="C112" s="13" t="s">
        <v>634</v>
      </c>
      <c r="D112" s="11" t="s">
        <v>129</v>
      </c>
      <c r="E112" s="12"/>
      <c r="F112" s="12" t="s">
        <v>130</v>
      </c>
      <c r="G112" s="12"/>
      <c r="H112" s="12"/>
      <c r="I112" s="12"/>
      <c r="J112" s="13"/>
      <c r="K112" s="11"/>
      <c r="L112" s="12"/>
      <c r="M112" s="13"/>
    </row>
    <row r="113" spans="1:13">
      <c r="A113" s="11" t="s">
        <v>66</v>
      </c>
      <c r="B113" s="12" t="s">
        <v>39</v>
      </c>
      <c r="C113" s="13" t="s">
        <v>634</v>
      </c>
      <c r="D113" s="11" t="s">
        <v>16</v>
      </c>
      <c r="E113" s="12"/>
      <c r="F113" s="12" t="s">
        <v>82</v>
      </c>
      <c r="G113" s="12"/>
      <c r="H113" s="12">
        <v>111</v>
      </c>
      <c r="I113" s="12" t="s">
        <v>83</v>
      </c>
      <c r="J113" s="13"/>
      <c r="K113" s="11"/>
      <c r="L113" s="12"/>
      <c r="M113" s="13">
        <v>105822.8</v>
      </c>
    </row>
    <row r="114" spans="1:13">
      <c r="A114" s="11" t="s">
        <v>66</v>
      </c>
      <c r="B114" s="12" t="s">
        <v>39</v>
      </c>
      <c r="C114" s="13" t="s">
        <v>634</v>
      </c>
      <c r="D114" s="11" t="s">
        <v>16</v>
      </c>
      <c r="E114" s="12"/>
      <c r="F114" s="12" t="s">
        <v>82</v>
      </c>
      <c r="G114" s="12"/>
      <c r="H114" s="12">
        <v>112</v>
      </c>
      <c r="I114" s="12" t="s">
        <v>71</v>
      </c>
      <c r="J114" s="13"/>
      <c r="K114" s="11"/>
      <c r="L114" s="12"/>
      <c r="M114" s="13">
        <v>8782.18</v>
      </c>
    </row>
    <row r="115" spans="1:13">
      <c r="A115" s="11" t="s">
        <v>66</v>
      </c>
      <c r="B115" s="12" t="s">
        <v>39</v>
      </c>
      <c r="C115" s="13" t="s">
        <v>634</v>
      </c>
      <c r="D115" s="11" t="s">
        <v>16</v>
      </c>
      <c r="E115" s="12"/>
      <c r="F115" s="12" t="s">
        <v>82</v>
      </c>
      <c r="G115" s="12"/>
      <c r="H115" s="12">
        <v>12</v>
      </c>
      <c r="I115" s="12" t="s">
        <v>72</v>
      </c>
      <c r="J115" s="13"/>
      <c r="K115" s="11"/>
      <c r="L115" s="12"/>
      <c r="M115" s="13">
        <v>27133.19</v>
      </c>
    </row>
    <row r="116" spans="1:13">
      <c r="A116" s="11" t="s">
        <v>66</v>
      </c>
      <c r="B116" s="12" t="s">
        <v>39</v>
      </c>
      <c r="C116" s="13" t="s">
        <v>634</v>
      </c>
      <c r="D116" s="11" t="s">
        <v>16</v>
      </c>
      <c r="E116" s="12"/>
      <c r="F116" s="12" t="s">
        <v>82</v>
      </c>
      <c r="G116" s="12"/>
      <c r="H116" s="12">
        <v>14</v>
      </c>
      <c r="I116" s="12" t="s">
        <v>84</v>
      </c>
      <c r="J116" s="13"/>
      <c r="K116" s="11"/>
      <c r="L116" s="12"/>
      <c r="M116" s="13">
        <v>1347.23</v>
      </c>
    </row>
    <row r="117" spans="1:13">
      <c r="A117" s="11" t="s">
        <v>66</v>
      </c>
      <c r="B117" s="12" t="s">
        <v>39</v>
      </c>
      <c r="C117" s="13" t="s">
        <v>634</v>
      </c>
      <c r="D117" s="11" t="s">
        <v>16</v>
      </c>
      <c r="E117" s="12"/>
      <c r="F117" s="12" t="s">
        <v>82</v>
      </c>
      <c r="G117" s="12"/>
      <c r="H117" s="12">
        <v>21</v>
      </c>
      <c r="I117" s="12" t="s">
        <v>85</v>
      </c>
      <c r="J117" s="13"/>
      <c r="K117" s="11"/>
      <c r="L117" s="12"/>
      <c r="M117" s="13">
        <v>351.21</v>
      </c>
    </row>
    <row r="118" spans="1:13">
      <c r="A118" s="11" t="s">
        <v>66</v>
      </c>
      <c r="B118" s="12" t="s">
        <v>39</v>
      </c>
      <c r="C118" s="13" t="s">
        <v>634</v>
      </c>
      <c r="D118" s="11" t="s">
        <v>86</v>
      </c>
      <c r="E118" s="12"/>
      <c r="F118" s="12"/>
      <c r="G118" s="12"/>
      <c r="H118" s="12"/>
      <c r="I118" s="12"/>
      <c r="J118" s="13"/>
      <c r="K118" s="11"/>
      <c r="L118" s="12"/>
      <c r="M118" s="13">
        <v>143436.60999999999</v>
      </c>
    </row>
    <row r="119" spans="1:13">
      <c r="A119" s="11" t="s">
        <v>66</v>
      </c>
      <c r="B119" s="12" t="s">
        <v>39</v>
      </c>
      <c r="C119" s="13" t="s">
        <v>635</v>
      </c>
      <c r="D119" s="11" t="s">
        <v>131</v>
      </c>
      <c r="E119" s="12"/>
      <c r="F119" s="12" t="s">
        <v>132</v>
      </c>
      <c r="G119" s="12" t="s">
        <v>133</v>
      </c>
      <c r="H119" s="12"/>
      <c r="I119" s="12"/>
      <c r="J119" s="13"/>
      <c r="K119" s="11">
        <v>1000</v>
      </c>
      <c r="L119" s="12"/>
      <c r="M119" s="13">
        <v>1000</v>
      </c>
    </row>
    <row r="120" spans="1:13">
      <c r="A120" s="11" t="s">
        <v>66</v>
      </c>
      <c r="B120" s="12" t="s">
        <v>39</v>
      </c>
      <c r="C120" s="13" t="s">
        <v>635</v>
      </c>
      <c r="D120" s="11" t="s">
        <v>134</v>
      </c>
      <c r="E120" s="12"/>
      <c r="F120" s="12" t="s">
        <v>135</v>
      </c>
      <c r="G120" s="12"/>
      <c r="H120" s="12"/>
      <c r="I120" s="12"/>
      <c r="J120" s="13"/>
      <c r="K120" s="11">
        <v>1000</v>
      </c>
      <c r="L120" s="12"/>
      <c r="M120" s="13">
        <v>1000</v>
      </c>
    </row>
    <row r="121" spans="1:13">
      <c r="A121" s="11" t="s">
        <v>66</v>
      </c>
      <c r="B121" s="12" t="s">
        <v>39</v>
      </c>
      <c r="C121" s="13" t="s">
        <v>635</v>
      </c>
      <c r="D121" s="11" t="s">
        <v>136</v>
      </c>
      <c r="E121" s="12"/>
      <c r="F121" s="12" t="s">
        <v>137</v>
      </c>
      <c r="G121" s="12"/>
      <c r="H121" s="12"/>
      <c r="I121" s="12"/>
      <c r="J121" s="13"/>
      <c r="K121" s="11">
        <v>1000</v>
      </c>
      <c r="L121" s="12"/>
      <c r="M121" s="13">
        <v>1000</v>
      </c>
    </row>
    <row r="122" spans="1:13">
      <c r="A122" s="11" t="s">
        <v>66</v>
      </c>
      <c r="B122" s="12" t="s">
        <v>39</v>
      </c>
      <c r="C122" s="13" t="s">
        <v>635</v>
      </c>
      <c r="D122" s="11" t="s">
        <v>109</v>
      </c>
      <c r="E122" s="12"/>
      <c r="F122" s="12"/>
      <c r="G122" s="12"/>
      <c r="H122" s="12"/>
      <c r="I122" s="12"/>
      <c r="J122" s="13"/>
      <c r="K122" s="11"/>
      <c r="L122" s="12"/>
      <c r="M122" s="13">
        <v>3000</v>
      </c>
    </row>
    <row r="123" spans="1:13">
      <c r="A123" s="11" t="s">
        <v>66</v>
      </c>
      <c r="B123" s="12" t="s">
        <v>39</v>
      </c>
      <c r="C123" s="13" t="s">
        <v>37</v>
      </c>
      <c r="D123" s="11" t="s">
        <v>110</v>
      </c>
      <c r="E123" s="12"/>
      <c r="F123" s="12"/>
      <c r="G123" s="12"/>
      <c r="H123" s="12"/>
      <c r="I123" s="12"/>
      <c r="J123" s="13"/>
      <c r="K123" s="11"/>
      <c r="L123" s="12"/>
      <c r="M123" s="13">
        <v>146436.60999999999</v>
      </c>
    </row>
    <row r="124" spans="1:13">
      <c r="A124" s="11" t="s">
        <v>138</v>
      </c>
      <c r="B124" s="12" t="s">
        <v>10</v>
      </c>
      <c r="C124" s="13" t="s">
        <v>634</v>
      </c>
      <c r="D124" s="11" t="s">
        <v>139</v>
      </c>
      <c r="E124" s="12"/>
      <c r="F124" s="12" t="s">
        <v>140</v>
      </c>
      <c r="G124" s="12"/>
      <c r="H124" s="12"/>
      <c r="I124" s="12"/>
      <c r="J124" s="13"/>
      <c r="K124" s="11"/>
      <c r="L124" s="12"/>
      <c r="M124" s="13"/>
    </row>
    <row r="125" spans="1:13">
      <c r="A125" s="11" t="s">
        <v>138</v>
      </c>
      <c r="B125" s="12" t="s">
        <v>10</v>
      </c>
      <c r="C125" s="13" t="s">
        <v>634</v>
      </c>
      <c r="D125" s="11" t="s">
        <v>16</v>
      </c>
      <c r="E125" s="12"/>
      <c r="F125" s="12" t="s">
        <v>82</v>
      </c>
      <c r="G125" s="12"/>
      <c r="H125" s="12"/>
      <c r="I125" s="12">
        <v>111</v>
      </c>
      <c r="J125" s="13" t="s">
        <v>83</v>
      </c>
      <c r="K125" s="11"/>
      <c r="L125" s="12"/>
      <c r="M125" s="13">
        <v>616009.54</v>
      </c>
    </row>
    <row r="126" spans="1:13">
      <c r="A126" s="11" t="s">
        <v>138</v>
      </c>
      <c r="B126" s="12" t="s">
        <v>10</v>
      </c>
      <c r="C126" s="13" t="s">
        <v>634</v>
      </c>
      <c r="D126" s="11" t="s">
        <v>16</v>
      </c>
      <c r="E126" s="12"/>
      <c r="F126" s="12" t="s">
        <v>82</v>
      </c>
      <c r="G126" s="12"/>
      <c r="H126" s="12"/>
      <c r="I126" s="12">
        <v>112</v>
      </c>
      <c r="J126" s="13" t="s">
        <v>71</v>
      </c>
      <c r="K126" s="11"/>
      <c r="L126" s="12"/>
      <c r="M126" s="13">
        <v>10094.49</v>
      </c>
    </row>
    <row r="127" spans="1:13">
      <c r="A127" s="11" t="s">
        <v>138</v>
      </c>
      <c r="B127" s="12" t="s">
        <v>10</v>
      </c>
      <c r="C127" s="13" t="s">
        <v>634</v>
      </c>
      <c r="D127" s="11" t="s">
        <v>16</v>
      </c>
      <c r="E127" s="12"/>
      <c r="F127" s="12" t="s">
        <v>82</v>
      </c>
      <c r="G127" s="12"/>
      <c r="H127" s="12"/>
      <c r="I127" s="12">
        <v>12</v>
      </c>
      <c r="J127" s="13" t="s">
        <v>72</v>
      </c>
      <c r="K127" s="11"/>
      <c r="L127" s="12"/>
      <c r="M127" s="13">
        <v>20431.900000000001</v>
      </c>
    </row>
    <row r="128" spans="1:13">
      <c r="A128" s="11" t="s">
        <v>138</v>
      </c>
      <c r="B128" s="12" t="s">
        <v>10</v>
      </c>
      <c r="C128" s="13" t="s">
        <v>634</v>
      </c>
      <c r="D128" s="11" t="s">
        <v>16</v>
      </c>
      <c r="E128" s="12"/>
      <c r="F128" s="12" t="s">
        <v>82</v>
      </c>
      <c r="G128" s="12"/>
      <c r="H128" s="12"/>
      <c r="I128" s="12">
        <v>14</v>
      </c>
      <c r="J128" s="13" t="s">
        <v>84</v>
      </c>
      <c r="K128" s="11"/>
      <c r="L128" s="12"/>
      <c r="M128" s="13">
        <v>2320.9699999999998</v>
      </c>
    </row>
    <row r="129" spans="1:13">
      <c r="A129" s="11" t="s">
        <v>138</v>
      </c>
      <c r="B129" s="12" t="s">
        <v>10</v>
      </c>
      <c r="C129" s="13" t="s">
        <v>634</v>
      </c>
      <c r="D129" s="11" t="s">
        <v>86</v>
      </c>
      <c r="E129" s="12"/>
      <c r="F129" s="12"/>
      <c r="G129" s="12"/>
      <c r="H129" s="12"/>
      <c r="I129" s="12"/>
      <c r="J129" s="13"/>
      <c r="K129" s="11"/>
      <c r="L129" s="12"/>
      <c r="M129" s="13">
        <v>648856.9</v>
      </c>
    </row>
    <row r="130" spans="1:13">
      <c r="A130" s="11" t="s">
        <v>138</v>
      </c>
      <c r="B130" s="12" t="s">
        <v>10</v>
      </c>
      <c r="C130" s="13" t="s">
        <v>635</v>
      </c>
      <c r="D130" s="11" t="s">
        <v>141</v>
      </c>
      <c r="E130" s="12"/>
      <c r="F130" s="12" t="s">
        <v>142</v>
      </c>
      <c r="G130" s="12"/>
      <c r="H130" s="12"/>
      <c r="I130" s="12"/>
      <c r="J130" s="13"/>
      <c r="K130" s="11">
        <v>23328.7</v>
      </c>
      <c r="L130" s="12"/>
      <c r="M130" s="13">
        <v>23328.7</v>
      </c>
    </row>
    <row r="131" spans="1:13">
      <c r="A131" s="11" t="s">
        <v>138</v>
      </c>
      <c r="B131" s="12" t="s">
        <v>10</v>
      </c>
      <c r="C131" s="13" t="s">
        <v>635</v>
      </c>
      <c r="D131" s="11" t="s">
        <v>143</v>
      </c>
      <c r="E131" s="12"/>
      <c r="F131" s="12" t="s">
        <v>90</v>
      </c>
      <c r="G131" s="12"/>
      <c r="H131" s="12"/>
      <c r="I131" s="12"/>
      <c r="J131" s="13"/>
      <c r="K131" s="11"/>
      <c r="L131" s="12">
        <v>1221.6500000000001</v>
      </c>
      <c r="M131" s="13">
        <v>1221.6500000000001</v>
      </c>
    </row>
    <row r="132" spans="1:13">
      <c r="A132" s="11" t="s">
        <v>138</v>
      </c>
      <c r="B132" s="12" t="s">
        <v>10</v>
      </c>
      <c r="C132" s="13" t="s">
        <v>635</v>
      </c>
      <c r="D132" s="11" t="s">
        <v>143</v>
      </c>
      <c r="E132" s="12"/>
      <c r="F132" s="12" t="s">
        <v>90</v>
      </c>
      <c r="G132" s="12"/>
      <c r="H132" s="12"/>
      <c r="I132" s="12"/>
      <c r="J132" s="13"/>
      <c r="K132" s="11"/>
      <c r="L132" s="12">
        <v>9528.85</v>
      </c>
      <c r="M132" s="13">
        <v>9528.85</v>
      </c>
    </row>
    <row r="133" spans="1:13">
      <c r="A133" s="11" t="s">
        <v>138</v>
      </c>
      <c r="B133" s="12" t="s">
        <v>10</v>
      </c>
      <c r="C133" s="13" t="s">
        <v>635</v>
      </c>
      <c r="D133" s="11" t="s">
        <v>143</v>
      </c>
      <c r="E133" s="12"/>
      <c r="F133" s="12" t="s">
        <v>90</v>
      </c>
      <c r="G133" s="12"/>
      <c r="H133" s="12"/>
      <c r="I133" s="12"/>
      <c r="J133" s="13"/>
      <c r="K133" s="11"/>
      <c r="L133" s="12">
        <v>1465.98</v>
      </c>
      <c r="M133" s="13">
        <v>1465.98</v>
      </c>
    </row>
    <row r="134" spans="1:13">
      <c r="A134" s="11" t="s">
        <v>138</v>
      </c>
      <c r="B134" s="12" t="s">
        <v>10</v>
      </c>
      <c r="C134" s="13" t="s">
        <v>635</v>
      </c>
      <c r="D134" s="11" t="s">
        <v>144</v>
      </c>
      <c r="E134" s="12"/>
      <c r="F134" s="12" t="s">
        <v>145</v>
      </c>
      <c r="G134" s="12"/>
      <c r="H134" s="12"/>
      <c r="I134" s="12"/>
      <c r="J134" s="13"/>
      <c r="K134" s="11">
        <v>17738.71</v>
      </c>
      <c r="L134" s="12"/>
      <c r="M134" s="13">
        <v>17738.71</v>
      </c>
    </row>
    <row r="135" spans="1:13">
      <c r="A135" s="11" t="s">
        <v>138</v>
      </c>
      <c r="B135" s="12" t="s">
        <v>10</v>
      </c>
      <c r="C135" s="13" t="s">
        <v>635</v>
      </c>
      <c r="D135" s="11" t="s">
        <v>146</v>
      </c>
      <c r="E135" s="12"/>
      <c r="F135" s="12" t="s">
        <v>100</v>
      </c>
      <c r="G135" s="12"/>
      <c r="H135" s="12"/>
      <c r="I135" s="12"/>
      <c r="J135" s="13"/>
      <c r="K135" s="11"/>
      <c r="L135" s="12">
        <v>1600.01</v>
      </c>
      <c r="M135" s="13">
        <v>1600.01</v>
      </c>
    </row>
    <row r="136" spans="1:13">
      <c r="A136" s="11" t="s">
        <v>138</v>
      </c>
      <c r="B136" s="12" t="s">
        <v>10</v>
      </c>
      <c r="C136" s="13" t="s">
        <v>635</v>
      </c>
      <c r="D136" s="11" t="s">
        <v>146</v>
      </c>
      <c r="E136" s="12"/>
      <c r="F136" s="12" t="s">
        <v>100</v>
      </c>
      <c r="G136" s="12"/>
      <c r="H136" s="12"/>
      <c r="I136" s="12"/>
      <c r="J136" s="13"/>
      <c r="K136" s="11"/>
      <c r="L136" s="12">
        <v>2112.9899999999998</v>
      </c>
      <c r="M136" s="13">
        <v>2112.9899999999998</v>
      </c>
    </row>
    <row r="137" spans="1:13">
      <c r="A137" s="11" t="s">
        <v>138</v>
      </c>
      <c r="B137" s="12" t="s">
        <v>10</v>
      </c>
      <c r="C137" s="13" t="s">
        <v>635</v>
      </c>
      <c r="D137" s="11" t="s">
        <v>146</v>
      </c>
      <c r="E137" s="12"/>
      <c r="F137" s="12" t="s">
        <v>100</v>
      </c>
      <c r="G137" s="12"/>
      <c r="H137" s="12"/>
      <c r="I137" s="12"/>
      <c r="J137" s="13"/>
      <c r="K137" s="11"/>
      <c r="L137" s="12">
        <v>114134.35</v>
      </c>
      <c r="M137" s="13">
        <v>114134.35</v>
      </c>
    </row>
    <row r="138" spans="1:13">
      <c r="A138" s="11" t="s">
        <v>138</v>
      </c>
      <c r="B138" s="12" t="s">
        <v>10</v>
      </c>
      <c r="C138" s="13" t="s">
        <v>635</v>
      </c>
      <c r="D138" s="11" t="s">
        <v>147</v>
      </c>
      <c r="E138" s="12"/>
      <c r="F138" s="12" t="s">
        <v>148</v>
      </c>
      <c r="G138" s="12"/>
      <c r="H138" s="12"/>
      <c r="I138" s="12"/>
      <c r="J138" s="13"/>
      <c r="K138" s="11">
        <v>41229.879999999997</v>
      </c>
      <c r="L138" s="12"/>
      <c r="M138" s="13">
        <v>41229.879999999997</v>
      </c>
    </row>
    <row r="139" spans="1:13">
      <c r="A139" s="11" t="s">
        <v>138</v>
      </c>
      <c r="B139" s="12" t="s">
        <v>10</v>
      </c>
      <c r="C139" s="13" t="s">
        <v>635</v>
      </c>
      <c r="D139" s="11" t="s">
        <v>149</v>
      </c>
      <c r="E139" s="12"/>
      <c r="F139" s="12" t="s">
        <v>150</v>
      </c>
      <c r="G139" s="12" t="s">
        <v>151</v>
      </c>
      <c r="H139" s="12"/>
      <c r="I139" s="12"/>
      <c r="J139" s="13"/>
      <c r="K139" s="11">
        <v>372.69</v>
      </c>
      <c r="L139" s="12"/>
      <c r="M139" s="13">
        <v>372.69</v>
      </c>
    </row>
    <row r="140" spans="1:13">
      <c r="A140" s="11" t="s">
        <v>138</v>
      </c>
      <c r="B140" s="12" t="s">
        <v>10</v>
      </c>
      <c r="C140" s="13" t="s">
        <v>635</v>
      </c>
      <c r="D140" s="11" t="s">
        <v>152</v>
      </c>
      <c r="E140" s="12"/>
      <c r="F140" s="12" t="s">
        <v>153</v>
      </c>
      <c r="G140" s="12"/>
      <c r="H140" s="12" t="s">
        <v>154</v>
      </c>
      <c r="I140" s="12"/>
      <c r="J140" s="13"/>
      <c r="K140" s="11">
        <v>372.69</v>
      </c>
      <c r="L140" s="12"/>
      <c r="M140" s="13">
        <v>372.69</v>
      </c>
    </row>
    <row r="141" spans="1:13">
      <c r="A141" s="11" t="s">
        <v>138</v>
      </c>
      <c r="B141" s="12" t="s">
        <v>10</v>
      </c>
      <c r="C141" s="13" t="s">
        <v>635</v>
      </c>
      <c r="D141" s="11" t="s">
        <v>155</v>
      </c>
      <c r="E141" s="12"/>
      <c r="F141" s="12" t="s">
        <v>104</v>
      </c>
      <c r="G141" s="12"/>
      <c r="H141" s="12"/>
      <c r="I141" s="12"/>
      <c r="J141" s="13"/>
      <c r="K141" s="11"/>
      <c r="L141" s="12">
        <v>1832.6</v>
      </c>
      <c r="M141" s="13">
        <v>1832.6</v>
      </c>
    </row>
    <row r="142" spans="1:13">
      <c r="A142" s="11" t="s">
        <v>138</v>
      </c>
      <c r="B142" s="12" t="s">
        <v>10</v>
      </c>
      <c r="C142" s="13" t="s">
        <v>635</v>
      </c>
      <c r="D142" s="11" t="s">
        <v>155</v>
      </c>
      <c r="E142" s="12"/>
      <c r="F142" s="12" t="s">
        <v>104</v>
      </c>
      <c r="G142" s="12"/>
      <c r="H142" s="12"/>
      <c r="I142" s="12"/>
      <c r="J142" s="13"/>
      <c r="K142" s="11"/>
      <c r="L142" s="12">
        <v>323.39999999999998</v>
      </c>
      <c r="M142" s="13">
        <v>323.39999999999998</v>
      </c>
    </row>
    <row r="143" spans="1:13">
      <c r="A143" s="11" t="s">
        <v>138</v>
      </c>
      <c r="B143" s="12" t="s">
        <v>10</v>
      </c>
      <c r="C143" s="13" t="s">
        <v>635</v>
      </c>
      <c r="D143" s="11" t="s">
        <v>156</v>
      </c>
      <c r="E143" s="12"/>
      <c r="F143" s="12" t="s">
        <v>102</v>
      </c>
      <c r="G143" s="12"/>
      <c r="H143" s="12"/>
      <c r="I143" s="12"/>
      <c r="J143" s="13"/>
      <c r="K143" s="11"/>
      <c r="L143" s="12">
        <v>4603.5</v>
      </c>
      <c r="M143" s="13">
        <v>4603.5</v>
      </c>
    </row>
    <row r="144" spans="1:13">
      <c r="A144" s="11" t="s">
        <v>138</v>
      </c>
      <c r="B144" s="12" t="s">
        <v>10</v>
      </c>
      <c r="C144" s="13" t="s">
        <v>635</v>
      </c>
      <c r="D144" s="11" t="s">
        <v>156</v>
      </c>
      <c r="E144" s="12"/>
      <c r="F144" s="12" t="s">
        <v>102</v>
      </c>
      <c r="G144" s="12"/>
      <c r="H144" s="12"/>
      <c r="I144" s="12"/>
      <c r="J144" s="13"/>
      <c r="K144" s="11"/>
      <c r="L144" s="12">
        <v>391.6</v>
      </c>
      <c r="M144" s="13">
        <v>391.6</v>
      </c>
    </row>
    <row r="145" spans="1:13">
      <c r="A145" s="11" t="s">
        <v>138</v>
      </c>
      <c r="B145" s="12" t="s">
        <v>10</v>
      </c>
      <c r="C145" s="13" t="s">
        <v>635</v>
      </c>
      <c r="D145" s="11" t="s">
        <v>156</v>
      </c>
      <c r="E145" s="12"/>
      <c r="F145" s="12" t="s">
        <v>102</v>
      </c>
      <c r="G145" s="12"/>
      <c r="H145" s="12"/>
      <c r="I145" s="12"/>
      <c r="J145" s="13"/>
      <c r="K145" s="11"/>
      <c r="L145" s="12">
        <v>1993.2</v>
      </c>
      <c r="M145" s="13">
        <v>1993.2</v>
      </c>
    </row>
    <row r="146" spans="1:13">
      <c r="A146" s="11" t="s">
        <v>138</v>
      </c>
      <c r="B146" s="12" t="s">
        <v>10</v>
      </c>
      <c r="C146" s="13" t="s">
        <v>635</v>
      </c>
      <c r="D146" s="11" t="s">
        <v>157</v>
      </c>
      <c r="E146" s="12"/>
      <c r="F146" s="12" t="s">
        <v>108</v>
      </c>
      <c r="G146" s="12"/>
      <c r="H146" s="12"/>
      <c r="I146" s="12"/>
      <c r="J146" s="13"/>
      <c r="K146" s="11"/>
      <c r="L146" s="12">
        <v>1010</v>
      </c>
      <c r="M146" s="13">
        <v>1010</v>
      </c>
    </row>
    <row r="147" spans="1:13">
      <c r="A147" s="11" t="s">
        <v>138</v>
      </c>
      <c r="B147" s="12" t="s">
        <v>10</v>
      </c>
      <c r="C147" s="13" t="s">
        <v>635</v>
      </c>
      <c r="D147" s="11" t="s">
        <v>157</v>
      </c>
      <c r="E147" s="12"/>
      <c r="F147" s="12" t="s">
        <v>108</v>
      </c>
      <c r="G147" s="12"/>
      <c r="H147" s="12"/>
      <c r="I147" s="12"/>
      <c r="J147" s="13"/>
      <c r="K147" s="11"/>
      <c r="L147" s="12">
        <v>4805.92</v>
      </c>
      <c r="M147" s="13">
        <v>4805.92</v>
      </c>
    </row>
    <row r="148" spans="1:13">
      <c r="A148" s="11" t="s">
        <v>138</v>
      </c>
      <c r="B148" s="12" t="s">
        <v>10</v>
      </c>
      <c r="C148" s="13" t="s">
        <v>635</v>
      </c>
      <c r="D148" s="11" t="s">
        <v>109</v>
      </c>
      <c r="E148" s="12"/>
      <c r="F148" s="12"/>
      <c r="G148" s="12"/>
      <c r="H148" s="12"/>
      <c r="I148" s="12"/>
      <c r="J148" s="13"/>
      <c r="K148" s="11"/>
      <c r="L148" s="12"/>
      <c r="M148" s="13">
        <v>228066.72</v>
      </c>
    </row>
    <row r="149" spans="1:13">
      <c r="A149" s="11" t="s">
        <v>138</v>
      </c>
      <c r="B149" s="12" t="s">
        <v>10</v>
      </c>
      <c r="C149" s="13" t="s">
        <v>37</v>
      </c>
      <c r="D149" s="11" t="s">
        <v>110</v>
      </c>
      <c r="E149" s="12"/>
      <c r="F149" s="12"/>
      <c r="G149" s="12"/>
      <c r="H149" s="12"/>
      <c r="I149" s="12"/>
      <c r="J149" s="13"/>
      <c r="K149" s="11"/>
      <c r="L149" s="12"/>
      <c r="M149" s="13">
        <v>876923.62</v>
      </c>
    </row>
    <row r="150" spans="1:13">
      <c r="A150" s="11" t="s">
        <v>138</v>
      </c>
      <c r="B150" s="12" t="s">
        <v>39</v>
      </c>
      <c r="C150" s="13" t="s">
        <v>634</v>
      </c>
      <c r="D150" s="11" t="s">
        <v>158</v>
      </c>
      <c r="E150" s="12"/>
      <c r="F150" s="12" t="s">
        <v>159</v>
      </c>
      <c r="G150" s="12"/>
      <c r="H150" s="12"/>
      <c r="I150" s="12"/>
      <c r="J150" s="13"/>
      <c r="K150" s="11"/>
      <c r="L150" s="12"/>
      <c r="M150" s="13"/>
    </row>
    <row r="151" spans="1:13">
      <c r="A151" s="11" t="s">
        <v>138</v>
      </c>
      <c r="B151" s="12" t="s">
        <v>39</v>
      </c>
      <c r="C151" s="13" t="s">
        <v>634</v>
      </c>
      <c r="D151" s="11" t="s">
        <v>16</v>
      </c>
      <c r="E151" s="12"/>
      <c r="F151" s="12" t="s">
        <v>82</v>
      </c>
      <c r="G151" s="12"/>
      <c r="H151" s="12"/>
      <c r="I151" s="12">
        <v>111</v>
      </c>
      <c r="J151" s="13" t="s">
        <v>83</v>
      </c>
      <c r="K151" s="11"/>
      <c r="L151" s="12"/>
      <c r="M151" s="13">
        <v>137013.35999999999</v>
      </c>
    </row>
    <row r="152" spans="1:13">
      <c r="A152" s="11" t="s">
        <v>138</v>
      </c>
      <c r="B152" s="12" t="s">
        <v>39</v>
      </c>
      <c r="C152" s="13" t="s">
        <v>634</v>
      </c>
      <c r="D152" s="11" t="s">
        <v>16</v>
      </c>
      <c r="E152" s="12"/>
      <c r="F152" s="12" t="s">
        <v>82</v>
      </c>
      <c r="G152" s="12"/>
      <c r="H152" s="12"/>
      <c r="I152" s="12">
        <v>112</v>
      </c>
      <c r="J152" s="13" t="s">
        <v>71</v>
      </c>
      <c r="K152" s="11"/>
      <c r="L152" s="12"/>
      <c r="M152" s="13">
        <v>5985.67</v>
      </c>
    </row>
    <row r="153" spans="1:13">
      <c r="A153" s="11" t="s">
        <v>138</v>
      </c>
      <c r="B153" s="12" t="s">
        <v>39</v>
      </c>
      <c r="C153" s="13" t="s">
        <v>634</v>
      </c>
      <c r="D153" s="11" t="s">
        <v>16</v>
      </c>
      <c r="E153" s="12"/>
      <c r="F153" s="12" t="s">
        <v>82</v>
      </c>
      <c r="G153" s="12"/>
      <c r="H153" s="12"/>
      <c r="I153" s="12">
        <v>12</v>
      </c>
      <c r="J153" s="13" t="s">
        <v>72</v>
      </c>
      <c r="K153" s="11"/>
      <c r="L153" s="12"/>
      <c r="M153" s="13">
        <v>18954.25</v>
      </c>
    </row>
    <row r="154" spans="1:13">
      <c r="A154" s="11" t="s">
        <v>138</v>
      </c>
      <c r="B154" s="12" t="s">
        <v>39</v>
      </c>
      <c r="C154" s="13" t="s">
        <v>634</v>
      </c>
      <c r="D154" s="11" t="s">
        <v>16</v>
      </c>
      <c r="E154" s="12"/>
      <c r="F154" s="12" t="s">
        <v>82</v>
      </c>
      <c r="G154" s="12"/>
      <c r="H154" s="12"/>
      <c r="I154" s="12">
        <v>14</v>
      </c>
      <c r="J154" s="13" t="s">
        <v>84</v>
      </c>
      <c r="K154" s="11"/>
      <c r="L154" s="12"/>
      <c r="M154" s="13">
        <v>1088.92</v>
      </c>
    </row>
    <row r="155" spans="1:13">
      <c r="A155" s="11" t="s">
        <v>138</v>
      </c>
      <c r="B155" s="12" t="s">
        <v>39</v>
      </c>
      <c r="C155" s="13" t="s">
        <v>634</v>
      </c>
      <c r="D155" s="11" t="s">
        <v>86</v>
      </c>
      <c r="E155" s="12"/>
      <c r="F155" s="12"/>
      <c r="G155" s="12"/>
      <c r="H155" s="12"/>
      <c r="I155" s="12"/>
      <c r="J155" s="13"/>
      <c r="K155" s="11"/>
      <c r="L155" s="12"/>
      <c r="M155" s="13">
        <v>163042.20000000001</v>
      </c>
    </row>
    <row r="156" spans="1:13">
      <c r="A156" s="11" t="s">
        <v>138</v>
      </c>
      <c r="B156" s="12" t="s">
        <v>39</v>
      </c>
      <c r="C156" s="13" t="s">
        <v>635</v>
      </c>
      <c r="D156" s="11" t="s">
        <v>160</v>
      </c>
      <c r="E156" s="12"/>
      <c r="F156" s="12" t="s">
        <v>161</v>
      </c>
      <c r="G156" s="12"/>
      <c r="H156" s="12"/>
      <c r="I156" s="12"/>
      <c r="J156" s="13"/>
      <c r="K156" s="11"/>
      <c r="L156" s="12">
        <v>156950</v>
      </c>
      <c r="M156" s="13">
        <v>156950</v>
      </c>
    </row>
    <row r="157" spans="1:13">
      <c r="A157" s="11" t="s">
        <v>138</v>
      </c>
      <c r="B157" s="12" t="s">
        <v>39</v>
      </c>
      <c r="C157" s="13" t="s">
        <v>635</v>
      </c>
      <c r="D157" s="11" t="s">
        <v>160</v>
      </c>
      <c r="E157" s="12"/>
      <c r="F157" s="12" t="s">
        <v>161</v>
      </c>
      <c r="G157" s="12"/>
      <c r="H157" s="12"/>
      <c r="I157" s="12"/>
      <c r="J157" s="13"/>
      <c r="K157" s="11"/>
      <c r="L157" s="12">
        <v>91654.1</v>
      </c>
      <c r="M157" s="13">
        <v>91654.1</v>
      </c>
    </row>
    <row r="158" spans="1:13">
      <c r="A158" s="11" t="s">
        <v>138</v>
      </c>
      <c r="B158" s="12" t="s">
        <v>39</v>
      </c>
      <c r="C158" s="13" t="s">
        <v>635</v>
      </c>
      <c r="D158" s="11" t="s">
        <v>160</v>
      </c>
      <c r="E158" s="12"/>
      <c r="F158" s="12" t="s">
        <v>161</v>
      </c>
      <c r="G158" s="12"/>
      <c r="H158" s="12"/>
      <c r="I158" s="12"/>
      <c r="J158" s="13"/>
      <c r="K158" s="11"/>
      <c r="L158" s="12">
        <v>1112.05</v>
      </c>
      <c r="M158" s="13">
        <v>1112.05</v>
      </c>
    </row>
    <row r="159" spans="1:13">
      <c r="A159" s="11" t="s">
        <v>138</v>
      </c>
      <c r="B159" s="12" t="s">
        <v>39</v>
      </c>
      <c r="C159" s="13" t="s">
        <v>635</v>
      </c>
      <c r="D159" s="11" t="s">
        <v>162</v>
      </c>
      <c r="E159" s="12"/>
      <c r="F159" s="12" t="s">
        <v>118</v>
      </c>
      <c r="G159" s="12"/>
      <c r="H159" s="12"/>
      <c r="I159" s="12"/>
      <c r="J159" s="13"/>
      <c r="K159" s="11"/>
      <c r="L159" s="12">
        <v>14735.15</v>
      </c>
      <c r="M159" s="13">
        <v>14735.15</v>
      </c>
    </row>
    <row r="160" spans="1:13">
      <c r="A160" s="11" t="s">
        <v>138</v>
      </c>
      <c r="B160" s="12" t="s">
        <v>39</v>
      </c>
      <c r="C160" s="13" t="s">
        <v>635</v>
      </c>
      <c r="D160" s="11" t="s">
        <v>162</v>
      </c>
      <c r="E160" s="12"/>
      <c r="F160" s="12" t="s">
        <v>118</v>
      </c>
      <c r="G160" s="12"/>
      <c r="H160" s="12"/>
      <c r="I160" s="12"/>
      <c r="J160" s="13"/>
      <c r="K160" s="11"/>
      <c r="L160" s="12">
        <v>12648.49</v>
      </c>
      <c r="M160" s="13">
        <v>12648.49</v>
      </c>
    </row>
    <row r="161" spans="1:13">
      <c r="A161" s="11" t="s">
        <v>138</v>
      </c>
      <c r="B161" s="12" t="s">
        <v>39</v>
      </c>
      <c r="C161" s="13" t="s">
        <v>635</v>
      </c>
      <c r="D161" s="11" t="s">
        <v>163</v>
      </c>
      <c r="E161" s="12"/>
      <c r="F161" s="12" t="s">
        <v>164</v>
      </c>
      <c r="G161" s="12"/>
      <c r="H161" s="12"/>
      <c r="I161" s="12"/>
      <c r="J161" s="13"/>
      <c r="K161" s="11"/>
      <c r="L161" s="12">
        <v>72760.679999999993</v>
      </c>
      <c r="M161" s="13">
        <v>72760.679999999993</v>
      </c>
    </row>
    <row r="162" spans="1:13">
      <c r="A162" s="11" t="s">
        <v>138</v>
      </c>
      <c r="B162" s="12" t="s">
        <v>39</v>
      </c>
      <c r="C162" s="13" t="s">
        <v>635</v>
      </c>
      <c r="D162" s="11" t="s">
        <v>165</v>
      </c>
      <c r="E162" s="12"/>
      <c r="F162" s="12" t="s">
        <v>166</v>
      </c>
      <c r="G162" s="12"/>
      <c r="H162" s="12"/>
      <c r="I162" s="12"/>
      <c r="J162" s="13"/>
      <c r="K162" s="11">
        <v>5768</v>
      </c>
      <c r="L162" s="12"/>
      <c r="M162" s="13">
        <v>5768</v>
      </c>
    </row>
    <row r="163" spans="1:13">
      <c r="A163" s="11" t="s">
        <v>138</v>
      </c>
      <c r="B163" s="12" t="s">
        <v>39</v>
      </c>
      <c r="C163" s="13" t="s">
        <v>635</v>
      </c>
      <c r="D163" s="11" t="s">
        <v>167</v>
      </c>
      <c r="E163" s="12"/>
      <c r="F163" s="12" t="s">
        <v>168</v>
      </c>
      <c r="G163" s="12"/>
      <c r="H163" s="12"/>
      <c r="I163" s="12"/>
      <c r="J163" s="13"/>
      <c r="K163" s="11">
        <v>16450</v>
      </c>
      <c r="L163" s="12"/>
      <c r="M163" s="13">
        <v>16450</v>
      </c>
    </row>
    <row r="164" spans="1:13">
      <c r="A164" s="11" t="s">
        <v>138</v>
      </c>
      <c r="B164" s="12" t="s">
        <v>39</v>
      </c>
      <c r="C164" s="13" t="s">
        <v>635</v>
      </c>
      <c r="D164" s="11" t="s">
        <v>169</v>
      </c>
      <c r="E164" s="12"/>
      <c r="F164" s="12" t="s">
        <v>170</v>
      </c>
      <c r="G164" s="12"/>
      <c r="H164" s="12"/>
      <c r="I164" s="12"/>
      <c r="J164" s="13"/>
      <c r="K164" s="11">
        <v>12936</v>
      </c>
      <c r="L164" s="12"/>
      <c r="M164" s="13">
        <v>12936</v>
      </c>
    </row>
    <row r="165" spans="1:13">
      <c r="A165" s="11" t="s">
        <v>138</v>
      </c>
      <c r="B165" s="12" t="s">
        <v>39</v>
      </c>
      <c r="C165" s="13" t="s">
        <v>635</v>
      </c>
      <c r="D165" s="11" t="s">
        <v>171</v>
      </c>
      <c r="E165" s="12"/>
      <c r="F165" s="12" t="s">
        <v>172</v>
      </c>
      <c r="G165" s="12"/>
      <c r="H165" s="12"/>
      <c r="I165" s="12"/>
      <c r="J165" s="13"/>
      <c r="K165" s="11">
        <v>4280</v>
      </c>
      <c r="L165" s="12"/>
      <c r="M165" s="13">
        <v>4280</v>
      </c>
    </row>
    <row r="166" spans="1:13">
      <c r="A166" s="11" t="s">
        <v>138</v>
      </c>
      <c r="B166" s="12" t="s">
        <v>39</v>
      </c>
      <c r="C166" s="13" t="s">
        <v>635</v>
      </c>
      <c r="D166" s="11" t="s">
        <v>109</v>
      </c>
      <c r="E166" s="12"/>
      <c r="F166" s="12"/>
      <c r="G166" s="12"/>
      <c r="H166" s="12"/>
      <c r="I166" s="12"/>
      <c r="J166" s="13"/>
      <c r="K166" s="11"/>
      <c r="L166" s="12"/>
      <c r="M166" s="13">
        <v>389294.47</v>
      </c>
    </row>
    <row r="167" spans="1:13">
      <c r="A167" s="11" t="s">
        <v>138</v>
      </c>
      <c r="B167" s="12" t="s">
        <v>39</v>
      </c>
      <c r="C167" s="13" t="s">
        <v>37</v>
      </c>
      <c r="D167" s="11" t="s">
        <v>110</v>
      </c>
      <c r="E167" s="12"/>
      <c r="F167" s="12"/>
      <c r="G167" s="12"/>
      <c r="H167" s="12"/>
      <c r="I167" s="12"/>
      <c r="J167" s="13"/>
      <c r="K167" s="11"/>
      <c r="L167" s="12"/>
      <c r="M167" s="13">
        <v>552336.67000000004</v>
      </c>
    </row>
    <row r="168" spans="1:13">
      <c r="A168" s="11" t="s">
        <v>138</v>
      </c>
      <c r="B168" s="12" t="s">
        <v>39</v>
      </c>
      <c r="C168" s="13" t="s">
        <v>634</v>
      </c>
      <c r="D168" s="11" t="s">
        <v>173</v>
      </c>
      <c r="E168" s="12"/>
      <c r="F168" s="12" t="s">
        <v>174</v>
      </c>
      <c r="G168" s="12"/>
      <c r="H168" s="12"/>
      <c r="I168" s="12"/>
      <c r="J168" s="13"/>
      <c r="K168" s="11"/>
      <c r="L168" s="12"/>
      <c r="M168" s="13"/>
    </row>
    <row r="169" spans="1:13">
      <c r="A169" s="11" t="s">
        <v>138</v>
      </c>
      <c r="B169" s="12" t="s">
        <v>39</v>
      </c>
      <c r="C169" s="13" t="s">
        <v>634</v>
      </c>
      <c r="D169" s="11" t="s">
        <v>16</v>
      </c>
      <c r="E169" s="12"/>
      <c r="F169" s="12" t="s">
        <v>82</v>
      </c>
      <c r="G169" s="12"/>
      <c r="H169" s="12"/>
      <c r="I169" s="12">
        <v>111</v>
      </c>
      <c r="J169" s="13" t="s">
        <v>83</v>
      </c>
      <c r="K169" s="11"/>
      <c r="L169" s="12"/>
      <c r="M169" s="13">
        <v>230445.69</v>
      </c>
    </row>
    <row r="170" spans="1:13">
      <c r="A170" s="11" t="s">
        <v>138</v>
      </c>
      <c r="B170" s="12" t="s">
        <v>39</v>
      </c>
      <c r="C170" s="13" t="s">
        <v>634</v>
      </c>
      <c r="D170" s="11" t="s">
        <v>16</v>
      </c>
      <c r="E170" s="12"/>
      <c r="F170" s="12" t="s">
        <v>82</v>
      </c>
      <c r="G170" s="12"/>
      <c r="H170" s="12"/>
      <c r="I170" s="12">
        <v>112</v>
      </c>
      <c r="J170" s="13" t="s">
        <v>71</v>
      </c>
      <c r="K170" s="11"/>
      <c r="L170" s="12"/>
      <c r="M170" s="13">
        <v>1893.19</v>
      </c>
    </row>
    <row r="171" spans="1:13">
      <c r="A171" s="11" t="s">
        <v>138</v>
      </c>
      <c r="B171" s="12" t="s">
        <v>39</v>
      </c>
      <c r="C171" s="13" t="s">
        <v>634</v>
      </c>
      <c r="D171" s="11" t="s">
        <v>16</v>
      </c>
      <c r="E171" s="12"/>
      <c r="F171" s="12" t="s">
        <v>82</v>
      </c>
      <c r="G171" s="12"/>
      <c r="H171" s="12"/>
      <c r="I171" s="12">
        <v>12</v>
      </c>
      <c r="J171" s="13" t="s">
        <v>72</v>
      </c>
      <c r="K171" s="11"/>
      <c r="L171" s="12"/>
      <c r="M171" s="13">
        <v>62993.73</v>
      </c>
    </row>
    <row r="172" spans="1:13">
      <c r="A172" s="11" t="s">
        <v>138</v>
      </c>
      <c r="B172" s="12" t="s">
        <v>39</v>
      </c>
      <c r="C172" s="13" t="s">
        <v>634</v>
      </c>
      <c r="D172" s="11" t="s">
        <v>16</v>
      </c>
      <c r="E172" s="12"/>
      <c r="F172" s="12" t="s">
        <v>82</v>
      </c>
      <c r="G172" s="12"/>
      <c r="H172" s="12"/>
      <c r="I172" s="12">
        <v>14</v>
      </c>
      <c r="J172" s="13" t="s">
        <v>84</v>
      </c>
      <c r="K172" s="11"/>
      <c r="L172" s="12"/>
      <c r="M172" s="13">
        <v>1820.31</v>
      </c>
    </row>
    <row r="173" spans="1:13">
      <c r="A173" s="11" t="s">
        <v>138</v>
      </c>
      <c r="B173" s="12" t="s">
        <v>39</v>
      </c>
      <c r="C173" s="13" t="s">
        <v>634</v>
      </c>
      <c r="D173" s="11" t="s">
        <v>86</v>
      </c>
      <c r="E173" s="12"/>
      <c r="F173" s="12"/>
      <c r="G173" s="12"/>
      <c r="H173" s="12"/>
      <c r="I173" s="12"/>
      <c r="J173" s="13"/>
      <c r="K173" s="11"/>
      <c r="L173" s="12"/>
      <c r="M173" s="13">
        <v>297152.92</v>
      </c>
    </row>
    <row r="174" spans="1:13">
      <c r="A174" s="11" t="s">
        <v>138</v>
      </c>
      <c r="B174" s="12" t="s">
        <v>39</v>
      </c>
      <c r="C174" s="13" t="s">
        <v>635</v>
      </c>
      <c r="D174" s="11" t="s">
        <v>175</v>
      </c>
      <c r="E174" s="12"/>
      <c r="F174" s="12" t="s">
        <v>176</v>
      </c>
      <c r="G174" s="12"/>
      <c r="H174" s="12"/>
      <c r="I174" s="12"/>
      <c r="J174" s="13"/>
      <c r="K174" s="11">
        <v>40000</v>
      </c>
      <c r="L174" s="12"/>
      <c r="M174" s="13">
        <v>40000</v>
      </c>
    </row>
    <row r="175" spans="1:13">
      <c r="A175" s="11" t="s">
        <v>138</v>
      </c>
      <c r="B175" s="12" t="s">
        <v>39</v>
      </c>
      <c r="C175" s="13" t="s">
        <v>635</v>
      </c>
      <c r="D175" s="11" t="s">
        <v>177</v>
      </c>
      <c r="E175" s="12"/>
      <c r="F175" s="12" t="s">
        <v>178</v>
      </c>
      <c r="G175" s="12"/>
      <c r="H175" s="12"/>
      <c r="I175" s="12"/>
      <c r="J175" s="13"/>
      <c r="K175" s="11"/>
      <c r="L175" s="12">
        <v>2425.36</v>
      </c>
      <c r="M175" s="13">
        <v>2425.36</v>
      </c>
    </row>
    <row r="176" spans="1:13">
      <c r="A176" s="11" t="s">
        <v>138</v>
      </c>
      <c r="B176" s="12" t="s">
        <v>39</v>
      </c>
      <c r="C176" s="13" t="s">
        <v>635</v>
      </c>
      <c r="D176" s="11" t="s">
        <v>109</v>
      </c>
      <c r="E176" s="12"/>
      <c r="F176" s="12"/>
      <c r="G176" s="12"/>
      <c r="H176" s="12"/>
      <c r="I176" s="12"/>
      <c r="J176" s="13"/>
      <c r="K176" s="11"/>
      <c r="L176" s="12"/>
      <c r="M176" s="13">
        <v>42425.36</v>
      </c>
    </row>
    <row r="177" spans="1:13">
      <c r="A177" s="11" t="s">
        <v>138</v>
      </c>
      <c r="B177" s="12" t="s">
        <v>39</v>
      </c>
      <c r="C177" s="13" t="s">
        <v>37</v>
      </c>
      <c r="D177" s="11" t="s">
        <v>110</v>
      </c>
      <c r="E177" s="12"/>
      <c r="F177" s="12"/>
      <c r="G177" s="12"/>
      <c r="H177" s="12"/>
      <c r="I177" s="12"/>
      <c r="J177" s="13"/>
      <c r="K177" s="11"/>
      <c r="L177" s="12"/>
      <c r="M177" s="13">
        <v>339578.28</v>
      </c>
    </row>
    <row r="178" spans="1:13">
      <c r="A178" s="11" t="s">
        <v>138</v>
      </c>
      <c r="B178" s="12" t="s">
        <v>39</v>
      </c>
      <c r="C178" s="13" t="s">
        <v>634</v>
      </c>
      <c r="D178" s="11" t="s">
        <v>179</v>
      </c>
      <c r="E178" s="12"/>
      <c r="F178" s="12" t="s">
        <v>180</v>
      </c>
      <c r="G178" s="12"/>
      <c r="H178" s="12"/>
      <c r="I178" s="12"/>
      <c r="J178" s="13"/>
      <c r="K178" s="11"/>
      <c r="L178" s="12"/>
      <c r="M178" s="13"/>
    </row>
    <row r="179" spans="1:13">
      <c r="A179" s="11" t="s">
        <v>138</v>
      </c>
      <c r="B179" s="12" t="s">
        <v>39</v>
      </c>
      <c r="C179" s="13" t="s">
        <v>634</v>
      </c>
      <c r="D179" s="11" t="s">
        <v>16</v>
      </c>
      <c r="E179" s="12"/>
      <c r="F179" s="12" t="s">
        <v>82</v>
      </c>
      <c r="G179" s="12"/>
      <c r="H179" s="12"/>
      <c r="I179" s="12">
        <v>111</v>
      </c>
      <c r="J179" s="13" t="s">
        <v>83</v>
      </c>
      <c r="K179" s="11"/>
      <c r="L179" s="12"/>
      <c r="M179" s="13">
        <v>45392.81</v>
      </c>
    </row>
    <row r="180" spans="1:13">
      <c r="A180" s="11" t="s">
        <v>138</v>
      </c>
      <c r="B180" s="12" t="s">
        <v>39</v>
      </c>
      <c r="C180" s="13" t="s">
        <v>634</v>
      </c>
      <c r="D180" s="11" t="s">
        <v>16</v>
      </c>
      <c r="E180" s="12"/>
      <c r="F180" s="12" t="s">
        <v>82</v>
      </c>
      <c r="G180" s="12"/>
      <c r="H180" s="12"/>
      <c r="I180" s="12">
        <v>112</v>
      </c>
      <c r="J180" s="13" t="s">
        <v>71</v>
      </c>
      <c r="K180" s="11"/>
      <c r="L180" s="12"/>
      <c r="M180" s="13">
        <v>880.22</v>
      </c>
    </row>
    <row r="181" spans="1:13">
      <c r="A181" s="11" t="s">
        <v>138</v>
      </c>
      <c r="B181" s="12" t="s">
        <v>39</v>
      </c>
      <c r="C181" s="13" t="s">
        <v>634</v>
      </c>
      <c r="D181" s="11" t="s">
        <v>16</v>
      </c>
      <c r="E181" s="12"/>
      <c r="F181" s="12" t="s">
        <v>82</v>
      </c>
      <c r="G181" s="12"/>
      <c r="H181" s="12"/>
      <c r="I181" s="12">
        <v>12</v>
      </c>
      <c r="J181" s="13" t="s">
        <v>72</v>
      </c>
      <c r="K181" s="11"/>
      <c r="L181" s="12"/>
      <c r="M181" s="13">
        <v>17890.740000000002</v>
      </c>
    </row>
    <row r="182" spans="1:13">
      <c r="A182" s="11" t="s">
        <v>138</v>
      </c>
      <c r="B182" s="12" t="s">
        <v>39</v>
      </c>
      <c r="C182" s="13" t="s">
        <v>634</v>
      </c>
      <c r="D182" s="11" t="s">
        <v>16</v>
      </c>
      <c r="E182" s="12"/>
      <c r="F182" s="12" t="s">
        <v>82</v>
      </c>
      <c r="G182" s="12"/>
      <c r="H182" s="12"/>
      <c r="I182" s="12">
        <v>14</v>
      </c>
      <c r="J182" s="13" t="s">
        <v>84</v>
      </c>
      <c r="K182" s="11"/>
      <c r="L182" s="12"/>
      <c r="M182" s="13">
        <v>831.45</v>
      </c>
    </row>
    <row r="183" spans="1:13">
      <c r="A183" s="11" t="s">
        <v>138</v>
      </c>
      <c r="B183" s="12" t="s">
        <v>39</v>
      </c>
      <c r="C183" s="13" t="s">
        <v>634</v>
      </c>
      <c r="D183" s="11" t="s">
        <v>86</v>
      </c>
      <c r="E183" s="12"/>
      <c r="F183" s="12"/>
      <c r="G183" s="12"/>
      <c r="H183" s="12"/>
      <c r="I183" s="12"/>
      <c r="J183" s="13"/>
      <c r="K183" s="11"/>
      <c r="L183" s="12"/>
      <c r="M183" s="13">
        <v>64995.22</v>
      </c>
    </row>
    <row r="184" spans="1:13">
      <c r="A184" s="11" t="s">
        <v>138</v>
      </c>
      <c r="B184" s="12" t="s">
        <v>39</v>
      </c>
      <c r="C184" s="13" t="s">
        <v>635</v>
      </c>
      <c r="D184" s="11" t="s">
        <v>181</v>
      </c>
      <c r="E184" s="12"/>
      <c r="F184" s="12" t="s">
        <v>182</v>
      </c>
      <c r="G184" s="12"/>
      <c r="H184" s="12"/>
      <c r="I184" s="12"/>
      <c r="J184" s="13"/>
      <c r="K184" s="11">
        <v>9000</v>
      </c>
      <c r="L184" s="12"/>
      <c r="M184" s="13">
        <v>9000</v>
      </c>
    </row>
    <row r="185" spans="1:13">
      <c r="A185" s="11" t="s">
        <v>138</v>
      </c>
      <c r="B185" s="12" t="s">
        <v>39</v>
      </c>
      <c r="C185" s="13" t="s">
        <v>635</v>
      </c>
      <c r="D185" s="11" t="s">
        <v>109</v>
      </c>
      <c r="E185" s="12"/>
      <c r="F185" s="12"/>
      <c r="G185" s="12"/>
      <c r="H185" s="12"/>
      <c r="I185" s="12"/>
      <c r="J185" s="13"/>
      <c r="K185" s="11"/>
      <c r="L185" s="12"/>
      <c r="M185" s="13">
        <v>9000</v>
      </c>
    </row>
    <row r="186" spans="1:13">
      <c r="A186" s="11" t="s">
        <v>138</v>
      </c>
      <c r="B186" s="12" t="s">
        <v>39</v>
      </c>
      <c r="C186" s="13" t="s">
        <v>37</v>
      </c>
      <c r="D186" s="11" t="s">
        <v>110</v>
      </c>
      <c r="E186" s="12"/>
      <c r="F186" s="12"/>
      <c r="G186" s="12"/>
      <c r="H186" s="12"/>
      <c r="I186" s="12"/>
      <c r="J186" s="13"/>
      <c r="K186" s="11"/>
      <c r="L186" s="12"/>
      <c r="M186" s="13">
        <v>73995.22</v>
      </c>
    </row>
    <row r="187" spans="1:13">
      <c r="A187" s="11" t="s">
        <v>183</v>
      </c>
      <c r="B187" s="12" t="s">
        <v>10</v>
      </c>
      <c r="C187" s="13" t="s">
        <v>634</v>
      </c>
      <c r="D187" s="11" t="s">
        <v>184</v>
      </c>
      <c r="E187" s="12" t="s">
        <v>185</v>
      </c>
      <c r="F187" s="12"/>
      <c r="G187" s="12"/>
      <c r="H187" s="12"/>
      <c r="I187" s="12"/>
      <c r="J187" s="13"/>
      <c r="K187" s="11"/>
      <c r="L187" s="12"/>
      <c r="M187" s="13"/>
    </row>
    <row r="188" spans="1:13">
      <c r="A188" s="11" t="s">
        <v>183</v>
      </c>
      <c r="B188" s="12" t="s">
        <v>10</v>
      </c>
      <c r="C188" s="13" t="s">
        <v>634</v>
      </c>
      <c r="D188" s="11" t="s">
        <v>16</v>
      </c>
      <c r="E188" s="12" t="s">
        <v>82</v>
      </c>
      <c r="F188" s="12"/>
      <c r="G188" s="12"/>
      <c r="H188" s="12"/>
      <c r="I188" s="12">
        <v>111</v>
      </c>
      <c r="J188" s="13" t="s">
        <v>83</v>
      </c>
      <c r="K188" s="11"/>
      <c r="L188" s="12"/>
      <c r="M188" s="13">
        <v>194705.16</v>
      </c>
    </row>
    <row r="189" spans="1:13">
      <c r="A189" s="11" t="s">
        <v>183</v>
      </c>
      <c r="B189" s="12" t="s">
        <v>10</v>
      </c>
      <c r="C189" s="13" t="s">
        <v>634</v>
      </c>
      <c r="D189" s="11" t="s">
        <v>16</v>
      </c>
      <c r="E189" s="12" t="s">
        <v>82</v>
      </c>
      <c r="F189" s="12"/>
      <c r="G189" s="12"/>
      <c r="H189" s="12"/>
      <c r="I189" s="12">
        <v>112</v>
      </c>
      <c r="J189" s="13" t="s">
        <v>71</v>
      </c>
      <c r="K189" s="11"/>
      <c r="L189" s="12"/>
      <c r="M189" s="13">
        <v>14999.26</v>
      </c>
    </row>
    <row r="190" spans="1:13">
      <c r="A190" s="11" t="s">
        <v>183</v>
      </c>
      <c r="B190" s="12" t="s">
        <v>10</v>
      </c>
      <c r="C190" s="13" t="s">
        <v>634</v>
      </c>
      <c r="D190" s="11" t="s">
        <v>16</v>
      </c>
      <c r="E190" s="12" t="s">
        <v>82</v>
      </c>
      <c r="F190" s="12"/>
      <c r="G190" s="12"/>
      <c r="H190" s="12"/>
      <c r="I190" s="12">
        <v>12</v>
      </c>
      <c r="J190" s="13" t="s">
        <v>72</v>
      </c>
      <c r="K190" s="11"/>
      <c r="L190" s="12"/>
      <c r="M190" s="13">
        <v>56424.13</v>
      </c>
    </row>
    <row r="191" spans="1:13">
      <c r="A191" s="11" t="s">
        <v>183</v>
      </c>
      <c r="B191" s="12" t="s">
        <v>10</v>
      </c>
      <c r="C191" s="13" t="s">
        <v>634</v>
      </c>
      <c r="D191" s="11" t="s">
        <v>16</v>
      </c>
      <c r="E191" s="12" t="s">
        <v>82</v>
      </c>
      <c r="F191" s="12"/>
      <c r="G191" s="12"/>
      <c r="H191" s="12"/>
      <c r="I191" s="12">
        <v>14</v>
      </c>
      <c r="J191" s="13" t="s">
        <v>84</v>
      </c>
      <c r="K191" s="11"/>
      <c r="L191" s="12"/>
      <c r="M191" s="13">
        <v>2510.87</v>
      </c>
    </row>
    <row r="192" spans="1:13">
      <c r="A192" s="11" t="s">
        <v>183</v>
      </c>
      <c r="B192" s="12" t="s">
        <v>10</v>
      </c>
      <c r="C192" s="13" t="s">
        <v>634</v>
      </c>
      <c r="D192" s="11" t="s">
        <v>86</v>
      </c>
      <c r="E192" s="12"/>
      <c r="F192" s="12"/>
      <c r="G192" s="12"/>
      <c r="H192" s="12"/>
      <c r="I192" s="12"/>
      <c r="J192" s="13"/>
      <c r="K192" s="11"/>
      <c r="L192" s="12"/>
      <c r="M192" s="13">
        <v>268639.42</v>
      </c>
    </row>
    <row r="193" spans="1:13">
      <c r="A193" s="11" t="s">
        <v>183</v>
      </c>
      <c r="B193" s="12" t="s">
        <v>10</v>
      </c>
      <c r="C193" s="13" t="s">
        <v>635</v>
      </c>
      <c r="D193" s="11" t="s">
        <v>186</v>
      </c>
      <c r="E193" s="12" t="s">
        <v>187</v>
      </c>
      <c r="F193" s="12"/>
      <c r="G193" s="12"/>
      <c r="H193" s="12"/>
      <c r="I193" s="12"/>
      <c r="J193" s="13"/>
      <c r="K193" s="11">
        <v>6945</v>
      </c>
      <c r="L193" s="12"/>
      <c r="M193" s="13">
        <v>6945</v>
      </c>
    </row>
    <row r="194" spans="1:13">
      <c r="A194" s="11" t="s">
        <v>183</v>
      </c>
      <c r="B194" s="12" t="s">
        <v>10</v>
      </c>
      <c r="C194" s="13" t="s">
        <v>635</v>
      </c>
      <c r="D194" s="11" t="s">
        <v>188</v>
      </c>
      <c r="E194" s="12" t="s">
        <v>90</v>
      </c>
      <c r="F194" s="12"/>
      <c r="G194" s="12"/>
      <c r="H194" s="12"/>
      <c r="I194" s="12"/>
      <c r="J194" s="13"/>
      <c r="K194" s="11"/>
      <c r="L194" s="12">
        <v>1687.27</v>
      </c>
      <c r="M194" s="13">
        <v>1687.27</v>
      </c>
    </row>
    <row r="195" spans="1:13">
      <c r="A195" s="11" t="s">
        <v>183</v>
      </c>
      <c r="B195" s="12" t="s">
        <v>10</v>
      </c>
      <c r="C195" s="13" t="s">
        <v>635</v>
      </c>
      <c r="D195" s="11" t="s">
        <v>188</v>
      </c>
      <c r="E195" s="12" t="s">
        <v>90</v>
      </c>
      <c r="F195" s="12"/>
      <c r="G195" s="12"/>
      <c r="H195" s="12"/>
      <c r="I195" s="12"/>
      <c r="J195" s="13"/>
      <c r="K195" s="11"/>
      <c r="L195" s="12">
        <v>13160.74</v>
      </c>
      <c r="M195" s="13">
        <v>13160.74</v>
      </c>
    </row>
    <row r="196" spans="1:13">
      <c r="A196" s="11" t="s">
        <v>183</v>
      </c>
      <c r="B196" s="12" t="s">
        <v>10</v>
      </c>
      <c r="C196" s="13" t="s">
        <v>635</v>
      </c>
      <c r="D196" s="11" t="s">
        <v>188</v>
      </c>
      <c r="E196" s="12" t="s">
        <v>90</v>
      </c>
      <c r="F196" s="12"/>
      <c r="G196" s="12"/>
      <c r="H196" s="12"/>
      <c r="I196" s="12"/>
      <c r="J196" s="13"/>
      <c r="K196" s="11"/>
      <c r="L196" s="12">
        <v>2024.73</v>
      </c>
      <c r="M196" s="13">
        <v>2024.73</v>
      </c>
    </row>
    <row r="197" spans="1:13">
      <c r="A197" s="11" t="s">
        <v>183</v>
      </c>
      <c r="B197" s="12" t="s">
        <v>10</v>
      </c>
      <c r="C197" s="13" t="s">
        <v>635</v>
      </c>
      <c r="D197" s="11" t="s">
        <v>189</v>
      </c>
      <c r="E197" s="12" t="s">
        <v>190</v>
      </c>
      <c r="F197" s="12"/>
      <c r="G197" s="12"/>
      <c r="H197" s="12"/>
      <c r="I197" s="12"/>
      <c r="J197" s="13"/>
      <c r="K197" s="11">
        <v>10000</v>
      </c>
      <c r="L197" s="12"/>
      <c r="M197" s="13">
        <v>10000</v>
      </c>
    </row>
    <row r="198" spans="1:13">
      <c r="A198" s="11" t="s">
        <v>183</v>
      </c>
      <c r="B198" s="12" t="s">
        <v>10</v>
      </c>
      <c r="C198" s="13" t="s">
        <v>635</v>
      </c>
      <c r="D198" s="11" t="s">
        <v>191</v>
      </c>
      <c r="E198" s="12" t="s">
        <v>100</v>
      </c>
      <c r="F198" s="12"/>
      <c r="G198" s="12"/>
      <c r="H198" s="12"/>
      <c r="I198" s="12"/>
      <c r="J198" s="13"/>
      <c r="K198" s="11"/>
      <c r="L198" s="12">
        <v>1432.99</v>
      </c>
      <c r="M198" s="13">
        <v>1432.99</v>
      </c>
    </row>
    <row r="199" spans="1:13">
      <c r="A199" s="11" t="s">
        <v>183</v>
      </c>
      <c r="B199" s="12" t="s">
        <v>10</v>
      </c>
      <c r="C199" s="13" t="s">
        <v>635</v>
      </c>
      <c r="D199" s="11" t="s">
        <v>191</v>
      </c>
      <c r="E199" s="12" t="s">
        <v>100</v>
      </c>
      <c r="F199" s="12"/>
      <c r="G199" s="12"/>
      <c r="H199" s="12"/>
      <c r="I199" s="12"/>
      <c r="J199" s="13"/>
      <c r="K199" s="11"/>
      <c r="L199" s="12">
        <v>6318.45</v>
      </c>
      <c r="M199" s="13">
        <v>6318.45</v>
      </c>
    </row>
    <row r="200" spans="1:13">
      <c r="A200" s="11" t="s">
        <v>183</v>
      </c>
      <c r="B200" s="12" t="s">
        <v>10</v>
      </c>
      <c r="C200" s="13" t="s">
        <v>635</v>
      </c>
      <c r="D200" s="11" t="s">
        <v>191</v>
      </c>
      <c r="E200" s="12" t="s">
        <v>100</v>
      </c>
      <c r="F200" s="12"/>
      <c r="G200" s="12"/>
      <c r="H200" s="12"/>
      <c r="I200" s="12"/>
      <c r="J200" s="13"/>
      <c r="K200" s="11"/>
      <c r="L200" s="12">
        <v>102220.22</v>
      </c>
      <c r="M200" s="13">
        <v>102220.22</v>
      </c>
    </row>
    <row r="201" spans="1:13">
      <c r="A201" s="11" t="s">
        <v>183</v>
      </c>
      <c r="B201" s="12" t="s">
        <v>10</v>
      </c>
      <c r="C201" s="13" t="s">
        <v>635</v>
      </c>
      <c r="D201" s="11" t="s">
        <v>192</v>
      </c>
      <c r="E201" s="12" t="s">
        <v>193</v>
      </c>
      <c r="F201" s="12" t="s">
        <v>194</v>
      </c>
      <c r="G201" s="12"/>
      <c r="H201" s="12"/>
      <c r="I201" s="12"/>
      <c r="J201" s="13"/>
      <c r="K201" s="11">
        <v>2800</v>
      </c>
      <c r="L201" s="12"/>
      <c r="M201" s="13">
        <v>2800</v>
      </c>
    </row>
    <row r="202" spans="1:13">
      <c r="A202" s="11" t="s">
        <v>183</v>
      </c>
      <c r="B202" s="12" t="s">
        <v>10</v>
      </c>
      <c r="C202" s="13" t="s">
        <v>635</v>
      </c>
      <c r="D202" s="11" t="s">
        <v>195</v>
      </c>
      <c r="E202" s="12" t="s">
        <v>196</v>
      </c>
      <c r="F202" s="12"/>
      <c r="G202" s="12"/>
      <c r="H202" s="12"/>
      <c r="I202" s="12"/>
      <c r="J202" s="13"/>
      <c r="K202" s="11">
        <v>15000</v>
      </c>
      <c r="L202" s="12"/>
      <c r="M202" s="13">
        <v>15000</v>
      </c>
    </row>
    <row r="203" spans="1:13">
      <c r="A203" s="11" t="s">
        <v>183</v>
      </c>
      <c r="B203" s="12" t="s">
        <v>10</v>
      </c>
      <c r="C203" s="13" t="s">
        <v>635</v>
      </c>
      <c r="D203" s="11" t="s">
        <v>197</v>
      </c>
      <c r="E203" s="12" t="s">
        <v>198</v>
      </c>
      <c r="F203" s="12"/>
      <c r="G203" s="12"/>
      <c r="H203" s="12"/>
      <c r="I203" s="12"/>
      <c r="J203" s="13"/>
      <c r="K203" s="11">
        <v>2600</v>
      </c>
      <c r="L203" s="12"/>
      <c r="M203" s="13">
        <v>2600</v>
      </c>
    </row>
    <row r="204" spans="1:13">
      <c r="A204" s="11" t="s">
        <v>183</v>
      </c>
      <c r="B204" s="12" t="s">
        <v>10</v>
      </c>
      <c r="C204" s="13" t="s">
        <v>635</v>
      </c>
      <c r="D204" s="11" t="s">
        <v>199</v>
      </c>
      <c r="E204" s="12" t="s">
        <v>104</v>
      </c>
      <c r="F204" s="12"/>
      <c r="G204" s="12"/>
      <c r="H204" s="12"/>
      <c r="I204" s="12"/>
      <c r="J204" s="13"/>
      <c r="K204" s="11"/>
      <c r="L204" s="12">
        <v>1487.5</v>
      </c>
      <c r="M204" s="13">
        <v>1487.5</v>
      </c>
    </row>
    <row r="205" spans="1:13">
      <c r="A205" s="11" t="s">
        <v>183</v>
      </c>
      <c r="B205" s="12" t="s">
        <v>10</v>
      </c>
      <c r="C205" s="13" t="s">
        <v>635</v>
      </c>
      <c r="D205" s="11" t="s">
        <v>199</v>
      </c>
      <c r="E205" s="12" t="s">
        <v>104</v>
      </c>
      <c r="F205" s="12"/>
      <c r="G205" s="12"/>
      <c r="H205" s="12"/>
      <c r="I205" s="12"/>
      <c r="J205" s="13"/>
      <c r="K205" s="11"/>
      <c r="L205" s="12">
        <v>262.5</v>
      </c>
      <c r="M205" s="13">
        <v>262.5</v>
      </c>
    </row>
    <row r="206" spans="1:13">
      <c r="A206" s="11" t="s">
        <v>183</v>
      </c>
      <c r="B206" s="12" t="s">
        <v>10</v>
      </c>
      <c r="C206" s="13" t="s">
        <v>635</v>
      </c>
      <c r="D206" s="11" t="s">
        <v>200</v>
      </c>
      <c r="E206" s="12" t="s">
        <v>201</v>
      </c>
      <c r="F206" s="12"/>
      <c r="G206" s="12"/>
      <c r="H206" s="12"/>
      <c r="I206" s="12"/>
      <c r="J206" s="13"/>
      <c r="K206" s="11">
        <v>3000</v>
      </c>
      <c r="L206" s="12"/>
      <c r="M206" s="13">
        <v>3000</v>
      </c>
    </row>
    <row r="207" spans="1:13">
      <c r="A207" s="11" t="s">
        <v>183</v>
      </c>
      <c r="B207" s="12" t="s">
        <v>10</v>
      </c>
      <c r="C207" s="13" t="s">
        <v>635</v>
      </c>
      <c r="D207" s="11" t="s">
        <v>202</v>
      </c>
      <c r="E207" s="12" t="s">
        <v>203</v>
      </c>
      <c r="F207" s="12"/>
      <c r="G207" s="12"/>
      <c r="H207" s="12"/>
      <c r="I207" s="12"/>
      <c r="J207" s="13"/>
      <c r="K207" s="11">
        <v>1200</v>
      </c>
      <c r="L207" s="12"/>
      <c r="M207" s="13">
        <v>1200</v>
      </c>
    </row>
    <row r="208" spans="1:13">
      <c r="A208" s="11" t="s">
        <v>183</v>
      </c>
      <c r="B208" s="12" t="s">
        <v>10</v>
      </c>
      <c r="C208" s="13" t="s">
        <v>635</v>
      </c>
      <c r="D208" s="11" t="s">
        <v>202</v>
      </c>
      <c r="E208" s="12" t="s">
        <v>203</v>
      </c>
      <c r="F208" s="12"/>
      <c r="G208" s="12"/>
      <c r="H208" s="12"/>
      <c r="I208" s="12"/>
      <c r="J208" s="13"/>
      <c r="K208" s="11">
        <v>4400</v>
      </c>
      <c r="L208" s="12"/>
      <c r="M208" s="13">
        <v>4400</v>
      </c>
    </row>
    <row r="209" spans="1:13">
      <c r="A209" s="11" t="s">
        <v>183</v>
      </c>
      <c r="B209" s="12" t="s">
        <v>10</v>
      </c>
      <c r="C209" s="13" t="s">
        <v>635</v>
      </c>
      <c r="D209" s="11" t="s">
        <v>204</v>
      </c>
      <c r="E209" s="12" t="s">
        <v>205</v>
      </c>
      <c r="F209" s="12"/>
      <c r="G209" s="12"/>
      <c r="H209" s="12"/>
      <c r="I209" s="12"/>
      <c r="J209" s="13"/>
      <c r="K209" s="11">
        <v>1800</v>
      </c>
      <c r="L209" s="12"/>
      <c r="M209" s="13">
        <v>1800</v>
      </c>
    </row>
    <row r="210" spans="1:13">
      <c r="A210" s="11" t="s">
        <v>183</v>
      </c>
      <c r="B210" s="12" t="s">
        <v>10</v>
      </c>
      <c r="C210" s="13" t="s">
        <v>635</v>
      </c>
      <c r="D210" s="11" t="s">
        <v>204</v>
      </c>
      <c r="E210" s="12" t="s">
        <v>205</v>
      </c>
      <c r="F210" s="12"/>
      <c r="G210" s="12"/>
      <c r="H210" s="12"/>
      <c r="I210" s="12"/>
      <c r="J210" s="13"/>
      <c r="K210" s="11">
        <v>8200</v>
      </c>
      <c r="L210" s="12"/>
      <c r="M210" s="13">
        <v>8200</v>
      </c>
    </row>
    <row r="211" spans="1:13">
      <c r="A211" s="11" t="s">
        <v>183</v>
      </c>
      <c r="B211" s="12" t="s">
        <v>10</v>
      </c>
      <c r="C211" s="13" t="s">
        <v>635</v>
      </c>
      <c r="D211" s="11" t="s">
        <v>206</v>
      </c>
      <c r="E211" s="12" t="s">
        <v>108</v>
      </c>
      <c r="F211" s="12"/>
      <c r="G211" s="12"/>
      <c r="H211" s="12"/>
      <c r="I211" s="12"/>
      <c r="J211" s="13"/>
      <c r="K211" s="11"/>
      <c r="L211" s="12">
        <v>870</v>
      </c>
      <c r="M211" s="13">
        <v>870</v>
      </c>
    </row>
    <row r="212" spans="1:13">
      <c r="A212" s="11" t="s">
        <v>183</v>
      </c>
      <c r="B212" s="12" t="s">
        <v>10</v>
      </c>
      <c r="C212" s="13" t="s">
        <v>635</v>
      </c>
      <c r="D212" s="11" t="s">
        <v>206</v>
      </c>
      <c r="E212" s="12" t="s">
        <v>108</v>
      </c>
      <c r="F212" s="12"/>
      <c r="G212" s="12"/>
      <c r="H212" s="12"/>
      <c r="I212" s="12"/>
      <c r="J212" s="13"/>
      <c r="K212" s="11"/>
      <c r="L212" s="12">
        <v>6093.06</v>
      </c>
      <c r="M212" s="13">
        <v>6093.06</v>
      </c>
    </row>
    <row r="213" spans="1:13">
      <c r="A213" s="11" t="s">
        <v>183</v>
      </c>
      <c r="B213" s="12" t="s">
        <v>10</v>
      </c>
      <c r="C213" s="13" t="s">
        <v>635</v>
      </c>
      <c r="D213" s="11" t="s">
        <v>109</v>
      </c>
      <c r="E213" s="12"/>
      <c r="F213" s="12"/>
      <c r="G213" s="12"/>
      <c r="H213" s="12"/>
      <c r="I213" s="12"/>
      <c r="J213" s="13"/>
      <c r="K213" s="11"/>
      <c r="L213" s="12"/>
      <c r="M213" s="13">
        <v>191502.46</v>
      </c>
    </row>
    <row r="214" spans="1:13">
      <c r="A214" s="11" t="s">
        <v>183</v>
      </c>
      <c r="B214" s="12" t="s">
        <v>10</v>
      </c>
      <c r="C214" s="13" t="s">
        <v>37</v>
      </c>
      <c r="D214" s="11" t="s">
        <v>110</v>
      </c>
      <c r="E214" s="12"/>
      <c r="F214" s="12"/>
      <c r="G214" s="12"/>
      <c r="H214" s="12"/>
      <c r="I214" s="12"/>
      <c r="J214" s="13"/>
      <c r="K214" s="11"/>
      <c r="L214" s="12"/>
      <c r="M214" s="13">
        <v>460141.88</v>
      </c>
    </row>
    <row r="215" spans="1:13">
      <c r="A215" s="11" t="s">
        <v>183</v>
      </c>
      <c r="B215" s="12" t="s">
        <v>39</v>
      </c>
      <c r="C215" s="13" t="s">
        <v>634</v>
      </c>
      <c r="D215" s="11" t="s">
        <v>207</v>
      </c>
      <c r="E215" s="12" t="s">
        <v>208</v>
      </c>
      <c r="F215" s="12"/>
      <c r="G215" s="12"/>
      <c r="H215" s="12"/>
      <c r="I215" s="12"/>
      <c r="J215" s="13"/>
      <c r="K215" s="11"/>
      <c r="L215" s="12"/>
      <c r="M215" s="13"/>
    </row>
    <row r="216" spans="1:13">
      <c r="A216" s="11" t="s">
        <v>183</v>
      </c>
      <c r="B216" s="12" t="s">
        <v>39</v>
      </c>
      <c r="C216" s="13" t="s">
        <v>634</v>
      </c>
      <c r="D216" s="11" t="s">
        <v>209</v>
      </c>
      <c r="E216" s="12" t="s">
        <v>210</v>
      </c>
      <c r="F216" s="12"/>
      <c r="G216" s="12"/>
      <c r="H216" s="12"/>
      <c r="I216" s="12">
        <v>112</v>
      </c>
      <c r="J216" s="13" t="s">
        <v>71</v>
      </c>
      <c r="K216" s="11"/>
      <c r="L216" s="12"/>
      <c r="M216" s="13">
        <v>3200</v>
      </c>
    </row>
    <row r="217" spans="1:13">
      <c r="A217" s="11" t="s">
        <v>183</v>
      </c>
      <c r="B217" s="12" t="s">
        <v>39</v>
      </c>
      <c r="C217" s="13" t="s">
        <v>634</v>
      </c>
      <c r="D217" s="11" t="s">
        <v>209</v>
      </c>
      <c r="E217" s="12" t="s">
        <v>210</v>
      </c>
      <c r="F217" s="12"/>
      <c r="G217" s="12"/>
      <c r="H217" s="12"/>
      <c r="I217" s="12">
        <v>12</v>
      </c>
      <c r="J217" s="13" t="s">
        <v>72</v>
      </c>
      <c r="K217" s="11"/>
      <c r="L217" s="12"/>
      <c r="M217" s="13">
        <v>22950</v>
      </c>
    </row>
    <row r="218" spans="1:13">
      <c r="A218" s="11" t="s">
        <v>183</v>
      </c>
      <c r="B218" s="12" t="s">
        <v>39</v>
      </c>
      <c r="C218" s="13" t="s">
        <v>634</v>
      </c>
      <c r="D218" s="11" t="s">
        <v>209</v>
      </c>
      <c r="E218" s="12" t="s">
        <v>210</v>
      </c>
      <c r="F218" s="12"/>
      <c r="G218" s="12"/>
      <c r="H218" s="12"/>
      <c r="I218" s="12">
        <v>14</v>
      </c>
      <c r="J218" s="13" t="s">
        <v>84</v>
      </c>
      <c r="K218" s="11"/>
      <c r="L218" s="12"/>
      <c r="M218" s="13">
        <v>470</v>
      </c>
    </row>
    <row r="219" spans="1:13">
      <c r="A219" s="11" t="s">
        <v>183</v>
      </c>
      <c r="B219" s="12" t="s">
        <v>39</v>
      </c>
      <c r="C219" s="13" t="s">
        <v>634</v>
      </c>
      <c r="D219" s="11" t="s">
        <v>16</v>
      </c>
      <c r="E219" s="12" t="s">
        <v>82</v>
      </c>
      <c r="F219" s="12"/>
      <c r="G219" s="12"/>
      <c r="H219" s="12"/>
      <c r="I219" s="12">
        <v>111</v>
      </c>
      <c r="J219" s="13" t="s">
        <v>83</v>
      </c>
      <c r="K219" s="11"/>
      <c r="L219" s="12"/>
      <c r="M219" s="13">
        <v>79299.22</v>
      </c>
    </row>
    <row r="220" spans="1:13">
      <c r="A220" s="11" t="s">
        <v>183</v>
      </c>
      <c r="B220" s="12" t="s">
        <v>39</v>
      </c>
      <c r="C220" s="13" t="s">
        <v>634</v>
      </c>
      <c r="D220" s="11" t="s">
        <v>16</v>
      </c>
      <c r="E220" s="12" t="s">
        <v>82</v>
      </c>
      <c r="F220" s="12"/>
      <c r="G220" s="12"/>
      <c r="H220" s="12"/>
      <c r="I220" s="12">
        <v>112</v>
      </c>
      <c r="J220" s="13" t="s">
        <v>71</v>
      </c>
      <c r="K220" s="11"/>
      <c r="L220" s="12"/>
      <c r="M220" s="13">
        <v>4039.16</v>
      </c>
    </row>
    <row r="221" spans="1:13">
      <c r="A221" s="11" t="s">
        <v>183</v>
      </c>
      <c r="B221" s="12" t="s">
        <v>39</v>
      </c>
      <c r="C221" s="13" t="s">
        <v>634</v>
      </c>
      <c r="D221" s="11" t="s">
        <v>16</v>
      </c>
      <c r="E221" s="12" t="s">
        <v>82</v>
      </c>
      <c r="F221" s="12"/>
      <c r="G221" s="12"/>
      <c r="H221" s="12"/>
      <c r="I221" s="12">
        <v>12</v>
      </c>
      <c r="J221" s="13" t="s">
        <v>72</v>
      </c>
      <c r="K221" s="11"/>
      <c r="L221" s="12"/>
      <c r="M221" s="13">
        <v>32536.67</v>
      </c>
    </row>
    <row r="222" spans="1:13">
      <c r="A222" s="11" t="s">
        <v>183</v>
      </c>
      <c r="B222" s="12" t="s">
        <v>39</v>
      </c>
      <c r="C222" s="13" t="s">
        <v>634</v>
      </c>
      <c r="D222" s="11" t="s">
        <v>16</v>
      </c>
      <c r="E222" s="12" t="s">
        <v>82</v>
      </c>
      <c r="F222" s="12"/>
      <c r="G222" s="12"/>
      <c r="H222" s="12"/>
      <c r="I222" s="12">
        <v>14</v>
      </c>
      <c r="J222" s="13" t="s">
        <v>84</v>
      </c>
      <c r="K222" s="11"/>
      <c r="L222" s="12"/>
      <c r="M222" s="13">
        <v>3167.1</v>
      </c>
    </row>
    <row r="223" spans="1:13">
      <c r="A223" s="11" t="s">
        <v>183</v>
      </c>
      <c r="B223" s="12" t="s">
        <v>39</v>
      </c>
      <c r="C223" s="13" t="s">
        <v>634</v>
      </c>
      <c r="D223" s="11" t="s">
        <v>86</v>
      </c>
      <c r="E223" s="12"/>
      <c r="F223" s="12"/>
      <c r="G223" s="12"/>
      <c r="H223" s="12"/>
      <c r="I223" s="12"/>
      <c r="J223" s="13"/>
      <c r="K223" s="11"/>
      <c r="L223" s="12"/>
      <c r="M223" s="13">
        <v>145662.15</v>
      </c>
    </row>
    <row r="224" spans="1:13">
      <c r="A224" s="11" t="s">
        <v>183</v>
      </c>
      <c r="B224" s="12" t="s">
        <v>39</v>
      </c>
      <c r="C224" s="13" t="s">
        <v>635</v>
      </c>
      <c r="D224" s="11" t="s">
        <v>211</v>
      </c>
      <c r="E224" s="12" t="s">
        <v>212</v>
      </c>
      <c r="F224" s="12"/>
      <c r="G224" s="12"/>
      <c r="H224" s="12"/>
      <c r="I224" s="12"/>
      <c r="J224" s="13"/>
      <c r="K224" s="11">
        <v>25000</v>
      </c>
      <c r="L224" s="12"/>
      <c r="M224" s="13">
        <v>25000</v>
      </c>
    </row>
    <row r="225" spans="1:13">
      <c r="A225" s="11" t="s">
        <v>183</v>
      </c>
      <c r="B225" s="12" t="s">
        <v>39</v>
      </c>
      <c r="C225" s="13" t="s">
        <v>635</v>
      </c>
      <c r="D225" s="11" t="s">
        <v>213</v>
      </c>
      <c r="E225" s="12" t="s">
        <v>214</v>
      </c>
      <c r="F225" s="12"/>
      <c r="G225" s="12"/>
      <c r="H225" s="12"/>
      <c r="I225" s="12"/>
      <c r="J225" s="13"/>
      <c r="K225" s="11">
        <v>22300</v>
      </c>
      <c r="L225" s="12"/>
      <c r="M225" s="13">
        <v>22300</v>
      </c>
    </row>
    <row r="226" spans="1:13">
      <c r="A226" s="11" t="s">
        <v>183</v>
      </c>
      <c r="B226" s="12" t="s">
        <v>39</v>
      </c>
      <c r="C226" s="13" t="s">
        <v>635</v>
      </c>
      <c r="D226" s="11" t="s">
        <v>215</v>
      </c>
      <c r="E226" s="12" t="s">
        <v>216</v>
      </c>
      <c r="F226" s="12"/>
      <c r="G226" s="12"/>
      <c r="H226" s="12"/>
      <c r="I226" s="12"/>
      <c r="J226" s="13"/>
      <c r="K226" s="11">
        <v>10000</v>
      </c>
      <c r="L226" s="12"/>
      <c r="M226" s="13">
        <v>10000</v>
      </c>
    </row>
    <row r="227" spans="1:13">
      <c r="A227" s="11" t="s">
        <v>183</v>
      </c>
      <c r="B227" s="12" t="s">
        <v>39</v>
      </c>
      <c r="C227" s="13" t="s">
        <v>635</v>
      </c>
      <c r="D227" s="11" t="s">
        <v>217</v>
      </c>
      <c r="E227" s="12" t="s">
        <v>218</v>
      </c>
      <c r="F227" s="12"/>
      <c r="G227" s="12"/>
      <c r="H227" s="12"/>
      <c r="I227" s="12"/>
      <c r="J227" s="13"/>
      <c r="K227" s="11">
        <v>34581.17</v>
      </c>
      <c r="L227" s="12"/>
      <c r="M227" s="13">
        <v>34581.17</v>
      </c>
    </row>
    <row r="228" spans="1:13">
      <c r="A228" s="11" t="s">
        <v>183</v>
      </c>
      <c r="B228" s="12" t="s">
        <v>39</v>
      </c>
      <c r="C228" s="13" t="s">
        <v>635</v>
      </c>
      <c r="D228" s="11" t="s">
        <v>219</v>
      </c>
      <c r="E228" s="12" t="s">
        <v>220</v>
      </c>
      <c r="F228" s="12"/>
      <c r="G228" s="12"/>
      <c r="H228" s="12"/>
      <c r="I228" s="12"/>
      <c r="J228" s="13"/>
      <c r="K228" s="11">
        <v>19700</v>
      </c>
      <c r="L228" s="12"/>
      <c r="M228" s="13">
        <v>19700</v>
      </c>
    </row>
    <row r="229" spans="1:13">
      <c r="A229" s="11" t="s">
        <v>183</v>
      </c>
      <c r="B229" s="12" t="s">
        <v>39</v>
      </c>
      <c r="C229" s="13" t="s">
        <v>635</v>
      </c>
      <c r="D229" s="11" t="s">
        <v>221</v>
      </c>
      <c r="E229" s="12" t="s">
        <v>178</v>
      </c>
      <c r="F229" s="12"/>
      <c r="G229" s="12"/>
      <c r="H229" s="12"/>
      <c r="I229" s="12"/>
      <c r="J229" s="13"/>
      <c r="K229" s="11"/>
      <c r="L229" s="12">
        <v>105587.93</v>
      </c>
      <c r="M229" s="13">
        <v>105587.93</v>
      </c>
    </row>
    <row r="230" spans="1:13">
      <c r="A230" s="11" t="s">
        <v>183</v>
      </c>
      <c r="B230" s="12" t="s">
        <v>39</v>
      </c>
      <c r="C230" s="13" t="s">
        <v>635</v>
      </c>
      <c r="D230" s="11" t="s">
        <v>222</v>
      </c>
      <c r="E230" s="12" t="s">
        <v>118</v>
      </c>
      <c r="F230" s="12"/>
      <c r="G230" s="12"/>
      <c r="H230" s="12"/>
      <c r="I230" s="12"/>
      <c r="J230" s="13"/>
      <c r="K230" s="11"/>
      <c r="L230" s="12">
        <v>17590.05</v>
      </c>
      <c r="M230" s="13">
        <v>17590.05</v>
      </c>
    </row>
    <row r="231" spans="1:13">
      <c r="A231" s="11" t="s">
        <v>183</v>
      </c>
      <c r="B231" s="12" t="s">
        <v>39</v>
      </c>
      <c r="C231" s="13" t="s">
        <v>635</v>
      </c>
      <c r="D231" s="11" t="s">
        <v>222</v>
      </c>
      <c r="E231" s="12" t="s">
        <v>118</v>
      </c>
      <c r="F231" s="12"/>
      <c r="G231" s="12"/>
      <c r="H231" s="12"/>
      <c r="I231" s="12"/>
      <c r="J231" s="13"/>
      <c r="K231" s="11"/>
      <c r="L231" s="12">
        <v>10919.23</v>
      </c>
      <c r="M231" s="13">
        <v>10919.23</v>
      </c>
    </row>
    <row r="232" spans="1:13">
      <c r="A232" s="11" t="s">
        <v>183</v>
      </c>
      <c r="B232" s="12" t="s">
        <v>39</v>
      </c>
      <c r="C232" s="13" t="s">
        <v>635</v>
      </c>
      <c r="D232" s="11" t="s">
        <v>109</v>
      </c>
      <c r="E232" s="12"/>
      <c r="F232" s="12"/>
      <c r="G232" s="12"/>
      <c r="H232" s="12"/>
      <c r="I232" s="12"/>
      <c r="J232" s="13"/>
      <c r="K232" s="11"/>
      <c r="L232" s="12"/>
      <c r="M232" s="13">
        <v>245678.38</v>
      </c>
    </row>
    <row r="233" spans="1:13">
      <c r="A233" s="11" t="s">
        <v>183</v>
      </c>
      <c r="B233" s="12" t="s">
        <v>39</v>
      </c>
      <c r="C233" s="13" t="s">
        <v>37</v>
      </c>
      <c r="D233" s="11" t="s">
        <v>110</v>
      </c>
      <c r="E233" s="12"/>
      <c r="F233" s="12"/>
      <c r="G233" s="12"/>
      <c r="H233" s="12"/>
      <c r="I233" s="12"/>
      <c r="J233" s="13"/>
      <c r="K233" s="11"/>
      <c r="L233" s="12"/>
      <c r="M233" s="13">
        <v>391340.53</v>
      </c>
    </row>
    <row r="234" spans="1:13">
      <c r="A234" s="11" t="s">
        <v>183</v>
      </c>
      <c r="B234" s="12" t="s">
        <v>39</v>
      </c>
      <c r="C234" s="13" t="s">
        <v>634</v>
      </c>
      <c r="D234" s="11" t="s">
        <v>223</v>
      </c>
      <c r="E234" s="12" t="s">
        <v>224</v>
      </c>
      <c r="F234" s="12"/>
      <c r="G234" s="12"/>
      <c r="H234" s="12"/>
      <c r="I234" s="12"/>
      <c r="J234" s="13"/>
      <c r="K234" s="11"/>
      <c r="L234" s="12"/>
      <c r="M234" s="13"/>
    </row>
    <row r="235" spans="1:13">
      <c r="A235" s="11" t="s">
        <v>183</v>
      </c>
      <c r="B235" s="12" t="s">
        <v>39</v>
      </c>
      <c r="C235" s="13" t="s">
        <v>634</v>
      </c>
      <c r="D235" s="11" t="s">
        <v>16</v>
      </c>
      <c r="E235" s="12" t="s">
        <v>82</v>
      </c>
      <c r="F235" s="12"/>
      <c r="G235" s="12"/>
      <c r="H235" s="12"/>
      <c r="I235" s="12">
        <v>111</v>
      </c>
      <c r="J235" s="13" t="s">
        <v>83</v>
      </c>
      <c r="K235" s="11"/>
      <c r="L235" s="12"/>
      <c r="M235" s="13">
        <v>158185.91</v>
      </c>
    </row>
    <row r="236" spans="1:13">
      <c r="A236" s="11" t="s">
        <v>183</v>
      </c>
      <c r="B236" s="12" t="s">
        <v>39</v>
      </c>
      <c r="C236" s="13" t="s">
        <v>634</v>
      </c>
      <c r="D236" s="11" t="s">
        <v>16</v>
      </c>
      <c r="E236" s="12" t="s">
        <v>82</v>
      </c>
      <c r="F236" s="12"/>
      <c r="G236" s="12"/>
      <c r="H236" s="12"/>
      <c r="I236" s="12">
        <v>112</v>
      </c>
      <c r="J236" s="13" t="s">
        <v>71</v>
      </c>
      <c r="K236" s="11"/>
      <c r="L236" s="12"/>
      <c r="M236" s="13">
        <v>3361.77</v>
      </c>
    </row>
    <row r="237" spans="1:13">
      <c r="A237" s="11" t="s">
        <v>183</v>
      </c>
      <c r="B237" s="12" t="s">
        <v>39</v>
      </c>
      <c r="C237" s="13" t="s">
        <v>634</v>
      </c>
      <c r="D237" s="11" t="s">
        <v>16</v>
      </c>
      <c r="E237" s="12" t="s">
        <v>82</v>
      </c>
      <c r="F237" s="12"/>
      <c r="G237" s="12"/>
      <c r="H237" s="12"/>
      <c r="I237" s="12">
        <v>12</v>
      </c>
      <c r="J237" s="13" t="s">
        <v>72</v>
      </c>
      <c r="K237" s="11"/>
      <c r="L237" s="12"/>
      <c r="M237" s="13">
        <v>45891.75</v>
      </c>
    </row>
    <row r="238" spans="1:13">
      <c r="A238" s="11" t="s">
        <v>183</v>
      </c>
      <c r="B238" s="12" t="s">
        <v>39</v>
      </c>
      <c r="C238" s="13" t="s">
        <v>634</v>
      </c>
      <c r="D238" s="11" t="s">
        <v>16</v>
      </c>
      <c r="E238" s="12" t="s">
        <v>82</v>
      </c>
      <c r="F238" s="12"/>
      <c r="G238" s="12"/>
      <c r="H238" s="12"/>
      <c r="I238" s="12">
        <v>14</v>
      </c>
      <c r="J238" s="13" t="s">
        <v>84</v>
      </c>
      <c r="K238" s="11"/>
      <c r="L238" s="12"/>
      <c r="M238" s="13">
        <v>1216.48</v>
      </c>
    </row>
    <row r="239" spans="1:13">
      <c r="A239" s="11" t="s">
        <v>183</v>
      </c>
      <c r="B239" s="12" t="s">
        <v>39</v>
      </c>
      <c r="C239" s="13" t="s">
        <v>634</v>
      </c>
      <c r="D239" s="11" t="s">
        <v>86</v>
      </c>
      <c r="E239" s="12"/>
      <c r="F239" s="12"/>
      <c r="G239" s="12"/>
      <c r="H239" s="12"/>
      <c r="I239" s="12"/>
      <c r="J239" s="13"/>
      <c r="K239" s="11"/>
      <c r="L239" s="12"/>
      <c r="M239" s="13">
        <v>208655.91</v>
      </c>
    </row>
    <row r="240" spans="1:13">
      <c r="A240" s="11" t="s">
        <v>183</v>
      </c>
      <c r="B240" s="12" t="s">
        <v>39</v>
      </c>
      <c r="C240" s="13" t="s">
        <v>635</v>
      </c>
      <c r="D240" s="11" t="s">
        <v>225</v>
      </c>
      <c r="E240" s="12" t="s">
        <v>226</v>
      </c>
      <c r="F240" s="12"/>
      <c r="G240" s="12"/>
      <c r="H240" s="12"/>
      <c r="I240" s="12"/>
      <c r="J240" s="13"/>
      <c r="K240" s="11">
        <v>44550</v>
      </c>
      <c r="L240" s="12"/>
      <c r="M240" s="13">
        <v>44550</v>
      </c>
    </row>
    <row r="241" spans="1:13">
      <c r="A241" s="11" t="s">
        <v>183</v>
      </c>
      <c r="B241" s="12" t="s">
        <v>39</v>
      </c>
      <c r="C241" s="13" t="s">
        <v>635</v>
      </c>
      <c r="D241" s="11" t="s">
        <v>109</v>
      </c>
      <c r="E241" s="12"/>
      <c r="F241" s="12"/>
      <c r="G241" s="12"/>
      <c r="H241" s="12"/>
      <c r="I241" s="12"/>
      <c r="J241" s="13"/>
      <c r="K241" s="11"/>
      <c r="L241" s="12"/>
      <c r="M241" s="13">
        <v>44550</v>
      </c>
    </row>
    <row r="242" spans="1:13">
      <c r="A242" s="11" t="s">
        <v>183</v>
      </c>
      <c r="B242" s="12" t="s">
        <v>39</v>
      </c>
      <c r="C242" s="13" t="s">
        <v>37</v>
      </c>
      <c r="D242" s="11" t="s">
        <v>110</v>
      </c>
      <c r="E242" s="12"/>
      <c r="F242" s="12"/>
      <c r="G242" s="12"/>
      <c r="H242" s="12"/>
      <c r="I242" s="12"/>
      <c r="J242" s="13"/>
      <c r="K242" s="11"/>
      <c r="L242" s="12"/>
      <c r="M242" s="13">
        <v>253205.91</v>
      </c>
    </row>
    <row r="243" spans="1:13">
      <c r="A243" s="11" t="s">
        <v>183</v>
      </c>
      <c r="B243" s="12" t="s">
        <v>39</v>
      </c>
      <c r="C243" s="13" t="s">
        <v>634</v>
      </c>
      <c r="D243" s="11" t="s">
        <v>227</v>
      </c>
      <c r="E243" s="12" t="s">
        <v>228</v>
      </c>
      <c r="F243" s="12"/>
      <c r="G243" s="12"/>
      <c r="H243" s="12"/>
      <c r="I243" s="12"/>
      <c r="J243" s="13"/>
      <c r="K243" s="11"/>
      <c r="L243" s="12"/>
      <c r="M243" s="13"/>
    </row>
    <row r="244" spans="1:13">
      <c r="A244" s="11" t="s">
        <v>183</v>
      </c>
      <c r="B244" s="12" t="s">
        <v>39</v>
      </c>
      <c r="C244" s="13" t="s">
        <v>634</v>
      </c>
      <c r="D244" s="11" t="s">
        <v>16</v>
      </c>
      <c r="E244" s="12" t="s">
        <v>82</v>
      </c>
      <c r="F244" s="12"/>
      <c r="G244" s="12"/>
      <c r="H244" s="12"/>
      <c r="I244" s="12">
        <v>111</v>
      </c>
      <c r="J244" s="13" t="s">
        <v>83</v>
      </c>
      <c r="K244" s="11"/>
      <c r="L244" s="12"/>
      <c r="M244" s="13">
        <v>35838.28</v>
      </c>
    </row>
    <row r="245" spans="1:13">
      <c r="A245" s="11" t="s">
        <v>183</v>
      </c>
      <c r="B245" s="12" t="s">
        <v>39</v>
      </c>
      <c r="C245" s="13" t="s">
        <v>634</v>
      </c>
      <c r="D245" s="11" t="s">
        <v>16</v>
      </c>
      <c r="E245" s="12" t="s">
        <v>82</v>
      </c>
      <c r="F245" s="12"/>
      <c r="G245" s="12"/>
      <c r="H245" s="12"/>
      <c r="I245" s="12">
        <v>112</v>
      </c>
      <c r="J245" s="13" t="s">
        <v>71</v>
      </c>
      <c r="K245" s="11"/>
      <c r="L245" s="12"/>
      <c r="M245" s="13">
        <v>2353.2399999999998</v>
      </c>
    </row>
    <row r="246" spans="1:13">
      <c r="A246" s="11" t="s">
        <v>183</v>
      </c>
      <c r="B246" s="12" t="s">
        <v>39</v>
      </c>
      <c r="C246" s="13" t="s">
        <v>634</v>
      </c>
      <c r="D246" s="11" t="s">
        <v>16</v>
      </c>
      <c r="E246" s="12" t="s">
        <v>82</v>
      </c>
      <c r="F246" s="12"/>
      <c r="G246" s="12"/>
      <c r="H246" s="12"/>
      <c r="I246" s="12">
        <v>12</v>
      </c>
      <c r="J246" s="13" t="s">
        <v>72</v>
      </c>
      <c r="K246" s="11"/>
      <c r="L246" s="12"/>
      <c r="M246" s="13">
        <v>48011.75</v>
      </c>
    </row>
    <row r="247" spans="1:13">
      <c r="A247" s="11" t="s">
        <v>183</v>
      </c>
      <c r="B247" s="12" t="s">
        <v>39</v>
      </c>
      <c r="C247" s="13" t="s">
        <v>634</v>
      </c>
      <c r="D247" s="11" t="s">
        <v>16</v>
      </c>
      <c r="E247" s="12" t="s">
        <v>82</v>
      </c>
      <c r="F247" s="12"/>
      <c r="G247" s="12"/>
      <c r="H247" s="12"/>
      <c r="I247" s="12">
        <v>14</v>
      </c>
      <c r="J247" s="13" t="s">
        <v>84</v>
      </c>
      <c r="K247" s="11"/>
      <c r="L247" s="12"/>
      <c r="M247" s="13">
        <v>1800</v>
      </c>
    </row>
    <row r="248" spans="1:13">
      <c r="A248" s="11" t="s">
        <v>183</v>
      </c>
      <c r="B248" s="12" t="s">
        <v>39</v>
      </c>
      <c r="C248" s="13" t="s">
        <v>634</v>
      </c>
      <c r="D248" s="11" t="s">
        <v>86</v>
      </c>
      <c r="E248" s="12"/>
      <c r="F248" s="12"/>
      <c r="G248" s="12"/>
      <c r="H248" s="12"/>
      <c r="I248" s="12"/>
      <c r="J248" s="13"/>
      <c r="K248" s="11"/>
      <c r="L248" s="12"/>
      <c r="M248" s="13">
        <v>88003.27</v>
      </c>
    </row>
    <row r="249" spans="1:13">
      <c r="A249" s="11" t="s">
        <v>183</v>
      </c>
      <c r="B249" s="12" t="s">
        <v>39</v>
      </c>
      <c r="C249" s="13" t="s">
        <v>635</v>
      </c>
      <c r="D249" s="11" t="s">
        <v>229</v>
      </c>
      <c r="E249" s="12" t="s">
        <v>230</v>
      </c>
      <c r="F249" s="12"/>
      <c r="G249" s="12"/>
      <c r="H249" s="12"/>
      <c r="I249" s="12"/>
      <c r="J249" s="13"/>
      <c r="K249" s="11">
        <v>25886.560000000001</v>
      </c>
      <c r="L249" s="12"/>
      <c r="M249" s="13">
        <v>25886.560000000001</v>
      </c>
    </row>
    <row r="250" spans="1:13">
      <c r="A250" s="11" t="s">
        <v>183</v>
      </c>
      <c r="B250" s="12" t="s">
        <v>39</v>
      </c>
      <c r="C250" s="13" t="s">
        <v>635</v>
      </c>
      <c r="D250" s="11" t="s">
        <v>231</v>
      </c>
      <c r="E250" s="12" t="s">
        <v>232</v>
      </c>
      <c r="F250" s="12"/>
      <c r="G250" s="12"/>
      <c r="H250" s="12"/>
      <c r="I250" s="12"/>
      <c r="J250" s="13"/>
      <c r="K250" s="11">
        <v>8262.43</v>
      </c>
      <c r="L250" s="12"/>
      <c r="M250" s="13">
        <v>8262.43</v>
      </c>
    </row>
    <row r="251" spans="1:13">
      <c r="A251" s="11" t="s">
        <v>183</v>
      </c>
      <c r="B251" s="12" t="s">
        <v>39</v>
      </c>
      <c r="C251" s="13" t="s">
        <v>635</v>
      </c>
      <c r="D251" s="11" t="s">
        <v>109</v>
      </c>
      <c r="E251" s="12"/>
      <c r="F251" s="12"/>
      <c r="G251" s="12"/>
      <c r="H251" s="12"/>
      <c r="I251" s="12"/>
      <c r="J251" s="13"/>
      <c r="K251" s="11"/>
      <c r="L251" s="12"/>
      <c r="M251" s="13">
        <v>34148.99</v>
      </c>
    </row>
    <row r="252" spans="1:13">
      <c r="A252" s="11" t="s">
        <v>183</v>
      </c>
      <c r="B252" s="12" t="s">
        <v>39</v>
      </c>
      <c r="C252" s="13" t="s">
        <v>37</v>
      </c>
      <c r="D252" s="11" t="s">
        <v>110</v>
      </c>
      <c r="E252" s="12"/>
      <c r="F252" s="12"/>
      <c r="G252" s="12"/>
      <c r="H252" s="12"/>
      <c r="I252" s="12"/>
      <c r="J252" s="13"/>
      <c r="K252" s="11"/>
      <c r="L252" s="12"/>
      <c r="M252" s="13">
        <v>122152.26</v>
      </c>
    </row>
    <row r="253" spans="1:13">
      <c r="A253" s="11" t="s">
        <v>233</v>
      </c>
      <c r="B253" s="12" t="s">
        <v>10</v>
      </c>
      <c r="C253" s="13" t="s">
        <v>634</v>
      </c>
      <c r="D253" s="11" t="s">
        <v>234</v>
      </c>
      <c r="E253" s="12" t="s">
        <v>235</v>
      </c>
      <c r="F253" s="12"/>
      <c r="G253" s="12"/>
      <c r="H253" s="12"/>
      <c r="I253" s="12"/>
      <c r="J253" s="13"/>
      <c r="K253" s="11"/>
      <c r="L253" s="12"/>
      <c r="M253" s="13"/>
    </row>
    <row r="254" spans="1:13">
      <c r="A254" s="11" t="s">
        <v>233</v>
      </c>
      <c r="B254" s="12" t="s">
        <v>10</v>
      </c>
      <c r="C254" s="13" t="s">
        <v>634</v>
      </c>
      <c r="D254" s="11" t="s">
        <v>16</v>
      </c>
      <c r="E254" s="12" t="s">
        <v>82</v>
      </c>
      <c r="F254" s="12">
        <v>111</v>
      </c>
      <c r="G254" s="12" t="s">
        <v>83</v>
      </c>
      <c r="H254" s="12"/>
      <c r="I254" s="12"/>
      <c r="J254" s="13"/>
      <c r="K254" s="11"/>
      <c r="L254" s="12"/>
      <c r="M254" s="13">
        <v>50340.97</v>
      </c>
    </row>
    <row r="255" spans="1:13">
      <c r="A255" s="11" t="s">
        <v>233</v>
      </c>
      <c r="B255" s="12" t="s">
        <v>10</v>
      </c>
      <c r="C255" s="13" t="s">
        <v>634</v>
      </c>
      <c r="D255" s="11" t="s">
        <v>16</v>
      </c>
      <c r="E255" s="12" t="s">
        <v>82</v>
      </c>
      <c r="F255" s="12">
        <v>112</v>
      </c>
      <c r="G255" s="12" t="s">
        <v>71</v>
      </c>
      <c r="H255" s="12"/>
      <c r="I255" s="12"/>
      <c r="J255" s="13"/>
      <c r="K255" s="11"/>
      <c r="L255" s="12"/>
      <c r="M255" s="13">
        <v>3275.73</v>
      </c>
    </row>
    <row r="256" spans="1:13">
      <c r="A256" s="11" t="s">
        <v>233</v>
      </c>
      <c r="B256" s="12" t="s">
        <v>10</v>
      </c>
      <c r="C256" s="13" t="s">
        <v>634</v>
      </c>
      <c r="D256" s="11" t="s">
        <v>16</v>
      </c>
      <c r="E256" s="12" t="s">
        <v>82</v>
      </c>
      <c r="F256" s="12">
        <v>12</v>
      </c>
      <c r="G256" s="12" t="s">
        <v>72</v>
      </c>
      <c r="H256" s="12"/>
      <c r="I256" s="12"/>
      <c r="J256" s="13"/>
      <c r="K256" s="11"/>
      <c r="L256" s="12"/>
      <c r="M256" s="13">
        <v>20171.310000000001</v>
      </c>
    </row>
    <row r="257" spans="1:13">
      <c r="A257" s="11" t="s">
        <v>233</v>
      </c>
      <c r="B257" s="12" t="s">
        <v>10</v>
      </c>
      <c r="C257" s="13" t="s">
        <v>634</v>
      </c>
      <c r="D257" s="11" t="s">
        <v>16</v>
      </c>
      <c r="E257" s="12" t="s">
        <v>82</v>
      </c>
      <c r="F257" s="12">
        <v>14</v>
      </c>
      <c r="G257" s="12" t="s">
        <v>84</v>
      </c>
      <c r="H257" s="12"/>
      <c r="I257" s="12"/>
      <c r="J257" s="13"/>
      <c r="K257" s="11"/>
      <c r="L257" s="12"/>
      <c r="M257" s="13">
        <v>28884.71</v>
      </c>
    </row>
    <row r="258" spans="1:13">
      <c r="A258" s="11" t="s">
        <v>233</v>
      </c>
      <c r="B258" s="12" t="s">
        <v>10</v>
      </c>
      <c r="C258" s="13" t="s">
        <v>634</v>
      </c>
      <c r="D258" s="11" t="s">
        <v>86</v>
      </c>
      <c r="E258" s="12"/>
      <c r="F258" s="12"/>
      <c r="G258" s="12"/>
      <c r="H258" s="12"/>
      <c r="I258" s="12"/>
      <c r="J258" s="13"/>
      <c r="K258" s="11"/>
      <c r="L258" s="12"/>
      <c r="M258" s="13">
        <v>102672.72</v>
      </c>
    </row>
    <row r="259" spans="1:13">
      <c r="A259" s="11" t="s">
        <v>233</v>
      </c>
      <c r="B259" s="12" t="s">
        <v>10</v>
      </c>
      <c r="C259" s="13" t="s">
        <v>635</v>
      </c>
      <c r="D259" s="11" t="s">
        <v>236</v>
      </c>
      <c r="E259" s="12" t="s">
        <v>237</v>
      </c>
      <c r="F259" s="12"/>
      <c r="G259" s="12"/>
      <c r="H259" s="12"/>
      <c r="I259" s="12"/>
      <c r="J259" s="13"/>
      <c r="K259" s="11">
        <v>14000</v>
      </c>
      <c r="L259" s="12"/>
      <c r="M259" s="13">
        <v>14000</v>
      </c>
    </row>
    <row r="260" spans="1:13">
      <c r="A260" s="11" t="s">
        <v>233</v>
      </c>
      <c r="B260" s="12" t="s">
        <v>10</v>
      </c>
      <c r="C260" s="13" t="s">
        <v>635</v>
      </c>
      <c r="D260" s="11" t="s">
        <v>238</v>
      </c>
      <c r="E260" s="12" t="s">
        <v>90</v>
      </c>
      <c r="F260" s="12"/>
      <c r="G260" s="12"/>
      <c r="H260" s="12"/>
      <c r="I260" s="12"/>
      <c r="J260" s="13"/>
      <c r="K260" s="11"/>
      <c r="L260" s="12">
        <v>1180.6400000000001</v>
      </c>
      <c r="M260" s="13">
        <v>1180.6400000000001</v>
      </c>
    </row>
    <row r="261" spans="1:13">
      <c r="A261" s="11" t="s">
        <v>233</v>
      </c>
      <c r="B261" s="12" t="s">
        <v>10</v>
      </c>
      <c r="C261" s="13" t="s">
        <v>635</v>
      </c>
      <c r="D261" s="11" t="s">
        <v>238</v>
      </c>
      <c r="E261" s="12" t="s">
        <v>90</v>
      </c>
      <c r="F261" s="12"/>
      <c r="G261" s="12"/>
      <c r="H261" s="12"/>
      <c r="I261" s="12"/>
      <c r="J261" s="13"/>
      <c r="K261" s="11"/>
      <c r="L261" s="12">
        <v>9208.9599999999991</v>
      </c>
      <c r="M261" s="13">
        <v>9208.9599999999991</v>
      </c>
    </row>
    <row r="262" spans="1:13">
      <c r="A262" s="11" t="s">
        <v>233</v>
      </c>
      <c r="B262" s="12" t="s">
        <v>10</v>
      </c>
      <c r="C262" s="13" t="s">
        <v>635</v>
      </c>
      <c r="D262" s="11" t="s">
        <v>238</v>
      </c>
      <c r="E262" s="12" t="s">
        <v>90</v>
      </c>
      <c r="F262" s="12"/>
      <c r="G262" s="12"/>
      <c r="H262" s="12"/>
      <c r="I262" s="12"/>
      <c r="J262" s="13"/>
      <c r="K262" s="11"/>
      <c r="L262" s="12">
        <v>1416.76</v>
      </c>
      <c r="M262" s="13">
        <v>1416.76</v>
      </c>
    </row>
    <row r="263" spans="1:13">
      <c r="A263" s="11" t="s">
        <v>233</v>
      </c>
      <c r="B263" s="12" t="s">
        <v>10</v>
      </c>
      <c r="C263" s="13" t="s">
        <v>635</v>
      </c>
      <c r="D263" s="11" t="s">
        <v>239</v>
      </c>
      <c r="E263" s="12" t="s">
        <v>240</v>
      </c>
      <c r="F263" s="12"/>
      <c r="G263" s="12"/>
      <c r="H263" s="12"/>
      <c r="I263" s="12"/>
      <c r="J263" s="13"/>
      <c r="K263" s="11">
        <v>8000</v>
      </c>
      <c r="L263" s="12"/>
      <c r="M263" s="13">
        <v>8000</v>
      </c>
    </row>
    <row r="264" spans="1:13">
      <c r="A264" s="11" t="s">
        <v>233</v>
      </c>
      <c r="B264" s="12" t="s">
        <v>10</v>
      </c>
      <c r="C264" s="13" t="s">
        <v>635</v>
      </c>
      <c r="D264" s="11" t="s">
        <v>241</v>
      </c>
      <c r="E264" s="12" t="s">
        <v>242</v>
      </c>
      <c r="F264" s="12"/>
      <c r="G264" s="12"/>
      <c r="H264" s="12"/>
      <c r="I264" s="12"/>
      <c r="J264" s="13"/>
      <c r="K264" s="11">
        <v>2502</v>
      </c>
      <c r="L264" s="12"/>
      <c r="M264" s="13">
        <v>2502</v>
      </c>
    </row>
    <row r="265" spans="1:13">
      <c r="A265" s="11" t="s">
        <v>233</v>
      </c>
      <c r="B265" s="12" t="s">
        <v>10</v>
      </c>
      <c r="C265" s="13" t="s">
        <v>635</v>
      </c>
      <c r="D265" s="11" t="s">
        <v>243</v>
      </c>
      <c r="E265" s="12" t="s">
        <v>244</v>
      </c>
      <c r="F265" s="12"/>
      <c r="G265" s="12"/>
      <c r="H265" s="12"/>
      <c r="I265" s="12"/>
      <c r="J265" s="13"/>
      <c r="K265" s="11">
        <v>12000</v>
      </c>
      <c r="L265" s="12"/>
      <c r="M265" s="13">
        <v>12000</v>
      </c>
    </row>
    <row r="266" spans="1:13">
      <c r="A266" s="11" t="s">
        <v>233</v>
      </c>
      <c r="B266" s="12" t="s">
        <v>10</v>
      </c>
      <c r="C266" s="13" t="s">
        <v>635</v>
      </c>
      <c r="D266" s="11" t="s">
        <v>245</v>
      </c>
      <c r="E266" s="12" t="s">
        <v>100</v>
      </c>
      <c r="F266" s="12"/>
      <c r="G266" s="12"/>
      <c r="H266" s="12"/>
      <c r="I266" s="12"/>
      <c r="J266" s="13"/>
      <c r="K266" s="11"/>
      <c r="L266" s="12">
        <v>837.88</v>
      </c>
      <c r="M266" s="13">
        <v>837.88</v>
      </c>
    </row>
    <row r="267" spans="1:13">
      <c r="A267" s="11" t="s">
        <v>233</v>
      </c>
      <c r="B267" s="12" t="s">
        <v>10</v>
      </c>
      <c r="C267" s="13" t="s">
        <v>635</v>
      </c>
      <c r="D267" s="11" t="s">
        <v>245</v>
      </c>
      <c r="E267" s="12" t="s">
        <v>100</v>
      </c>
      <c r="F267" s="12"/>
      <c r="G267" s="12"/>
      <c r="H267" s="12"/>
      <c r="I267" s="12"/>
      <c r="J267" s="13"/>
      <c r="K267" s="11"/>
      <c r="L267" s="12">
        <v>3669.57</v>
      </c>
      <c r="M267" s="13">
        <v>3669.57</v>
      </c>
    </row>
    <row r="268" spans="1:13">
      <c r="A268" s="11" t="s">
        <v>233</v>
      </c>
      <c r="B268" s="12" t="s">
        <v>10</v>
      </c>
      <c r="C268" s="13" t="s">
        <v>635</v>
      </c>
      <c r="D268" s="11" t="s">
        <v>245</v>
      </c>
      <c r="E268" s="12" t="s">
        <v>100</v>
      </c>
      <c r="F268" s="12"/>
      <c r="G268" s="12"/>
      <c r="H268" s="12"/>
      <c r="I268" s="12"/>
      <c r="J268" s="13"/>
      <c r="K268" s="11"/>
      <c r="L268" s="12">
        <v>59768.480000000003</v>
      </c>
      <c r="M268" s="13">
        <v>59768.480000000003</v>
      </c>
    </row>
    <row r="269" spans="1:13">
      <c r="A269" s="11" t="s">
        <v>233</v>
      </c>
      <c r="B269" s="12" t="s">
        <v>10</v>
      </c>
      <c r="C269" s="13" t="s">
        <v>635</v>
      </c>
      <c r="D269" s="11" t="s">
        <v>246</v>
      </c>
      <c r="E269" s="12" t="s">
        <v>104</v>
      </c>
      <c r="F269" s="12"/>
      <c r="G269" s="12"/>
      <c r="H269" s="12"/>
      <c r="I269" s="12"/>
      <c r="J269" s="13"/>
      <c r="K269" s="11"/>
      <c r="L269" s="12">
        <v>892.5</v>
      </c>
      <c r="M269" s="13">
        <v>892.5</v>
      </c>
    </row>
    <row r="270" spans="1:13">
      <c r="A270" s="11" t="s">
        <v>233</v>
      </c>
      <c r="B270" s="12" t="s">
        <v>10</v>
      </c>
      <c r="C270" s="13" t="s">
        <v>635</v>
      </c>
      <c r="D270" s="11" t="s">
        <v>246</v>
      </c>
      <c r="E270" s="12" t="s">
        <v>104</v>
      </c>
      <c r="F270" s="12"/>
      <c r="G270" s="12"/>
      <c r="H270" s="12"/>
      <c r="I270" s="12"/>
      <c r="J270" s="13"/>
      <c r="K270" s="11"/>
      <c r="L270" s="12">
        <v>157.5</v>
      </c>
      <c r="M270" s="13">
        <v>157.5</v>
      </c>
    </row>
    <row r="271" spans="1:13">
      <c r="A271" s="11" t="s">
        <v>233</v>
      </c>
      <c r="B271" s="12" t="s">
        <v>10</v>
      </c>
      <c r="C271" s="13" t="s">
        <v>635</v>
      </c>
      <c r="D271" s="11" t="s">
        <v>247</v>
      </c>
      <c r="E271" s="12" t="s">
        <v>102</v>
      </c>
      <c r="F271" s="12"/>
      <c r="G271" s="12"/>
      <c r="H271" s="12"/>
      <c r="I271" s="12"/>
      <c r="J271" s="13"/>
      <c r="K271" s="11"/>
      <c r="L271" s="12">
        <v>4603.5</v>
      </c>
      <c r="M271" s="13">
        <v>4603.5</v>
      </c>
    </row>
    <row r="272" spans="1:13">
      <c r="A272" s="11" t="s">
        <v>233</v>
      </c>
      <c r="B272" s="12" t="s">
        <v>10</v>
      </c>
      <c r="C272" s="13" t="s">
        <v>635</v>
      </c>
      <c r="D272" s="11" t="s">
        <v>247</v>
      </c>
      <c r="E272" s="12" t="s">
        <v>102</v>
      </c>
      <c r="F272" s="12"/>
      <c r="G272" s="12"/>
      <c r="H272" s="12"/>
      <c r="I272" s="12"/>
      <c r="J272" s="13"/>
      <c r="K272" s="11"/>
      <c r="L272" s="12">
        <v>247.4</v>
      </c>
      <c r="M272" s="13">
        <v>247.4</v>
      </c>
    </row>
    <row r="273" spans="1:13">
      <c r="A273" s="11" t="s">
        <v>233</v>
      </c>
      <c r="B273" s="12" t="s">
        <v>10</v>
      </c>
      <c r="C273" s="13" t="s">
        <v>635</v>
      </c>
      <c r="D273" s="11" t="s">
        <v>247</v>
      </c>
      <c r="E273" s="12" t="s">
        <v>102</v>
      </c>
      <c r="F273" s="12"/>
      <c r="G273" s="12"/>
      <c r="H273" s="12"/>
      <c r="I273" s="12"/>
      <c r="J273" s="13"/>
      <c r="K273" s="11"/>
      <c r="L273" s="12">
        <v>1954.6</v>
      </c>
      <c r="M273" s="13">
        <v>1954.6</v>
      </c>
    </row>
    <row r="274" spans="1:13">
      <c r="A274" s="11" t="s">
        <v>233</v>
      </c>
      <c r="B274" s="12" t="s">
        <v>10</v>
      </c>
      <c r="C274" s="13" t="s">
        <v>635</v>
      </c>
      <c r="D274" s="11" t="s">
        <v>248</v>
      </c>
      <c r="E274" s="12" t="s">
        <v>249</v>
      </c>
      <c r="F274" s="12"/>
      <c r="G274" s="12"/>
      <c r="H274" s="12"/>
      <c r="I274" s="12"/>
      <c r="J274" s="13"/>
      <c r="K274" s="11">
        <v>2800</v>
      </c>
      <c r="L274" s="12"/>
      <c r="M274" s="13">
        <v>2800</v>
      </c>
    </row>
    <row r="275" spans="1:13">
      <c r="A275" s="11" t="s">
        <v>233</v>
      </c>
      <c r="B275" s="12" t="s">
        <v>10</v>
      </c>
      <c r="C275" s="13" t="s">
        <v>635</v>
      </c>
      <c r="D275" s="11" t="s">
        <v>250</v>
      </c>
      <c r="E275" s="12" t="s">
        <v>251</v>
      </c>
      <c r="F275" s="12"/>
      <c r="G275" s="12"/>
      <c r="H275" s="12"/>
      <c r="I275" s="12"/>
      <c r="J275" s="13"/>
      <c r="K275" s="11">
        <v>2000</v>
      </c>
      <c r="L275" s="12"/>
      <c r="M275" s="13">
        <v>2000</v>
      </c>
    </row>
    <row r="276" spans="1:13">
      <c r="A276" s="11" t="s">
        <v>233</v>
      </c>
      <c r="B276" s="12" t="s">
        <v>10</v>
      </c>
      <c r="C276" s="13" t="s">
        <v>635</v>
      </c>
      <c r="D276" s="11" t="s">
        <v>252</v>
      </c>
      <c r="E276" s="12" t="s">
        <v>253</v>
      </c>
      <c r="F276" s="12"/>
      <c r="G276" s="12"/>
      <c r="H276" s="12"/>
      <c r="I276" s="12"/>
      <c r="J276" s="13"/>
      <c r="K276" s="11">
        <v>14176.21</v>
      </c>
      <c r="L276" s="12"/>
      <c r="M276" s="13">
        <v>14176.21</v>
      </c>
    </row>
    <row r="277" spans="1:13">
      <c r="A277" s="11" t="s">
        <v>233</v>
      </c>
      <c r="B277" s="12" t="s">
        <v>10</v>
      </c>
      <c r="C277" s="13" t="s">
        <v>635</v>
      </c>
      <c r="D277" s="11" t="s">
        <v>254</v>
      </c>
      <c r="E277" s="12" t="s">
        <v>255</v>
      </c>
      <c r="F277" s="12"/>
      <c r="G277" s="12"/>
      <c r="H277" s="12"/>
      <c r="I277" s="12"/>
      <c r="J277" s="13"/>
      <c r="K277" s="11">
        <v>2000</v>
      </c>
      <c r="L277" s="12"/>
      <c r="M277" s="13">
        <v>2000</v>
      </c>
    </row>
    <row r="278" spans="1:13">
      <c r="A278" s="11" t="s">
        <v>233</v>
      </c>
      <c r="B278" s="12" t="s">
        <v>10</v>
      </c>
      <c r="C278" s="13" t="s">
        <v>635</v>
      </c>
      <c r="D278" s="11" t="s">
        <v>254</v>
      </c>
      <c r="E278" s="12" t="s">
        <v>255</v>
      </c>
      <c r="F278" s="12"/>
      <c r="G278" s="12"/>
      <c r="H278" s="12"/>
      <c r="I278" s="12"/>
      <c r="J278" s="13"/>
      <c r="K278" s="11">
        <v>4500</v>
      </c>
      <c r="L278" s="12"/>
      <c r="M278" s="13">
        <v>4500</v>
      </c>
    </row>
    <row r="279" spans="1:13">
      <c r="A279" s="11" t="s">
        <v>233</v>
      </c>
      <c r="B279" s="12" t="s">
        <v>10</v>
      </c>
      <c r="C279" s="13" t="s">
        <v>635</v>
      </c>
      <c r="D279" s="11" t="s">
        <v>256</v>
      </c>
      <c r="E279" s="12" t="s">
        <v>108</v>
      </c>
      <c r="F279" s="12"/>
      <c r="G279" s="12"/>
      <c r="H279" s="12"/>
      <c r="I279" s="12"/>
      <c r="J279" s="13"/>
      <c r="K279" s="11"/>
      <c r="L279" s="12">
        <v>560</v>
      </c>
      <c r="M279" s="13">
        <v>560</v>
      </c>
    </row>
    <row r="280" spans="1:13">
      <c r="A280" s="11" t="s">
        <v>233</v>
      </c>
      <c r="B280" s="12" t="s">
        <v>10</v>
      </c>
      <c r="C280" s="13" t="s">
        <v>635</v>
      </c>
      <c r="D280" s="11" t="s">
        <v>256</v>
      </c>
      <c r="E280" s="12" t="s">
        <v>108</v>
      </c>
      <c r="F280" s="12"/>
      <c r="G280" s="12"/>
      <c r="H280" s="12"/>
      <c r="I280" s="12"/>
      <c r="J280" s="13"/>
      <c r="K280" s="11"/>
      <c r="L280" s="12">
        <v>2780.13</v>
      </c>
      <c r="M280" s="13">
        <v>2780.13</v>
      </c>
    </row>
    <row r="281" spans="1:13">
      <c r="A281" s="11" t="s">
        <v>233</v>
      </c>
      <c r="B281" s="12" t="s">
        <v>10</v>
      </c>
      <c r="C281" s="13" t="s">
        <v>635</v>
      </c>
      <c r="D281" s="11" t="s">
        <v>109</v>
      </c>
      <c r="E281" s="12"/>
      <c r="F281" s="12"/>
      <c r="G281" s="12"/>
      <c r="H281" s="12"/>
      <c r="I281" s="12"/>
      <c r="J281" s="13"/>
      <c r="K281" s="11"/>
      <c r="L281" s="12"/>
      <c r="M281" s="13">
        <v>149256.13</v>
      </c>
    </row>
    <row r="282" spans="1:13">
      <c r="A282" s="11" t="s">
        <v>233</v>
      </c>
      <c r="B282" s="12" t="s">
        <v>10</v>
      </c>
      <c r="C282" s="13" t="s">
        <v>37</v>
      </c>
      <c r="D282" s="11" t="s">
        <v>110</v>
      </c>
      <c r="E282" s="12"/>
      <c r="F282" s="12"/>
      <c r="G282" s="12"/>
      <c r="H282" s="12"/>
      <c r="I282" s="12"/>
      <c r="J282" s="13"/>
      <c r="K282" s="11"/>
      <c r="L282" s="12"/>
      <c r="M282" s="13">
        <v>251928.85</v>
      </c>
    </row>
    <row r="283" spans="1:13">
      <c r="A283" s="11" t="s">
        <v>233</v>
      </c>
      <c r="B283" s="12" t="s">
        <v>39</v>
      </c>
      <c r="C283" s="13" t="s">
        <v>634</v>
      </c>
      <c r="D283" s="11" t="s">
        <v>257</v>
      </c>
      <c r="E283" s="12" t="s">
        <v>258</v>
      </c>
      <c r="F283" s="12"/>
      <c r="G283" s="12"/>
      <c r="H283" s="12"/>
      <c r="I283" s="12"/>
      <c r="J283" s="13"/>
      <c r="K283" s="11"/>
      <c r="L283" s="12"/>
      <c r="M283" s="13"/>
    </row>
    <row r="284" spans="1:13">
      <c r="A284" s="11" t="s">
        <v>233</v>
      </c>
      <c r="B284" s="12" t="s">
        <v>39</v>
      </c>
      <c r="C284" s="13" t="s">
        <v>634</v>
      </c>
      <c r="D284" s="11" t="s">
        <v>16</v>
      </c>
      <c r="E284" s="12" t="s">
        <v>82</v>
      </c>
      <c r="F284" s="12">
        <v>111</v>
      </c>
      <c r="G284" s="12" t="s">
        <v>83</v>
      </c>
      <c r="H284" s="12"/>
      <c r="I284" s="12"/>
      <c r="J284" s="13"/>
      <c r="K284" s="11"/>
      <c r="L284" s="12"/>
      <c r="M284" s="13">
        <v>40476.239999999998</v>
      </c>
    </row>
    <row r="285" spans="1:13">
      <c r="A285" s="11" t="s">
        <v>233</v>
      </c>
      <c r="B285" s="12" t="s">
        <v>39</v>
      </c>
      <c r="C285" s="13" t="s">
        <v>634</v>
      </c>
      <c r="D285" s="11" t="s">
        <v>16</v>
      </c>
      <c r="E285" s="12" t="s">
        <v>82</v>
      </c>
      <c r="F285" s="12">
        <v>112</v>
      </c>
      <c r="G285" s="12" t="s">
        <v>71</v>
      </c>
      <c r="H285" s="12"/>
      <c r="I285" s="12"/>
      <c r="J285" s="13"/>
      <c r="K285" s="11"/>
      <c r="L285" s="12"/>
      <c r="M285" s="13">
        <v>2291.5500000000002</v>
      </c>
    </row>
    <row r="286" spans="1:13">
      <c r="A286" s="11" t="s">
        <v>233</v>
      </c>
      <c r="B286" s="12" t="s">
        <v>39</v>
      </c>
      <c r="C286" s="13" t="s">
        <v>634</v>
      </c>
      <c r="D286" s="11" t="s">
        <v>16</v>
      </c>
      <c r="E286" s="12" t="s">
        <v>82</v>
      </c>
      <c r="F286" s="12">
        <v>12</v>
      </c>
      <c r="G286" s="12" t="s">
        <v>72</v>
      </c>
      <c r="H286" s="12"/>
      <c r="I286" s="12"/>
      <c r="J286" s="13"/>
      <c r="K286" s="11"/>
      <c r="L286" s="12"/>
      <c r="M286" s="13">
        <v>21372.42</v>
      </c>
    </row>
    <row r="287" spans="1:13">
      <c r="A287" s="11" t="s">
        <v>233</v>
      </c>
      <c r="B287" s="12" t="s">
        <v>39</v>
      </c>
      <c r="C287" s="13" t="s">
        <v>634</v>
      </c>
      <c r="D287" s="11" t="s">
        <v>16</v>
      </c>
      <c r="E287" s="12" t="s">
        <v>82</v>
      </c>
      <c r="F287" s="12">
        <v>14</v>
      </c>
      <c r="G287" s="12" t="s">
        <v>84</v>
      </c>
      <c r="H287" s="12"/>
      <c r="I287" s="12"/>
      <c r="J287" s="13"/>
      <c r="K287" s="11"/>
      <c r="L287" s="12"/>
      <c r="M287" s="13">
        <v>400</v>
      </c>
    </row>
    <row r="288" spans="1:13">
      <c r="A288" s="11" t="s">
        <v>233</v>
      </c>
      <c r="B288" s="12" t="s">
        <v>39</v>
      </c>
      <c r="C288" s="13" t="s">
        <v>634</v>
      </c>
      <c r="D288" s="11" t="s">
        <v>86</v>
      </c>
      <c r="E288" s="12"/>
      <c r="F288" s="12"/>
      <c r="G288" s="12"/>
      <c r="H288" s="12"/>
      <c r="I288" s="12"/>
      <c r="J288" s="13"/>
      <c r="K288" s="11"/>
      <c r="L288" s="12"/>
      <c r="M288" s="13">
        <v>64540.21</v>
      </c>
    </row>
    <row r="289" spans="1:13">
      <c r="A289" s="11" t="s">
        <v>233</v>
      </c>
      <c r="B289" s="12" t="s">
        <v>39</v>
      </c>
      <c r="C289" s="13" t="s">
        <v>635</v>
      </c>
      <c r="D289" s="11" t="s">
        <v>259</v>
      </c>
      <c r="E289" s="12" t="s">
        <v>260</v>
      </c>
      <c r="F289" s="12"/>
      <c r="G289" s="12"/>
      <c r="H289" s="12"/>
      <c r="I289" s="12"/>
      <c r="J289" s="13"/>
      <c r="K289" s="11"/>
      <c r="L289" s="12">
        <v>1020.19</v>
      </c>
      <c r="M289" s="13">
        <v>1020.19</v>
      </c>
    </row>
    <row r="290" spans="1:13">
      <c r="A290" s="11" t="s">
        <v>233</v>
      </c>
      <c r="B290" s="12" t="s">
        <v>39</v>
      </c>
      <c r="C290" s="13" t="s">
        <v>635</v>
      </c>
      <c r="D290" s="11" t="s">
        <v>259</v>
      </c>
      <c r="E290" s="12" t="s">
        <v>260</v>
      </c>
      <c r="F290" s="12"/>
      <c r="G290" s="12"/>
      <c r="H290" s="12"/>
      <c r="I290" s="12"/>
      <c r="J290" s="13"/>
      <c r="K290" s="11"/>
      <c r="L290" s="12">
        <v>1326.71</v>
      </c>
      <c r="M290" s="13">
        <v>1326.71</v>
      </c>
    </row>
    <row r="291" spans="1:13">
      <c r="A291" s="11" t="s">
        <v>233</v>
      </c>
      <c r="B291" s="12" t="s">
        <v>39</v>
      </c>
      <c r="C291" s="13" t="s">
        <v>635</v>
      </c>
      <c r="D291" s="11" t="s">
        <v>259</v>
      </c>
      <c r="E291" s="12" t="s">
        <v>260</v>
      </c>
      <c r="F291" s="12"/>
      <c r="G291" s="12"/>
      <c r="H291" s="12"/>
      <c r="I291" s="12"/>
      <c r="J291" s="13"/>
      <c r="K291" s="11"/>
      <c r="L291" s="12">
        <v>48375.66</v>
      </c>
      <c r="M291" s="13">
        <v>48375.66</v>
      </c>
    </row>
    <row r="292" spans="1:13">
      <c r="A292" s="11" t="s">
        <v>233</v>
      </c>
      <c r="B292" s="12" t="s">
        <v>39</v>
      </c>
      <c r="C292" s="13" t="s">
        <v>635</v>
      </c>
      <c r="D292" s="11" t="s">
        <v>261</v>
      </c>
      <c r="E292" s="12" t="s">
        <v>262</v>
      </c>
      <c r="F292" s="12"/>
      <c r="G292" s="12"/>
      <c r="H292" s="12"/>
      <c r="I292" s="12"/>
      <c r="J292" s="13"/>
      <c r="K292" s="11">
        <v>7915.6</v>
      </c>
      <c r="L292" s="12"/>
      <c r="M292" s="13">
        <v>7915.6</v>
      </c>
    </row>
    <row r="293" spans="1:13">
      <c r="A293" s="11" t="s">
        <v>233</v>
      </c>
      <c r="B293" s="12" t="s">
        <v>39</v>
      </c>
      <c r="C293" s="13" t="s">
        <v>635</v>
      </c>
      <c r="D293" s="11" t="s">
        <v>263</v>
      </c>
      <c r="E293" s="12" t="s">
        <v>264</v>
      </c>
      <c r="F293" s="12"/>
      <c r="G293" s="12"/>
      <c r="H293" s="12"/>
      <c r="I293" s="12"/>
      <c r="J293" s="13"/>
      <c r="K293" s="11">
        <v>10000</v>
      </c>
      <c r="L293" s="12"/>
      <c r="M293" s="13">
        <v>10000</v>
      </c>
    </row>
    <row r="294" spans="1:13">
      <c r="A294" s="11" t="s">
        <v>233</v>
      </c>
      <c r="B294" s="12" t="s">
        <v>39</v>
      </c>
      <c r="C294" s="13" t="s">
        <v>635</v>
      </c>
      <c r="D294" s="11" t="s">
        <v>265</v>
      </c>
      <c r="E294" s="12" t="s">
        <v>266</v>
      </c>
      <c r="F294" s="12"/>
      <c r="G294" s="12"/>
      <c r="H294" s="12"/>
      <c r="I294" s="12"/>
      <c r="J294" s="13"/>
      <c r="K294" s="11">
        <v>3500</v>
      </c>
      <c r="L294" s="12"/>
      <c r="M294" s="13">
        <v>3500</v>
      </c>
    </row>
    <row r="295" spans="1:13">
      <c r="A295" s="11" t="s">
        <v>233</v>
      </c>
      <c r="B295" s="12" t="s">
        <v>39</v>
      </c>
      <c r="C295" s="13" t="s">
        <v>635</v>
      </c>
      <c r="D295" s="11" t="s">
        <v>267</v>
      </c>
      <c r="E295" s="12" t="s">
        <v>268</v>
      </c>
      <c r="F295" s="12"/>
      <c r="G295" s="12"/>
      <c r="H295" s="12"/>
      <c r="I295" s="12"/>
      <c r="J295" s="13"/>
      <c r="K295" s="11">
        <v>10000</v>
      </c>
      <c r="L295" s="12"/>
      <c r="M295" s="13">
        <v>10000</v>
      </c>
    </row>
    <row r="296" spans="1:13">
      <c r="A296" s="11" t="s">
        <v>233</v>
      </c>
      <c r="B296" s="12" t="s">
        <v>39</v>
      </c>
      <c r="C296" s="13" t="s">
        <v>635</v>
      </c>
      <c r="D296" s="11" t="s">
        <v>269</v>
      </c>
      <c r="E296" s="12" t="s">
        <v>270</v>
      </c>
      <c r="F296" s="12"/>
      <c r="G296" s="12"/>
      <c r="H296" s="12"/>
      <c r="I296" s="12"/>
      <c r="J296" s="13"/>
      <c r="K296" s="11">
        <v>7500</v>
      </c>
      <c r="L296" s="12"/>
      <c r="M296" s="13">
        <v>7500</v>
      </c>
    </row>
    <row r="297" spans="1:13">
      <c r="A297" s="11" t="s">
        <v>233</v>
      </c>
      <c r="B297" s="12" t="s">
        <v>39</v>
      </c>
      <c r="C297" s="13" t="s">
        <v>635</v>
      </c>
      <c r="D297" s="11" t="s">
        <v>271</v>
      </c>
      <c r="E297" s="12" t="s">
        <v>178</v>
      </c>
      <c r="F297" s="12"/>
      <c r="G297" s="12"/>
      <c r="H297" s="12"/>
      <c r="I297" s="12"/>
      <c r="J297" s="13"/>
      <c r="K297" s="11"/>
      <c r="L297" s="12">
        <v>67039.62</v>
      </c>
      <c r="M297" s="13">
        <v>67039.62</v>
      </c>
    </row>
    <row r="298" spans="1:13">
      <c r="A298" s="11" t="s">
        <v>233</v>
      </c>
      <c r="B298" s="12" t="s">
        <v>39</v>
      </c>
      <c r="C298" s="13" t="s">
        <v>635</v>
      </c>
      <c r="D298" s="11" t="s">
        <v>272</v>
      </c>
      <c r="E298" s="12" t="s">
        <v>118</v>
      </c>
      <c r="F298" s="12"/>
      <c r="G298" s="12"/>
      <c r="H298" s="12"/>
      <c r="I298" s="12"/>
      <c r="J298" s="13"/>
      <c r="K298" s="11"/>
      <c r="L298" s="12">
        <v>6513</v>
      </c>
      <c r="M298" s="13">
        <v>6513</v>
      </c>
    </row>
    <row r="299" spans="1:13">
      <c r="A299" s="11" t="s">
        <v>233</v>
      </c>
      <c r="B299" s="12" t="s">
        <v>39</v>
      </c>
      <c r="C299" s="13" t="s">
        <v>635</v>
      </c>
      <c r="D299" s="11" t="s">
        <v>272</v>
      </c>
      <c r="E299" s="12" t="s">
        <v>118</v>
      </c>
      <c r="F299" s="12"/>
      <c r="G299" s="12"/>
      <c r="H299" s="12"/>
      <c r="I299" s="12"/>
      <c r="J299" s="13"/>
      <c r="K299" s="11"/>
      <c r="L299" s="12">
        <v>10839.55</v>
      </c>
      <c r="M299" s="13">
        <v>10839.55</v>
      </c>
    </row>
    <row r="300" spans="1:13">
      <c r="A300" s="11" t="s">
        <v>233</v>
      </c>
      <c r="B300" s="12" t="s">
        <v>39</v>
      </c>
      <c r="C300" s="13" t="s">
        <v>635</v>
      </c>
      <c r="D300" s="11" t="s">
        <v>273</v>
      </c>
      <c r="E300" s="12" t="s">
        <v>274</v>
      </c>
      <c r="F300" s="12"/>
      <c r="G300" s="12"/>
      <c r="H300" s="12"/>
      <c r="I300" s="12"/>
      <c r="J300" s="13"/>
      <c r="K300" s="11"/>
      <c r="L300" s="12">
        <v>1395.75</v>
      </c>
      <c r="M300" s="13">
        <v>1395.75</v>
      </c>
    </row>
    <row r="301" spans="1:13">
      <c r="A301" s="11" t="s">
        <v>233</v>
      </c>
      <c r="B301" s="12" t="s">
        <v>39</v>
      </c>
      <c r="C301" s="13" t="s">
        <v>635</v>
      </c>
      <c r="D301" s="11" t="s">
        <v>275</v>
      </c>
      <c r="E301" s="12" t="s">
        <v>276</v>
      </c>
      <c r="F301" s="12"/>
      <c r="G301" s="12"/>
      <c r="H301" s="12"/>
      <c r="I301" s="12"/>
      <c r="J301" s="13"/>
      <c r="K301" s="11"/>
      <c r="L301" s="12">
        <v>1245.8699999999999</v>
      </c>
      <c r="M301" s="13">
        <v>1245.8699999999999</v>
      </c>
    </row>
    <row r="302" spans="1:13">
      <c r="A302" s="11" t="s">
        <v>233</v>
      </c>
      <c r="B302" s="12" t="s">
        <v>39</v>
      </c>
      <c r="C302" s="13" t="s">
        <v>635</v>
      </c>
      <c r="D302" s="11" t="s">
        <v>277</v>
      </c>
      <c r="E302" s="12" t="s">
        <v>278</v>
      </c>
      <c r="F302" s="12"/>
      <c r="G302" s="12"/>
      <c r="H302" s="12"/>
      <c r="I302" s="12"/>
      <c r="J302" s="13"/>
      <c r="K302" s="11">
        <v>1084.4000000000001</v>
      </c>
      <c r="L302" s="12"/>
      <c r="M302" s="13">
        <v>1084.4000000000001</v>
      </c>
    </row>
    <row r="303" spans="1:13">
      <c r="A303" s="11" t="s">
        <v>233</v>
      </c>
      <c r="B303" s="12" t="s">
        <v>39</v>
      </c>
      <c r="C303" s="13" t="s">
        <v>635</v>
      </c>
      <c r="D303" s="11" t="s">
        <v>279</v>
      </c>
      <c r="E303" s="12" t="s">
        <v>280</v>
      </c>
      <c r="F303" s="12"/>
      <c r="G303" s="12"/>
      <c r="H303" s="12"/>
      <c r="I303" s="12"/>
      <c r="J303" s="13"/>
      <c r="K303" s="11"/>
      <c r="L303" s="12">
        <v>3000</v>
      </c>
      <c r="M303" s="13">
        <v>3000</v>
      </c>
    </row>
    <row r="304" spans="1:13">
      <c r="A304" s="11" t="s">
        <v>233</v>
      </c>
      <c r="B304" s="12" t="s">
        <v>39</v>
      </c>
      <c r="C304" s="13" t="s">
        <v>635</v>
      </c>
      <c r="D304" s="11" t="s">
        <v>281</v>
      </c>
      <c r="E304" s="12" t="s">
        <v>282</v>
      </c>
      <c r="F304" s="12"/>
      <c r="G304" s="12"/>
      <c r="H304" s="12"/>
      <c r="I304" s="12"/>
      <c r="J304" s="13"/>
      <c r="K304" s="11"/>
      <c r="L304" s="12">
        <v>1410.49</v>
      </c>
      <c r="M304" s="13">
        <v>1410.49</v>
      </c>
    </row>
    <row r="305" spans="1:13">
      <c r="A305" s="11" t="s">
        <v>233</v>
      </c>
      <c r="B305" s="12" t="s">
        <v>39</v>
      </c>
      <c r="C305" s="13" t="s">
        <v>635</v>
      </c>
      <c r="D305" s="11" t="s">
        <v>283</v>
      </c>
      <c r="E305" s="12" t="s">
        <v>284</v>
      </c>
      <c r="F305" s="12"/>
      <c r="G305" s="12"/>
      <c r="H305" s="12"/>
      <c r="I305" s="12"/>
      <c r="J305" s="13"/>
      <c r="K305" s="11"/>
      <c r="L305" s="12">
        <v>3000</v>
      </c>
      <c r="M305" s="13">
        <v>3000</v>
      </c>
    </row>
    <row r="306" spans="1:13">
      <c r="A306" s="11" t="s">
        <v>233</v>
      </c>
      <c r="B306" s="12" t="s">
        <v>39</v>
      </c>
      <c r="C306" s="13" t="s">
        <v>635</v>
      </c>
      <c r="D306" s="11" t="s">
        <v>285</v>
      </c>
      <c r="E306" s="12" t="s">
        <v>286</v>
      </c>
      <c r="F306" s="12"/>
      <c r="G306" s="12"/>
      <c r="H306" s="12"/>
      <c r="I306" s="12"/>
      <c r="J306" s="13"/>
      <c r="K306" s="11"/>
      <c r="L306" s="12">
        <v>4500</v>
      </c>
      <c r="M306" s="13">
        <v>4500</v>
      </c>
    </row>
    <row r="307" spans="1:13">
      <c r="A307" s="11" t="s">
        <v>233</v>
      </c>
      <c r="B307" s="12" t="s">
        <v>39</v>
      </c>
      <c r="C307" s="13" t="s">
        <v>635</v>
      </c>
      <c r="D307" s="11" t="s">
        <v>287</v>
      </c>
      <c r="E307" s="12" t="s">
        <v>288</v>
      </c>
      <c r="F307" s="12"/>
      <c r="G307" s="12"/>
      <c r="H307" s="12"/>
      <c r="I307" s="12"/>
      <c r="J307" s="13"/>
      <c r="K307" s="11"/>
      <c r="L307" s="12">
        <v>1790.72</v>
      </c>
      <c r="M307" s="13">
        <v>1790.72</v>
      </c>
    </row>
    <row r="308" spans="1:13">
      <c r="A308" s="11" t="s">
        <v>233</v>
      </c>
      <c r="B308" s="12" t="s">
        <v>39</v>
      </c>
      <c r="C308" s="13" t="s">
        <v>635</v>
      </c>
      <c r="D308" s="11" t="s">
        <v>289</v>
      </c>
      <c r="E308" s="12" t="s">
        <v>290</v>
      </c>
      <c r="F308" s="12"/>
      <c r="G308" s="12"/>
      <c r="H308" s="12"/>
      <c r="I308" s="12"/>
      <c r="J308" s="13"/>
      <c r="K308" s="11"/>
      <c r="L308" s="12">
        <v>500</v>
      </c>
      <c r="M308" s="13">
        <v>500</v>
      </c>
    </row>
    <row r="309" spans="1:13">
      <c r="A309" s="11" t="s">
        <v>233</v>
      </c>
      <c r="B309" s="12" t="s">
        <v>39</v>
      </c>
      <c r="C309" s="13" t="s">
        <v>635</v>
      </c>
      <c r="D309" s="11" t="s">
        <v>289</v>
      </c>
      <c r="E309" s="12" t="s">
        <v>290</v>
      </c>
      <c r="F309" s="12"/>
      <c r="G309" s="12"/>
      <c r="H309" s="12"/>
      <c r="I309" s="12"/>
      <c r="J309" s="13"/>
      <c r="K309" s="11"/>
      <c r="L309" s="12">
        <v>2500</v>
      </c>
      <c r="M309" s="13">
        <v>2500</v>
      </c>
    </row>
    <row r="310" spans="1:13">
      <c r="A310" s="11" t="s">
        <v>233</v>
      </c>
      <c r="B310" s="12" t="s">
        <v>39</v>
      </c>
      <c r="C310" s="13" t="s">
        <v>635</v>
      </c>
      <c r="D310" s="11" t="s">
        <v>291</v>
      </c>
      <c r="E310" s="12" t="s">
        <v>292</v>
      </c>
      <c r="F310" s="12"/>
      <c r="G310" s="12"/>
      <c r="H310" s="12"/>
      <c r="I310" s="12"/>
      <c r="J310" s="13"/>
      <c r="K310" s="11"/>
      <c r="L310" s="12">
        <v>12000</v>
      </c>
      <c r="M310" s="13">
        <v>12000</v>
      </c>
    </row>
    <row r="311" spans="1:13">
      <c r="A311" s="11" t="s">
        <v>233</v>
      </c>
      <c r="B311" s="12" t="s">
        <v>39</v>
      </c>
      <c r="C311" s="13" t="s">
        <v>635</v>
      </c>
      <c r="D311" s="11" t="s">
        <v>293</v>
      </c>
      <c r="E311" s="12" t="s">
        <v>294</v>
      </c>
      <c r="F311" s="12"/>
      <c r="G311" s="12"/>
      <c r="H311" s="12"/>
      <c r="I311" s="12"/>
      <c r="J311" s="13"/>
      <c r="K311" s="11"/>
      <c r="L311" s="12">
        <v>1380.13</v>
      </c>
      <c r="M311" s="13">
        <v>1380.13</v>
      </c>
    </row>
    <row r="312" spans="1:13">
      <c r="A312" s="11" t="s">
        <v>233</v>
      </c>
      <c r="B312" s="12" t="s">
        <v>39</v>
      </c>
      <c r="C312" s="13" t="s">
        <v>635</v>
      </c>
      <c r="D312" s="11" t="s">
        <v>295</v>
      </c>
      <c r="E312" s="12" t="s">
        <v>296</v>
      </c>
      <c r="F312" s="12"/>
      <c r="G312" s="12"/>
      <c r="H312" s="12"/>
      <c r="I312" s="12"/>
      <c r="J312" s="13"/>
      <c r="K312" s="11"/>
      <c r="L312" s="12">
        <v>1000</v>
      </c>
      <c r="M312" s="13">
        <v>1000</v>
      </c>
    </row>
    <row r="313" spans="1:13">
      <c r="A313" s="11" t="s">
        <v>233</v>
      </c>
      <c r="B313" s="12" t="s">
        <v>39</v>
      </c>
      <c r="C313" s="13" t="s">
        <v>635</v>
      </c>
      <c r="D313" s="11" t="s">
        <v>297</v>
      </c>
      <c r="E313" s="12" t="s">
        <v>298</v>
      </c>
      <c r="F313" s="12"/>
      <c r="G313" s="12"/>
      <c r="H313" s="12"/>
      <c r="I313" s="12"/>
      <c r="J313" s="13"/>
      <c r="K313" s="11"/>
      <c r="L313" s="12">
        <v>2799.75</v>
      </c>
      <c r="M313" s="13">
        <v>2799.75</v>
      </c>
    </row>
    <row r="314" spans="1:13">
      <c r="A314" s="11" t="s">
        <v>233</v>
      </c>
      <c r="B314" s="12" t="s">
        <v>39</v>
      </c>
      <c r="C314" s="13" t="s">
        <v>635</v>
      </c>
      <c r="D314" s="11" t="s">
        <v>299</v>
      </c>
      <c r="E314" s="12" t="s">
        <v>300</v>
      </c>
      <c r="F314" s="12"/>
      <c r="G314" s="12"/>
      <c r="H314" s="12"/>
      <c r="I314" s="12"/>
      <c r="J314" s="13"/>
      <c r="K314" s="11"/>
      <c r="L314" s="12">
        <v>2806.1</v>
      </c>
      <c r="M314" s="13">
        <v>2806.1</v>
      </c>
    </row>
    <row r="315" spans="1:13">
      <c r="A315" s="11" t="s">
        <v>233</v>
      </c>
      <c r="B315" s="12" t="s">
        <v>39</v>
      </c>
      <c r="C315" s="13" t="s">
        <v>635</v>
      </c>
      <c r="D315" s="11" t="s">
        <v>301</v>
      </c>
      <c r="E315" s="12" t="s">
        <v>302</v>
      </c>
      <c r="F315" s="12"/>
      <c r="G315" s="12"/>
      <c r="H315" s="12"/>
      <c r="I315" s="12"/>
      <c r="J315" s="13"/>
      <c r="K315" s="11"/>
      <c r="L315" s="12">
        <v>6000</v>
      </c>
      <c r="M315" s="13">
        <v>6000</v>
      </c>
    </row>
    <row r="316" spans="1:13">
      <c r="A316" s="11" t="s">
        <v>233</v>
      </c>
      <c r="B316" s="12" t="s">
        <v>39</v>
      </c>
      <c r="C316" s="13" t="s">
        <v>635</v>
      </c>
      <c r="D316" s="11" t="s">
        <v>303</v>
      </c>
      <c r="E316" s="12" t="s">
        <v>304</v>
      </c>
      <c r="F316" s="12"/>
      <c r="G316" s="12"/>
      <c r="H316" s="12"/>
      <c r="I316" s="12"/>
      <c r="J316" s="13"/>
      <c r="K316" s="11"/>
      <c r="L316" s="12">
        <v>4000</v>
      </c>
      <c r="M316" s="13">
        <v>4000</v>
      </c>
    </row>
    <row r="317" spans="1:13">
      <c r="A317" s="11" t="s">
        <v>233</v>
      </c>
      <c r="B317" s="12" t="s">
        <v>39</v>
      </c>
      <c r="C317" s="13" t="s">
        <v>635</v>
      </c>
      <c r="D317" s="11" t="s">
        <v>305</v>
      </c>
      <c r="E317" s="12" t="s">
        <v>306</v>
      </c>
      <c r="F317" s="12"/>
      <c r="G317" s="12"/>
      <c r="H317" s="12"/>
      <c r="I317" s="12"/>
      <c r="J317" s="13"/>
      <c r="K317" s="11"/>
      <c r="L317" s="12">
        <v>1311.99</v>
      </c>
      <c r="M317" s="13">
        <v>1311.99</v>
      </c>
    </row>
    <row r="318" spans="1:13">
      <c r="A318" s="11" t="s">
        <v>233</v>
      </c>
      <c r="B318" s="12" t="s">
        <v>39</v>
      </c>
      <c r="C318" s="13" t="s">
        <v>635</v>
      </c>
      <c r="D318" s="11" t="s">
        <v>307</v>
      </c>
      <c r="E318" s="12" t="s">
        <v>308</v>
      </c>
      <c r="F318" s="12"/>
      <c r="G318" s="12"/>
      <c r="H318" s="12"/>
      <c r="I318" s="12"/>
      <c r="J318" s="13"/>
      <c r="K318" s="11"/>
      <c r="L318" s="12">
        <v>7000</v>
      </c>
      <c r="M318" s="13">
        <v>7000</v>
      </c>
    </row>
    <row r="319" spans="1:13">
      <c r="A319" s="11" t="s">
        <v>233</v>
      </c>
      <c r="B319" s="12" t="s">
        <v>39</v>
      </c>
      <c r="C319" s="13" t="s">
        <v>635</v>
      </c>
      <c r="D319" s="11" t="s">
        <v>309</v>
      </c>
      <c r="E319" s="12" t="s">
        <v>310</v>
      </c>
      <c r="F319" s="12"/>
      <c r="G319" s="12"/>
      <c r="H319" s="12"/>
      <c r="I319" s="12"/>
      <c r="J319" s="13"/>
      <c r="K319" s="11"/>
      <c r="L319" s="12">
        <v>4125.1099999999997</v>
      </c>
      <c r="M319" s="13">
        <v>4125.1099999999997</v>
      </c>
    </row>
    <row r="320" spans="1:13">
      <c r="A320" s="11" t="s">
        <v>233</v>
      </c>
      <c r="B320" s="12" t="s">
        <v>39</v>
      </c>
      <c r="C320" s="13" t="s">
        <v>635</v>
      </c>
      <c r="D320" s="11" t="s">
        <v>109</v>
      </c>
      <c r="E320" s="12"/>
      <c r="F320" s="12"/>
      <c r="G320" s="12"/>
      <c r="H320" s="12"/>
      <c r="I320" s="12"/>
      <c r="J320" s="13"/>
      <c r="K320" s="11"/>
      <c r="L320" s="12"/>
      <c r="M320" s="13">
        <v>236880.64000000001</v>
      </c>
    </row>
    <row r="321" spans="1:13">
      <c r="A321" s="11" t="s">
        <v>233</v>
      </c>
      <c r="B321" s="12" t="s">
        <v>39</v>
      </c>
      <c r="C321" s="13" t="s">
        <v>37</v>
      </c>
      <c r="D321" s="11" t="s">
        <v>110</v>
      </c>
      <c r="E321" s="12"/>
      <c r="F321" s="12"/>
      <c r="G321" s="12"/>
      <c r="H321" s="12"/>
      <c r="I321" s="12"/>
      <c r="J321" s="13"/>
      <c r="K321" s="11"/>
      <c r="L321" s="12"/>
      <c r="M321" s="13">
        <v>301420.84999999998</v>
      </c>
    </row>
    <row r="322" spans="1:13">
      <c r="A322" s="11" t="s">
        <v>233</v>
      </c>
      <c r="B322" s="12" t="s">
        <v>39</v>
      </c>
      <c r="C322" s="13" t="s">
        <v>634</v>
      </c>
      <c r="D322" s="11" t="s">
        <v>311</v>
      </c>
      <c r="E322" s="12" t="s">
        <v>312</v>
      </c>
      <c r="F322" s="12"/>
      <c r="G322" s="12"/>
      <c r="H322" s="12"/>
      <c r="I322" s="12"/>
      <c r="J322" s="13"/>
      <c r="K322" s="11"/>
      <c r="L322" s="12"/>
      <c r="M322" s="13"/>
    </row>
    <row r="323" spans="1:13">
      <c r="A323" s="11" t="s">
        <v>233</v>
      </c>
      <c r="B323" s="12" t="s">
        <v>39</v>
      </c>
      <c r="C323" s="13" t="s">
        <v>634</v>
      </c>
      <c r="D323" s="11" t="s">
        <v>16</v>
      </c>
      <c r="E323" s="12" t="s">
        <v>82</v>
      </c>
      <c r="F323" s="12">
        <v>111</v>
      </c>
      <c r="G323" s="12" t="s">
        <v>83</v>
      </c>
      <c r="H323" s="12"/>
      <c r="I323" s="12"/>
      <c r="J323" s="13"/>
      <c r="K323" s="11"/>
      <c r="L323" s="12"/>
      <c r="M323" s="13">
        <v>95560.66</v>
      </c>
    </row>
    <row r="324" spans="1:13">
      <c r="A324" s="11" t="s">
        <v>233</v>
      </c>
      <c r="B324" s="12" t="s">
        <v>39</v>
      </c>
      <c r="C324" s="13" t="s">
        <v>634</v>
      </c>
      <c r="D324" s="11" t="s">
        <v>16</v>
      </c>
      <c r="E324" s="12" t="s">
        <v>82</v>
      </c>
      <c r="F324" s="12">
        <v>112</v>
      </c>
      <c r="G324" s="12" t="s">
        <v>71</v>
      </c>
      <c r="H324" s="12"/>
      <c r="I324" s="12"/>
      <c r="J324" s="13"/>
      <c r="K324" s="11"/>
      <c r="L324" s="12"/>
      <c r="M324" s="13">
        <v>2308.75</v>
      </c>
    </row>
    <row r="325" spans="1:13">
      <c r="A325" s="11" t="s">
        <v>233</v>
      </c>
      <c r="B325" s="12" t="s">
        <v>39</v>
      </c>
      <c r="C325" s="13" t="s">
        <v>634</v>
      </c>
      <c r="D325" s="11" t="s">
        <v>16</v>
      </c>
      <c r="E325" s="12" t="s">
        <v>82</v>
      </c>
      <c r="F325" s="12">
        <v>12</v>
      </c>
      <c r="G325" s="12" t="s">
        <v>72</v>
      </c>
      <c r="H325" s="12"/>
      <c r="I325" s="12"/>
      <c r="J325" s="13"/>
      <c r="K325" s="11"/>
      <c r="L325" s="12"/>
      <c r="M325" s="13">
        <v>25251.81</v>
      </c>
    </row>
    <row r="326" spans="1:13">
      <c r="A326" s="11" t="s">
        <v>233</v>
      </c>
      <c r="B326" s="12" t="s">
        <v>39</v>
      </c>
      <c r="C326" s="13" t="s">
        <v>634</v>
      </c>
      <c r="D326" s="11" t="s">
        <v>16</v>
      </c>
      <c r="E326" s="12" t="s">
        <v>82</v>
      </c>
      <c r="F326" s="12">
        <v>14</v>
      </c>
      <c r="G326" s="12" t="s">
        <v>84</v>
      </c>
      <c r="H326" s="12"/>
      <c r="I326" s="12"/>
      <c r="J326" s="13"/>
      <c r="K326" s="11"/>
      <c r="L326" s="12"/>
      <c r="M326" s="13">
        <v>1601.46</v>
      </c>
    </row>
    <row r="327" spans="1:13">
      <c r="A327" s="11" t="s">
        <v>233</v>
      </c>
      <c r="B327" s="12" t="s">
        <v>39</v>
      </c>
      <c r="C327" s="13" t="s">
        <v>634</v>
      </c>
      <c r="D327" s="11" t="s">
        <v>16</v>
      </c>
      <c r="E327" s="12" t="s">
        <v>82</v>
      </c>
      <c r="F327" s="12">
        <v>21</v>
      </c>
      <c r="G327" s="12" t="s">
        <v>85</v>
      </c>
      <c r="H327" s="12"/>
      <c r="I327" s="12"/>
      <c r="J327" s="13"/>
      <c r="K327" s="11"/>
      <c r="L327" s="12"/>
      <c r="M327" s="13">
        <v>1508.93</v>
      </c>
    </row>
    <row r="328" spans="1:13">
      <c r="A328" s="11" t="s">
        <v>233</v>
      </c>
      <c r="B328" s="12" t="s">
        <v>39</v>
      </c>
      <c r="C328" s="13" t="s">
        <v>634</v>
      </c>
      <c r="D328" s="11" t="s">
        <v>86</v>
      </c>
      <c r="E328" s="12"/>
      <c r="F328" s="12"/>
      <c r="G328" s="12"/>
      <c r="H328" s="12"/>
      <c r="I328" s="12"/>
      <c r="J328" s="13"/>
      <c r="K328" s="11"/>
      <c r="L328" s="12"/>
      <c r="M328" s="13">
        <v>126231.61</v>
      </c>
    </row>
    <row r="329" spans="1:13">
      <c r="A329" s="11" t="s">
        <v>233</v>
      </c>
      <c r="B329" s="12" t="s">
        <v>39</v>
      </c>
      <c r="C329" s="13" t="s">
        <v>635</v>
      </c>
      <c r="D329" s="11" t="s">
        <v>313</v>
      </c>
      <c r="E329" s="12" t="s">
        <v>314</v>
      </c>
      <c r="F329" s="12"/>
      <c r="G329" s="12"/>
      <c r="H329" s="12"/>
      <c r="I329" s="12"/>
      <c r="J329" s="13"/>
      <c r="K329" s="11">
        <v>3000</v>
      </c>
      <c r="L329" s="12"/>
      <c r="M329" s="13">
        <v>3000</v>
      </c>
    </row>
    <row r="330" spans="1:13">
      <c r="A330" s="11" t="s">
        <v>233</v>
      </c>
      <c r="B330" s="12" t="s">
        <v>39</v>
      </c>
      <c r="C330" s="13" t="s">
        <v>635</v>
      </c>
      <c r="D330" s="11" t="s">
        <v>315</v>
      </c>
      <c r="E330" s="12" t="s">
        <v>316</v>
      </c>
      <c r="F330" s="12"/>
      <c r="G330" s="12"/>
      <c r="H330" s="12"/>
      <c r="I330" s="12"/>
      <c r="J330" s="13"/>
      <c r="K330" s="11">
        <v>4000</v>
      </c>
      <c r="L330" s="12"/>
      <c r="M330" s="13">
        <v>4000</v>
      </c>
    </row>
    <row r="331" spans="1:13">
      <c r="A331" s="11" t="s">
        <v>233</v>
      </c>
      <c r="B331" s="12" t="s">
        <v>39</v>
      </c>
      <c r="C331" s="13" t="s">
        <v>635</v>
      </c>
      <c r="D331" s="11" t="s">
        <v>317</v>
      </c>
      <c r="E331" s="12" t="s">
        <v>318</v>
      </c>
      <c r="F331" s="12"/>
      <c r="G331" s="12"/>
      <c r="H331" s="12"/>
      <c r="I331" s="12"/>
      <c r="J331" s="13"/>
      <c r="K331" s="11">
        <v>2027.63</v>
      </c>
      <c r="L331" s="12"/>
      <c r="M331" s="13">
        <v>2027.63</v>
      </c>
    </row>
    <row r="332" spans="1:13">
      <c r="A332" s="11" t="s">
        <v>233</v>
      </c>
      <c r="B332" s="12" t="s">
        <v>39</v>
      </c>
      <c r="C332" s="13" t="s">
        <v>635</v>
      </c>
      <c r="D332" s="11" t="s">
        <v>109</v>
      </c>
      <c r="E332" s="12"/>
      <c r="F332" s="12"/>
      <c r="G332" s="12"/>
      <c r="H332" s="12"/>
      <c r="I332" s="12"/>
      <c r="J332" s="13"/>
      <c r="K332" s="11"/>
      <c r="L332" s="12"/>
      <c r="M332" s="13">
        <v>9027.6299999999992</v>
      </c>
    </row>
    <row r="333" spans="1:13">
      <c r="A333" s="11" t="s">
        <v>233</v>
      </c>
      <c r="B333" s="12" t="s">
        <v>39</v>
      </c>
      <c r="C333" s="13" t="s">
        <v>37</v>
      </c>
      <c r="D333" s="11" t="s">
        <v>110</v>
      </c>
      <c r="E333" s="12"/>
      <c r="F333" s="12"/>
      <c r="G333" s="12"/>
      <c r="H333" s="12"/>
      <c r="I333" s="12"/>
      <c r="J333" s="13"/>
      <c r="K333" s="11"/>
      <c r="L333" s="12"/>
      <c r="M333" s="13">
        <v>135259.24</v>
      </c>
    </row>
    <row r="334" spans="1:13">
      <c r="A334" s="11" t="s">
        <v>319</v>
      </c>
      <c r="B334" s="12" t="s">
        <v>10</v>
      </c>
      <c r="C334" s="13" t="s">
        <v>634</v>
      </c>
      <c r="D334" s="11" t="s">
        <v>320</v>
      </c>
      <c r="E334" s="12"/>
      <c r="F334" s="12" t="s">
        <v>321</v>
      </c>
      <c r="G334" s="12"/>
      <c r="H334" s="12"/>
      <c r="I334" s="12"/>
      <c r="J334" s="13"/>
      <c r="K334" s="11"/>
      <c r="L334" s="12"/>
      <c r="M334" s="13"/>
    </row>
    <row r="335" spans="1:13">
      <c r="A335" s="11" t="s">
        <v>319</v>
      </c>
      <c r="B335" s="12" t="s">
        <v>10</v>
      </c>
      <c r="C335" s="13" t="s">
        <v>634</v>
      </c>
      <c r="D335" s="11" t="s">
        <v>16</v>
      </c>
      <c r="E335" s="12"/>
      <c r="F335" s="12" t="s">
        <v>82</v>
      </c>
      <c r="G335" s="12"/>
      <c r="H335" s="12">
        <v>111</v>
      </c>
      <c r="I335" s="12" t="s">
        <v>83</v>
      </c>
      <c r="J335" s="13"/>
      <c r="K335" s="11"/>
      <c r="L335" s="12"/>
      <c r="M335" s="13">
        <v>168852.07</v>
      </c>
    </row>
    <row r="336" spans="1:13">
      <c r="A336" s="11" t="s">
        <v>319</v>
      </c>
      <c r="B336" s="12" t="s">
        <v>10</v>
      </c>
      <c r="C336" s="13" t="s">
        <v>634</v>
      </c>
      <c r="D336" s="11" t="s">
        <v>16</v>
      </c>
      <c r="E336" s="12"/>
      <c r="F336" s="12" t="s">
        <v>82</v>
      </c>
      <c r="G336" s="12"/>
      <c r="H336" s="12">
        <v>112</v>
      </c>
      <c r="I336" s="12" t="s">
        <v>71</v>
      </c>
      <c r="J336" s="13"/>
      <c r="K336" s="11"/>
      <c r="L336" s="12"/>
      <c r="M336" s="13">
        <v>10925.78</v>
      </c>
    </row>
    <row r="337" spans="1:13">
      <c r="A337" s="11" t="s">
        <v>319</v>
      </c>
      <c r="B337" s="12" t="s">
        <v>10</v>
      </c>
      <c r="C337" s="13" t="s">
        <v>634</v>
      </c>
      <c r="D337" s="11" t="s">
        <v>16</v>
      </c>
      <c r="E337" s="12"/>
      <c r="F337" s="12" t="s">
        <v>82</v>
      </c>
      <c r="G337" s="12"/>
      <c r="H337" s="12">
        <v>12</v>
      </c>
      <c r="I337" s="12" t="s">
        <v>72</v>
      </c>
      <c r="J337" s="13"/>
      <c r="K337" s="11"/>
      <c r="L337" s="12"/>
      <c r="M337" s="13">
        <v>32166.44</v>
      </c>
    </row>
    <row r="338" spans="1:13">
      <c r="A338" s="11" t="s">
        <v>319</v>
      </c>
      <c r="B338" s="12" t="s">
        <v>10</v>
      </c>
      <c r="C338" s="13" t="s">
        <v>634</v>
      </c>
      <c r="D338" s="11" t="s">
        <v>16</v>
      </c>
      <c r="E338" s="12"/>
      <c r="F338" s="12" t="s">
        <v>82</v>
      </c>
      <c r="G338" s="12"/>
      <c r="H338" s="12">
        <v>14</v>
      </c>
      <c r="I338" s="12" t="s">
        <v>84</v>
      </c>
      <c r="J338" s="13"/>
      <c r="K338" s="11"/>
      <c r="L338" s="12"/>
      <c r="M338" s="13">
        <v>1533.72</v>
      </c>
    </row>
    <row r="339" spans="1:13">
      <c r="A339" s="11" t="s">
        <v>319</v>
      </c>
      <c r="B339" s="12" t="s">
        <v>10</v>
      </c>
      <c r="C339" s="13" t="s">
        <v>634</v>
      </c>
      <c r="D339" s="11" t="s">
        <v>86</v>
      </c>
      <c r="E339" s="12"/>
      <c r="F339" s="12"/>
      <c r="G339" s="12"/>
      <c r="H339" s="12"/>
      <c r="I339" s="12"/>
      <c r="J339" s="13"/>
      <c r="K339" s="11"/>
      <c r="L339" s="12"/>
      <c r="M339" s="13">
        <v>213478.01</v>
      </c>
    </row>
    <row r="340" spans="1:13">
      <c r="A340" s="11" t="s">
        <v>319</v>
      </c>
      <c r="B340" s="12" t="s">
        <v>10</v>
      </c>
      <c r="C340" s="13" t="s">
        <v>635</v>
      </c>
      <c r="D340" s="11" t="s">
        <v>322</v>
      </c>
      <c r="E340" s="12"/>
      <c r="F340" s="12" t="s">
        <v>90</v>
      </c>
      <c r="G340" s="12"/>
      <c r="H340" s="12"/>
      <c r="I340" s="12"/>
      <c r="J340" s="13"/>
      <c r="K340" s="11"/>
      <c r="L340" s="12">
        <v>872.8</v>
      </c>
      <c r="M340" s="13">
        <v>872.8</v>
      </c>
    </row>
    <row r="341" spans="1:13">
      <c r="A341" s="11" t="s">
        <v>319</v>
      </c>
      <c r="B341" s="12" t="s">
        <v>10</v>
      </c>
      <c r="C341" s="13" t="s">
        <v>635</v>
      </c>
      <c r="D341" s="11" t="s">
        <v>322</v>
      </c>
      <c r="E341" s="12"/>
      <c r="F341" s="12" t="s">
        <v>90</v>
      </c>
      <c r="G341" s="12"/>
      <c r="H341" s="12"/>
      <c r="I341" s="12"/>
      <c r="J341" s="13"/>
      <c r="K341" s="11"/>
      <c r="L341" s="12">
        <v>6807.85</v>
      </c>
      <c r="M341" s="13">
        <v>6807.85</v>
      </c>
    </row>
    <row r="342" spans="1:13">
      <c r="A342" s="11" t="s">
        <v>319</v>
      </c>
      <c r="B342" s="12" t="s">
        <v>10</v>
      </c>
      <c r="C342" s="13" t="s">
        <v>635</v>
      </c>
      <c r="D342" s="11" t="s">
        <v>322</v>
      </c>
      <c r="E342" s="12"/>
      <c r="F342" s="12" t="s">
        <v>90</v>
      </c>
      <c r="G342" s="12"/>
      <c r="H342" s="12"/>
      <c r="I342" s="12"/>
      <c r="J342" s="13"/>
      <c r="K342" s="11"/>
      <c r="L342" s="12">
        <v>1047.3599999999999</v>
      </c>
      <c r="M342" s="13">
        <v>1047.3599999999999</v>
      </c>
    </row>
    <row r="343" spans="1:13">
      <c r="A343" s="11" t="s">
        <v>319</v>
      </c>
      <c r="B343" s="12" t="s">
        <v>10</v>
      </c>
      <c r="C343" s="13" t="s">
        <v>635</v>
      </c>
      <c r="D343" s="11" t="s">
        <v>323</v>
      </c>
      <c r="E343" s="12"/>
      <c r="F343" s="12" t="s">
        <v>100</v>
      </c>
      <c r="G343" s="12"/>
      <c r="H343" s="12"/>
      <c r="I343" s="12"/>
      <c r="J343" s="13"/>
      <c r="K343" s="11"/>
      <c r="L343" s="12">
        <v>591.91</v>
      </c>
      <c r="M343" s="13">
        <v>591.91</v>
      </c>
    </row>
    <row r="344" spans="1:13">
      <c r="A344" s="11" t="s">
        <v>319</v>
      </c>
      <c r="B344" s="12" t="s">
        <v>10</v>
      </c>
      <c r="C344" s="13" t="s">
        <v>635</v>
      </c>
      <c r="D344" s="11" t="s">
        <v>323</v>
      </c>
      <c r="E344" s="12"/>
      <c r="F344" s="12" t="s">
        <v>100</v>
      </c>
      <c r="G344" s="12"/>
      <c r="H344" s="12"/>
      <c r="I344" s="12"/>
      <c r="J344" s="13"/>
      <c r="K344" s="11"/>
      <c r="L344" s="12">
        <v>3627.79</v>
      </c>
      <c r="M344" s="13">
        <v>3627.79</v>
      </c>
    </row>
    <row r="345" spans="1:13">
      <c r="A345" s="11" t="s">
        <v>319</v>
      </c>
      <c r="B345" s="12" t="s">
        <v>10</v>
      </c>
      <c r="C345" s="13" t="s">
        <v>635</v>
      </c>
      <c r="D345" s="11" t="s">
        <v>323</v>
      </c>
      <c r="E345" s="12"/>
      <c r="F345" s="12" t="s">
        <v>100</v>
      </c>
      <c r="G345" s="12"/>
      <c r="H345" s="12"/>
      <c r="I345" s="12"/>
      <c r="J345" s="13"/>
      <c r="K345" s="11"/>
      <c r="L345" s="12">
        <v>42222.69</v>
      </c>
      <c r="M345" s="13">
        <v>42222.69</v>
      </c>
    </row>
    <row r="346" spans="1:13">
      <c r="A346" s="11" t="s">
        <v>319</v>
      </c>
      <c r="B346" s="12" t="s">
        <v>10</v>
      </c>
      <c r="C346" s="13" t="s">
        <v>635</v>
      </c>
      <c r="D346" s="11" t="s">
        <v>324</v>
      </c>
      <c r="E346" s="12"/>
      <c r="F346" s="12" t="s">
        <v>104</v>
      </c>
      <c r="G346" s="12"/>
      <c r="H346" s="12"/>
      <c r="I346" s="12"/>
      <c r="J346" s="13"/>
      <c r="K346" s="11"/>
      <c r="L346" s="12">
        <v>1552.95</v>
      </c>
      <c r="M346" s="13">
        <v>1552.95</v>
      </c>
    </row>
    <row r="347" spans="1:13">
      <c r="A347" s="11" t="s">
        <v>319</v>
      </c>
      <c r="B347" s="12" t="s">
        <v>10</v>
      </c>
      <c r="C347" s="13" t="s">
        <v>635</v>
      </c>
      <c r="D347" s="11" t="s">
        <v>324</v>
      </c>
      <c r="E347" s="12"/>
      <c r="F347" s="12" t="s">
        <v>104</v>
      </c>
      <c r="G347" s="12"/>
      <c r="H347" s="12"/>
      <c r="I347" s="12"/>
      <c r="J347" s="13"/>
      <c r="K347" s="11"/>
      <c r="L347" s="12">
        <v>274.05</v>
      </c>
      <c r="M347" s="13">
        <v>274.05</v>
      </c>
    </row>
    <row r="348" spans="1:13">
      <c r="A348" s="11" t="s">
        <v>319</v>
      </c>
      <c r="B348" s="12" t="s">
        <v>10</v>
      </c>
      <c r="C348" s="13" t="s">
        <v>635</v>
      </c>
      <c r="D348" s="11" t="s">
        <v>325</v>
      </c>
      <c r="E348" s="12"/>
      <c r="F348" s="12" t="s">
        <v>326</v>
      </c>
      <c r="G348" s="12"/>
      <c r="H348" s="12"/>
      <c r="I348" s="12"/>
      <c r="J348" s="13"/>
      <c r="K348" s="11">
        <v>2632.5</v>
      </c>
      <c r="L348" s="12"/>
      <c r="M348" s="13">
        <v>2632.5</v>
      </c>
    </row>
    <row r="349" spans="1:13">
      <c r="A349" s="11" t="s">
        <v>319</v>
      </c>
      <c r="B349" s="12" t="s">
        <v>10</v>
      </c>
      <c r="C349" s="13" t="s">
        <v>635</v>
      </c>
      <c r="D349" s="11" t="s">
        <v>327</v>
      </c>
      <c r="E349" s="12"/>
      <c r="F349" s="12" t="s">
        <v>328</v>
      </c>
      <c r="G349" s="12"/>
      <c r="H349" s="12"/>
      <c r="I349" s="12"/>
      <c r="J349" s="13"/>
      <c r="K349" s="11">
        <v>575</v>
      </c>
      <c r="L349" s="12"/>
      <c r="M349" s="13">
        <v>575</v>
      </c>
    </row>
    <row r="350" spans="1:13">
      <c r="A350" s="11" t="s">
        <v>319</v>
      </c>
      <c r="B350" s="12" t="s">
        <v>10</v>
      </c>
      <c r="C350" s="13" t="s">
        <v>635</v>
      </c>
      <c r="D350" s="11" t="s">
        <v>329</v>
      </c>
      <c r="E350" s="12"/>
      <c r="F350" s="12" t="s">
        <v>330</v>
      </c>
      <c r="G350" s="12"/>
      <c r="H350" s="12"/>
      <c r="I350" s="12"/>
      <c r="J350" s="13"/>
      <c r="K350" s="11">
        <v>1886.04</v>
      </c>
      <c r="L350" s="12"/>
      <c r="M350" s="13">
        <v>1886.04</v>
      </c>
    </row>
    <row r="351" spans="1:13">
      <c r="A351" s="11" t="s">
        <v>319</v>
      </c>
      <c r="B351" s="12" t="s">
        <v>10</v>
      </c>
      <c r="C351" s="13" t="s">
        <v>635</v>
      </c>
      <c r="D351" s="11" t="s">
        <v>331</v>
      </c>
      <c r="E351" s="12"/>
      <c r="F351" s="12" t="s">
        <v>332</v>
      </c>
      <c r="G351" s="12"/>
      <c r="H351" s="12"/>
      <c r="I351" s="12"/>
      <c r="J351" s="13"/>
      <c r="K351" s="11">
        <v>1500</v>
      </c>
      <c r="L351" s="12"/>
      <c r="M351" s="13">
        <v>1500</v>
      </c>
    </row>
    <row r="352" spans="1:13">
      <c r="A352" s="11" t="s">
        <v>319</v>
      </c>
      <c r="B352" s="12" t="s">
        <v>10</v>
      </c>
      <c r="C352" s="13" t="s">
        <v>635</v>
      </c>
      <c r="D352" s="11" t="s">
        <v>333</v>
      </c>
      <c r="E352" s="12"/>
      <c r="F352" s="12" t="s">
        <v>334</v>
      </c>
      <c r="G352" s="12"/>
      <c r="H352" s="12"/>
      <c r="I352" s="12"/>
      <c r="J352" s="13"/>
      <c r="K352" s="11">
        <v>2222.91</v>
      </c>
      <c r="L352" s="12"/>
      <c r="M352" s="13">
        <v>2222.91</v>
      </c>
    </row>
    <row r="353" spans="1:13">
      <c r="A353" s="11" t="s">
        <v>319</v>
      </c>
      <c r="B353" s="12" t="s">
        <v>10</v>
      </c>
      <c r="C353" s="13" t="s">
        <v>635</v>
      </c>
      <c r="D353" s="11" t="s">
        <v>335</v>
      </c>
      <c r="E353" s="12"/>
      <c r="F353" s="12" t="s">
        <v>336</v>
      </c>
      <c r="G353" s="12"/>
      <c r="H353" s="12"/>
      <c r="I353" s="12"/>
      <c r="J353" s="13"/>
      <c r="K353" s="11">
        <v>2000</v>
      </c>
      <c r="L353" s="12"/>
      <c r="M353" s="13">
        <v>2000</v>
      </c>
    </row>
    <row r="354" spans="1:13">
      <c r="A354" s="11" t="s">
        <v>319</v>
      </c>
      <c r="B354" s="12" t="s">
        <v>10</v>
      </c>
      <c r="C354" s="13" t="s">
        <v>635</v>
      </c>
      <c r="D354" s="11" t="s">
        <v>337</v>
      </c>
      <c r="E354" s="12"/>
      <c r="F354" s="12" t="s">
        <v>108</v>
      </c>
      <c r="G354" s="12"/>
      <c r="H354" s="12"/>
      <c r="I354" s="12"/>
      <c r="J354" s="13"/>
      <c r="K354" s="11"/>
      <c r="L354" s="12">
        <v>356</v>
      </c>
      <c r="M354" s="13">
        <v>356</v>
      </c>
    </row>
    <row r="355" spans="1:13">
      <c r="A355" s="11" t="s">
        <v>319</v>
      </c>
      <c r="B355" s="12" t="s">
        <v>10</v>
      </c>
      <c r="C355" s="13" t="s">
        <v>635</v>
      </c>
      <c r="D355" s="11" t="s">
        <v>337</v>
      </c>
      <c r="E355" s="12"/>
      <c r="F355" s="12" t="s">
        <v>108</v>
      </c>
      <c r="G355" s="12"/>
      <c r="H355" s="12"/>
      <c r="I355" s="12"/>
      <c r="J355" s="13"/>
      <c r="K355" s="11"/>
      <c r="L355" s="12">
        <v>2372.66</v>
      </c>
      <c r="M355" s="13">
        <v>2372.66</v>
      </c>
    </row>
    <row r="356" spans="1:13">
      <c r="A356" s="11" t="s">
        <v>319</v>
      </c>
      <c r="B356" s="12" t="s">
        <v>10</v>
      </c>
      <c r="C356" s="13" t="s">
        <v>635</v>
      </c>
      <c r="D356" s="11" t="s">
        <v>338</v>
      </c>
      <c r="E356" s="12"/>
      <c r="F356" s="12" t="s">
        <v>339</v>
      </c>
      <c r="G356" s="12"/>
      <c r="H356" s="12"/>
      <c r="I356" s="12"/>
      <c r="J356" s="13"/>
      <c r="K356" s="11">
        <v>6762.6</v>
      </c>
      <c r="L356" s="12"/>
      <c r="M356" s="13">
        <v>6762.6</v>
      </c>
    </row>
    <row r="357" spans="1:13">
      <c r="A357" s="11" t="s">
        <v>319</v>
      </c>
      <c r="B357" s="12" t="s">
        <v>10</v>
      </c>
      <c r="C357" s="13" t="s">
        <v>635</v>
      </c>
      <c r="D357" s="11" t="s">
        <v>340</v>
      </c>
      <c r="E357" s="12"/>
      <c r="F357" s="12" t="s">
        <v>341</v>
      </c>
      <c r="G357" s="12"/>
      <c r="H357" s="12"/>
      <c r="I357" s="12"/>
      <c r="J357" s="13"/>
      <c r="K357" s="11">
        <v>2500</v>
      </c>
      <c r="L357" s="12"/>
      <c r="M357" s="13">
        <v>2500</v>
      </c>
    </row>
    <row r="358" spans="1:13">
      <c r="A358" s="11" t="s">
        <v>319</v>
      </c>
      <c r="B358" s="12" t="s">
        <v>10</v>
      </c>
      <c r="C358" s="13" t="s">
        <v>635</v>
      </c>
      <c r="D358" s="11" t="s">
        <v>342</v>
      </c>
      <c r="E358" s="12"/>
      <c r="F358" s="12" t="s">
        <v>343</v>
      </c>
      <c r="G358" s="12"/>
      <c r="H358" s="12"/>
      <c r="I358" s="12"/>
      <c r="J358" s="13"/>
      <c r="K358" s="11">
        <v>500</v>
      </c>
      <c r="L358" s="12"/>
      <c r="M358" s="13">
        <v>500</v>
      </c>
    </row>
    <row r="359" spans="1:13">
      <c r="A359" s="11" t="s">
        <v>319</v>
      </c>
      <c r="B359" s="12" t="s">
        <v>10</v>
      </c>
      <c r="C359" s="13" t="s">
        <v>635</v>
      </c>
      <c r="D359" s="11" t="s">
        <v>344</v>
      </c>
      <c r="E359" s="12"/>
      <c r="F359" s="12" t="s">
        <v>345</v>
      </c>
      <c r="G359" s="12"/>
      <c r="H359" s="12"/>
      <c r="I359" s="12"/>
      <c r="J359" s="13"/>
      <c r="K359" s="11">
        <v>2800</v>
      </c>
      <c r="L359" s="12"/>
      <c r="M359" s="13">
        <v>2800</v>
      </c>
    </row>
    <row r="360" spans="1:13">
      <c r="A360" s="11" t="s">
        <v>319</v>
      </c>
      <c r="B360" s="12" t="s">
        <v>10</v>
      </c>
      <c r="C360" s="13" t="s">
        <v>635</v>
      </c>
      <c r="D360" s="11" t="s">
        <v>109</v>
      </c>
      <c r="E360" s="12"/>
      <c r="F360" s="12"/>
      <c r="G360" s="12"/>
      <c r="H360" s="12"/>
      <c r="I360" s="12"/>
      <c r="J360" s="13"/>
      <c r="K360" s="11"/>
      <c r="L360" s="12"/>
      <c r="M360" s="13">
        <v>83105.11</v>
      </c>
    </row>
    <row r="361" spans="1:13">
      <c r="A361" s="11" t="s">
        <v>319</v>
      </c>
      <c r="B361" s="12" t="s">
        <v>10</v>
      </c>
      <c r="C361" s="13" t="s">
        <v>37</v>
      </c>
      <c r="D361" s="11" t="s">
        <v>110</v>
      </c>
      <c r="E361" s="12"/>
      <c r="F361" s="12"/>
      <c r="G361" s="12"/>
      <c r="H361" s="12"/>
      <c r="I361" s="12"/>
      <c r="J361" s="13"/>
      <c r="K361" s="11"/>
      <c r="L361" s="12"/>
      <c r="M361" s="13">
        <v>296583.12</v>
      </c>
    </row>
    <row r="362" spans="1:13">
      <c r="A362" s="11" t="s">
        <v>319</v>
      </c>
      <c r="B362" s="12" t="s">
        <v>39</v>
      </c>
      <c r="C362" s="13" t="s">
        <v>634</v>
      </c>
      <c r="D362" s="11" t="s">
        <v>346</v>
      </c>
      <c r="E362" s="12"/>
      <c r="F362" s="12" t="s">
        <v>347</v>
      </c>
      <c r="G362" s="12"/>
      <c r="H362" s="12"/>
      <c r="I362" s="12"/>
      <c r="J362" s="13"/>
      <c r="K362" s="11"/>
      <c r="L362" s="12"/>
      <c r="M362" s="13"/>
    </row>
    <row r="363" spans="1:13">
      <c r="A363" s="11" t="s">
        <v>319</v>
      </c>
      <c r="B363" s="12" t="s">
        <v>39</v>
      </c>
      <c r="C363" s="13" t="s">
        <v>634</v>
      </c>
      <c r="D363" s="11" t="s">
        <v>16</v>
      </c>
      <c r="E363" s="12"/>
      <c r="F363" s="12" t="s">
        <v>82</v>
      </c>
      <c r="G363" s="12"/>
      <c r="H363" s="12">
        <v>111</v>
      </c>
      <c r="I363" s="12" t="s">
        <v>83</v>
      </c>
      <c r="J363" s="13"/>
      <c r="K363" s="11"/>
      <c r="L363" s="12"/>
      <c r="M363" s="13">
        <v>103430.71</v>
      </c>
    </row>
    <row r="364" spans="1:13">
      <c r="A364" s="11" t="s">
        <v>319</v>
      </c>
      <c r="B364" s="12" t="s">
        <v>39</v>
      </c>
      <c r="C364" s="13" t="s">
        <v>634</v>
      </c>
      <c r="D364" s="11" t="s">
        <v>16</v>
      </c>
      <c r="E364" s="12"/>
      <c r="F364" s="12" t="s">
        <v>82</v>
      </c>
      <c r="G364" s="12"/>
      <c r="H364" s="12">
        <v>112</v>
      </c>
      <c r="I364" s="12" t="s">
        <v>71</v>
      </c>
      <c r="J364" s="13"/>
      <c r="K364" s="11"/>
      <c r="L364" s="12"/>
      <c r="M364" s="13">
        <v>4855.13</v>
      </c>
    </row>
    <row r="365" spans="1:13">
      <c r="A365" s="11" t="s">
        <v>319</v>
      </c>
      <c r="B365" s="12" t="s">
        <v>39</v>
      </c>
      <c r="C365" s="13" t="s">
        <v>634</v>
      </c>
      <c r="D365" s="11" t="s">
        <v>16</v>
      </c>
      <c r="E365" s="12"/>
      <c r="F365" s="12" t="s">
        <v>82</v>
      </c>
      <c r="G365" s="12"/>
      <c r="H365" s="12">
        <v>12</v>
      </c>
      <c r="I365" s="12" t="s">
        <v>72</v>
      </c>
      <c r="J365" s="13"/>
      <c r="K365" s="11"/>
      <c r="L365" s="12"/>
      <c r="M365" s="13">
        <v>15526.53</v>
      </c>
    </row>
    <row r="366" spans="1:13">
      <c r="A366" s="11" t="s">
        <v>319</v>
      </c>
      <c r="B366" s="12" t="s">
        <v>39</v>
      </c>
      <c r="C366" s="13" t="s">
        <v>634</v>
      </c>
      <c r="D366" s="11" t="s">
        <v>16</v>
      </c>
      <c r="E366" s="12"/>
      <c r="F366" s="12" t="s">
        <v>82</v>
      </c>
      <c r="G366" s="12"/>
      <c r="H366" s="12">
        <v>14</v>
      </c>
      <c r="I366" s="12" t="s">
        <v>84</v>
      </c>
      <c r="J366" s="13"/>
      <c r="K366" s="11"/>
      <c r="L366" s="12"/>
      <c r="M366" s="13">
        <v>550</v>
      </c>
    </row>
    <row r="367" spans="1:13">
      <c r="A367" s="11" t="s">
        <v>319</v>
      </c>
      <c r="B367" s="12" t="s">
        <v>39</v>
      </c>
      <c r="C367" s="13" t="s">
        <v>634</v>
      </c>
      <c r="D367" s="11" t="s">
        <v>16</v>
      </c>
      <c r="E367" s="12"/>
      <c r="F367" s="12" t="s">
        <v>82</v>
      </c>
      <c r="G367" s="12"/>
      <c r="H367" s="12">
        <v>21</v>
      </c>
      <c r="I367" s="12" t="s">
        <v>85</v>
      </c>
      <c r="J367" s="13"/>
      <c r="K367" s="11"/>
      <c r="L367" s="12"/>
      <c r="M367" s="13">
        <v>1686.41</v>
      </c>
    </row>
    <row r="368" spans="1:13">
      <c r="A368" s="11" t="s">
        <v>319</v>
      </c>
      <c r="B368" s="12" t="s">
        <v>39</v>
      </c>
      <c r="C368" s="13" t="s">
        <v>634</v>
      </c>
      <c r="D368" s="11" t="s">
        <v>86</v>
      </c>
      <c r="E368" s="12"/>
      <c r="F368" s="12"/>
      <c r="G368" s="12"/>
      <c r="H368" s="12"/>
      <c r="I368" s="12"/>
      <c r="J368" s="13"/>
      <c r="K368" s="11"/>
      <c r="L368" s="12"/>
      <c r="M368" s="13">
        <v>126048.78</v>
      </c>
    </row>
    <row r="369" spans="1:13">
      <c r="A369" s="11" t="s">
        <v>319</v>
      </c>
      <c r="B369" s="12" t="s">
        <v>39</v>
      </c>
      <c r="C369" s="13" t="s">
        <v>635</v>
      </c>
      <c r="D369" s="11" t="s">
        <v>348</v>
      </c>
      <c r="E369" s="12"/>
      <c r="F369" s="12" t="s">
        <v>349</v>
      </c>
      <c r="G369" s="12"/>
      <c r="H369" s="12"/>
      <c r="I369" s="12"/>
      <c r="J369" s="13"/>
      <c r="K369" s="11">
        <v>900</v>
      </c>
      <c r="L369" s="12"/>
      <c r="M369" s="13">
        <v>900</v>
      </c>
    </row>
    <row r="370" spans="1:13">
      <c r="A370" s="11" t="s">
        <v>319</v>
      </c>
      <c r="B370" s="12" t="s">
        <v>39</v>
      </c>
      <c r="C370" s="13" t="s">
        <v>635</v>
      </c>
      <c r="D370" s="11" t="s">
        <v>350</v>
      </c>
      <c r="E370" s="12"/>
      <c r="F370" s="12" t="s">
        <v>351</v>
      </c>
      <c r="G370" s="12"/>
      <c r="H370" s="12"/>
      <c r="I370" s="12"/>
      <c r="J370" s="13"/>
      <c r="K370" s="11">
        <v>6000</v>
      </c>
      <c r="L370" s="12"/>
      <c r="M370" s="13">
        <v>6000</v>
      </c>
    </row>
    <row r="371" spans="1:13">
      <c r="A371" s="11" t="s">
        <v>319</v>
      </c>
      <c r="B371" s="12" t="s">
        <v>39</v>
      </c>
      <c r="C371" s="13" t="s">
        <v>635</v>
      </c>
      <c r="D371" s="11" t="s">
        <v>352</v>
      </c>
      <c r="E371" s="12"/>
      <c r="F371" s="12" t="s">
        <v>353</v>
      </c>
      <c r="G371" s="12"/>
      <c r="H371" s="12"/>
      <c r="I371" s="12"/>
      <c r="J371" s="13"/>
      <c r="K371" s="11">
        <v>742.51</v>
      </c>
      <c r="L371" s="12"/>
      <c r="M371" s="13">
        <v>742.51</v>
      </c>
    </row>
    <row r="372" spans="1:13">
      <c r="A372" s="11" t="s">
        <v>319</v>
      </c>
      <c r="B372" s="12" t="s">
        <v>39</v>
      </c>
      <c r="C372" s="13" t="s">
        <v>635</v>
      </c>
      <c r="D372" s="11" t="s">
        <v>354</v>
      </c>
      <c r="E372" s="12"/>
      <c r="F372" s="12" t="s">
        <v>178</v>
      </c>
      <c r="G372" s="12"/>
      <c r="H372" s="12"/>
      <c r="I372" s="12"/>
      <c r="J372" s="13"/>
      <c r="K372" s="11"/>
      <c r="L372" s="12">
        <v>30788.560000000001</v>
      </c>
      <c r="M372" s="13">
        <v>30788.560000000001</v>
      </c>
    </row>
    <row r="373" spans="1:13">
      <c r="A373" s="11" t="s">
        <v>319</v>
      </c>
      <c r="B373" s="12" t="s">
        <v>39</v>
      </c>
      <c r="C373" s="13" t="s">
        <v>635</v>
      </c>
      <c r="D373" s="11" t="s">
        <v>355</v>
      </c>
      <c r="E373" s="12"/>
      <c r="F373" s="12" t="s">
        <v>118</v>
      </c>
      <c r="G373" s="12"/>
      <c r="H373" s="12"/>
      <c r="I373" s="12"/>
      <c r="J373" s="13"/>
      <c r="K373" s="11"/>
      <c r="L373" s="12">
        <v>6695.65</v>
      </c>
      <c r="M373" s="13">
        <v>6695.65</v>
      </c>
    </row>
    <row r="374" spans="1:13">
      <c r="A374" s="11" t="s">
        <v>319</v>
      </c>
      <c r="B374" s="12" t="s">
        <v>39</v>
      </c>
      <c r="C374" s="13" t="s">
        <v>635</v>
      </c>
      <c r="D374" s="11" t="s">
        <v>355</v>
      </c>
      <c r="E374" s="12"/>
      <c r="F374" s="12" t="s">
        <v>118</v>
      </c>
      <c r="G374" s="12"/>
      <c r="H374" s="12"/>
      <c r="I374" s="12"/>
      <c r="J374" s="13"/>
      <c r="K374" s="11"/>
      <c r="L374" s="12">
        <v>7136.4</v>
      </c>
      <c r="M374" s="13">
        <v>7136.4</v>
      </c>
    </row>
    <row r="375" spans="1:13">
      <c r="A375" s="11" t="s">
        <v>319</v>
      </c>
      <c r="B375" s="12" t="s">
        <v>39</v>
      </c>
      <c r="C375" s="13" t="s">
        <v>635</v>
      </c>
      <c r="D375" s="11" t="s">
        <v>109</v>
      </c>
      <c r="E375" s="12"/>
      <c r="F375" s="12"/>
      <c r="G375" s="12"/>
      <c r="H375" s="12"/>
      <c r="I375" s="12"/>
      <c r="J375" s="13"/>
      <c r="K375" s="11"/>
      <c r="L375" s="12"/>
      <c r="M375" s="13">
        <v>52263.12</v>
      </c>
    </row>
    <row r="376" spans="1:13">
      <c r="A376" s="11" t="s">
        <v>319</v>
      </c>
      <c r="B376" s="12" t="s">
        <v>39</v>
      </c>
      <c r="C376" s="13" t="s">
        <v>37</v>
      </c>
      <c r="D376" s="11" t="s">
        <v>110</v>
      </c>
      <c r="E376" s="12"/>
      <c r="F376" s="12"/>
      <c r="G376" s="12"/>
      <c r="H376" s="12"/>
      <c r="I376" s="12"/>
      <c r="J376" s="13"/>
      <c r="K376" s="11"/>
      <c r="L376" s="12"/>
      <c r="M376" s="13">
        <v>178311.9</v>
      </c>
    </row>
    <row r="377" spans="1:13">
      <c r="A377" s="11" t="s">
        <v>319</v>
      </c>
      <c r="B377" s="12" t="s">
        <v>39</v>
      </c>
      <c r="C377" s="13" t="s">
        <v>634</v>
      </c>
      <c r="D377" s="11" t="s">
        <v>356</v>
      </c>
      <c r="E377" s="12"/>
      <c r="F377" s="12" t="s">
        <v>357</v>
      </c>
      <c r="G377" s="12"/>
      <c r="H377" s="12"/>
      <c r="I377" s="12"/>
      <c r="J377" s="13"/>
      <c r="K377" s="11"/>
      <c r="L377" s="12"/>
      <c r="M377" s="13"/>
    </row>
    <row r="378" spans="1:13">
      <c r="A378" s="11" t="s">
        <v>319</v>
      </c>
      <c r="B378" s="12" t="s">
        <v>39</v>
      </c>
      <c r="C378" s="13" t="s">
        <v>634</v>
      </c>
      <c r="D378" s="11" t="s">
        <v>16</v>
      </c>
      <c r="E378" s="12"/>
      <c r="F378" s="12" t="s">
        <v>82</v>
      </c>
      <c r="G378" s="12"/>
      <c r="H378" s="12">
        <v>111</v>
      </c>
      <c r="I378" s="12" t="s">
        <v>83</v>
      </c>
      <c r="J378" s="13"/>
      <c r="K378" s="11"/>
      <c r="L378" s="12"/>
      <c r="M378" s="13">
        <v>132755.54</v>
      </c>
    </row>
    <row r="379" spans="1:13">
      <c r="A379" s="11" t="s">
        <v>319</v>
      </c>
      <c r="B379" s="12" t="s">
        <v>39</v>
      </c>
      <c r="C379" s="13" t="s">
        <v>634</v>
      </c>
      <c r="D379" s="11" t="s">
        <v>16</v>
      </c>
      <c r="E379" s="12"/>
      <c r="F379" s="12" t="s">
        <v>82</v>
      </c>
      <c r="G379" s="12"/>
      <c r="H379" s="12">
        <v>112</v>
      </c>
      <c r="I379" s="12" t="s">
        <v>71</v>
      </c>
      <c r="J379" s="13"/>
      <c r="K379" s="11"/>
      <c r="L379" s="12"/>
      <c r="M379" s="13">
        <v>1225.32</v>
      </c>
    </row>
    <row r="380" spans="1:13">
      <c r="A380" s="11" t="s">
        <v>319</v>
      </c>
      <c r="B380" s="12" t="s">
        <v>39</v>
      </c>
      <c r="C380" s="13" t="s">
        <v>634</v>
      </c>
      <c r="D380" s="11" t="s">
        <v>16</v>
      </c>
      <c r="E380" s="12"/>
      <c r="F380" s="12" t="s">
        <v>82</v>
      </c>
      <c r="G380" s="12"/>
      <c r="H380" s="12"/>
      <c r="I380" s="12">
        <v>12</v>
      </c>
      <c r="J380" s="13" t="s">
        <v>72</v>
      </c>
      <c r="K380" s="11"/>
      <c r="L380" s="12"/>
      <c r="M380" s="13">
        <v>21054.54</v>
      </c>
    </row>
    <row r="381" spans="1:13">
      <c r="A381" s="11" t="s">
        <v>319</v>
      </c>
      <c r="B381" s="12" t="s">
        <v>39</v>
      </c>
      <c r="C381" s="13" t="s">
        <v>634</v>
      </c>
      <c r="D381" s="11" t="s">
        <v>16</v>
      </c>
      <c r="E381" s="12"/>
      <c r="F381" s="12" t="s">
        <v>82</v>
      </c>
      <c r="G381" s="12"/>
      <c r="H381" s="12"/>
      <c r="I381" s="12">
        <v>14</v>
      </c>
      <c r="J381" s="13" t="s">
        <v>84</v>
      </c>
      <c r="K381" s="11"/>
      <c r="L381" s="12"/>
      <c r="M381" s="13">
        <v>371.31</v>
      </c>
    </row>
    <row r="382" spans="1:13">
      <c r="A382" s="11" t="s">
        <v>319</v>
      </c>
      <c r="B382" s="12" t="s">
        <v>39</v>
      </c>
      <c r="C382" s="13" t="s">
        <v>634</v>
      </c>
      <c r="D382" s="11" t="s">
        <v>86</v>
      </c>
      <c r="E382" s="12"/>
      <c r="F382" s="12"/>
      <c r="G382" s="12"/>
      <c r="H382" s="12"/>
      <c r="I382" s="12"/>
      <c r="J382" s="13"/>
      <c r="K382" s="11"/>
      <c r="L382" s="12"/>
      <c r="M382" s="13">
        <v>155406.71</v>
      </c>
    </row>
    <row r="383" spans="1:13">
      <c r="A383" s="11" t="s">
        <v>319</v>
      </c>
      <c r="B383" s="12" t="s">
        <v>39</v>
      </c>
      <c r="C383" s="13" t="s">
        <v>635</v>
      </c>
      <c r="D383" s="11" t="s">
        <v>358</v>
      </c>
      <c r="E383" s="12"/>
      <c r="F383" s="12" t="s">
        <v>359</v>
      </c>
      <c r="G383" s="12"/>
      <c r="H383" s="12"/>
      <c r="I383" s="12"/>
      <c r="J383" s="13"/>
      <c r="K383" s="11">
        <v>2500</v>
      </c>
      <c r="L383" s="12"/>
      <c r="M383" s="13">
        <v>2500</v>
      </c>
    </row>
    <row r="384" spans="1:13">
      <c r="A384" s="11" t="s">
        <v>319</v>
      </c>
      <c r="B384" s="12" t="s">
        <v>39</v>
      </c>
      <c r="C384" s="13" t="s">
        <v>635</v>
      </c>
      <c r="D384" s="11" t="s">
        <v>360</v>
      </c>
      <c r="E384" s="12"/>
      <c r="F384" s="12" t="s">
        <v>361</v>
      </c>
      <c r="G384" s="12"/>
      <c r="H384" s="12"/>
      <c r="I384" s="12"/>
      <c r="J384" s="13"/>
      <c r="K384" s="11">
        <v>3300</v>
      </c>
      <c r="L384" s="12"/>
      <c r="M384" s="13">
        <v>3300</v>
      </c>
    </row>
    <row r="385" spans="1:13">
      <c r="A385" s="11" t="s">
        <v>319</v>
      </c>
      <c r="B385" s="12" t="s">
        <v>39</v>
      </c>
      <c r="C385" s="13" t="s">
        <v>635</v>
      </c>
      <c r="D385" s="11" t="s">
        <v>362</v>
      </c>
      <c r="E385" s="12"/>
      <c r="F385" s="12" t="s">
        <v>363</v>
      </c>
      <c r="G385" s="12"/>
      <c r="H385" s="12"/>
      <c r="I385" s="12"/>
      <c r="J385" s="13"/>
      <c r="K385" s="11">
        <v>3650</v>
      </c>
      <c r="L385" s="12"/>
      <c r="M385" s="13">
        <v>3650</v>
      </c>
    </row>
    <row r="386" spans="1:13">
      <c r="A386" s="11" t="s">
        <v>319</v>
      </c>
      <c r="B386" s="12" t="s">
        <v>39</v>
      </c>
      <c r="C386" s="13" t="s">
        <v>635</v>
      </c>
      <c r="D386" s="11" t="s">
        <v>109</v>
      </c>
      <c r="E386" s="12"/>
      <c r="F386" s="12"/>
      <c r="G386" s="12"/>
      <c r="H386" s="12"/>
      <c r="I386" s="12"/>
      <c r="J386" s="13"/>
      <c r="K386" s="11"/>
      <c r="L386" s="12"/>
      <c r="M386" s="13">
        <v>9450</v>
      </c>
    </row>
    <row r="387" spans="1:13">
      <c r="A387" s="11" t="s">
        <v>319</v>
      </c>
      <c r="B387" s="12" t="s">
        <v>39</v>
      </c>
      <c r="C387" s="13" t="s">
        <v>37</v>
      </c>
      <c r="D387" s="11" t="s">
        <v>110</v>
      </c>
      <c r="E387" s="12"/>
      <c r="F387" s="12"/>
      <c r="G387" s="12"/>
      <c r="H387" s="12"/>
      <c r="I387" s="12"/>
      <c r="J387" s="13"/>
      <c r="K387" s="11"/>
      <c r="L387" s="12"/>
      <c r="M387" s="13">
        <v>164856.71</v>
      </c>
    </row>
    <row r="388" spans="1:13">
      <c r="A388" s="11" t="s">
        <v>319</v>
      </c>
      <c r="B388" s="12" t="s">
        <v>39</v>
      </c>
      <c r="C388" s="13" t="s">
        <v>634</v>
      </c>
      <c r="D388" s="11" t="s">
        <v>364</v>
      </c>
      <c r="E388" s="12"/>
      <c r="F388" s="12" t="s">
        <v>365</v>
      </c>
      <c r="G388" s="12"/>
      <c r="H388" s="12"/>
      <c r="I388" s="12"/>
      <c r="J388" s="13"/>
      <c r="K388" s="11"/>
      <c r="L388" s="12"/>
      <c r="M388" s="13"/>
    </row>
    <row r="389" spans="1:13">
      <c r="A389" s="11" t="s">
        <v>319</v>
      </c>
      <c r="B389" s="12" t="s">
        <v>39</v>
      </c>
      <c r="C389" s="13" t="s">
        <v>634</v>
      </c>
      <c r="D389" s="11" t="s">
        <v>16</v>
      </c>
      <c r="E389" s="12"/>
      <c r="F389" s="12" t="s">
        <v>82</v>
      </c>
      <c r="G389" s="12"/>
      <c r="H389" s="12"/>
      <c r="I389" s="12">
        <v>111</v>
      </c>
      <c r="J389" s="13" t="s">
        <v>83</v>
      </c>
      <c r="K389" s="11"/>
      <c r="L389" s="12"/>
      <c r="M389" s="13">
        <v>18482.18</v>
      </c>
    </row>
    <row r="390" spans="1:13">
      <c r="A390" s="11" t="s">
        <v>319</v>
      </c>
      <c r="B390" s="12" t="s">
        <v>39</v>
      </c>
      <c r="C390" s="13" t="s">
        <v>634</v>
      </c>
      <c r="D390" s="11" t="s">
        <v>16</v>
      </c>
      <c r="E390" s="12"/>
      <c r="F390" s="12" t="s">
        <v>82</v>
      </c>
      <c r="G390" s="12"/>
      <c r="H390" s="12"/>
      <c r="I390" s="12">
        <v>112</v>
      </c>
      <c r="J390" s="13" t="s">
        <v>71</v>
      </c>
      <c r="K390" s="11"/>
      <c r="L390" s="12"/>
      <c r="M390" s="13">
        <v>440</v>
      </c>
    </row>
    <row r="391" spans="1:13">
      <c r="A391" s="11" t="s">
        <v>319</v>
      </c>
      <c r="B391" s="12" t="s">
        <v>39</v>
      </c>
      <c r="C391" s="13" t="s">
        <v>634</v>
      </c>
      <c r="D391" s="11" t="s">
        <v>16</v>
      </c>
      <c r="E391" s="12"/>
      <c r="F391" s="12" t="s">
        <v>82</v>
      </c>
      <c r="G391" s="12"/>
      <c r="H391" s="12"/>
      <c r="I391" s="12">
        <v>12</v>
      </c>
      <c r="J391" s="13" t="s">
        <v>72</v>
      </c>
      <c r="K391" s="11"/>
      <c r="L391" s="12"/>
      <c r="M391" s="13">
        <v>5840</v>
      </c>
    </row>
    <row r="392" spans="1:13">
      <c r="A392" s="11" t="s">
        <v>319</v>
      </c>
      <c r="B392" s="12" t="s">
        <v>39</v>
      </c>
      <c r="C392" s="13" t="s">
        <v>634</v>
      </c>
      <c r="D392" s="11" t="s">
        <v>86</v>
      </c>
      <c r="E392" s="12"/>
      <c r="F392" s="12"/>
      <c r="G392" s="12"/>
      <c r="H392" s="12"/>
      <c r="I392" s="12"/>
      <c r="J392" s="13"/>
      <c r="K392" s="11"/>
      <c r="L392" s="12"/>
      <c r="M392" s="13">
        <v>24762.18</v>
      </c>
    </row>
    <row r="393" spans="1:13">
      <c r="A393" s="11" t="s">
        <v>319</v>
      </c>
      <c r="B393" s="12" t="s">
        <v>39</v>
      </c>
      <c r="C393" s="13" t="s">
        <v>37</v>
      </c>
      <c r="D393" s="11" t="s">
        <v>110</v>
      </c>
      <c r="E393" s="12"/>
      <c r="F393" s="12"/>
      <c r="G393" s="12"/>
      <c r="H393" s="12"/>
      <c r="I393" s="12"/>
      <c r="J393" s="13"/>
      <c r="K393" s="11"/>
      <c r="L393" s="12"/>
      <c r="M393" s="13">
        <v>24762.18</v>
      </c>
    </row>
    <row r="394" spans="1:13">
      <c r="A394" s="11" t="s">
        <v>366</v>
      </c>
      <c r="B394" s="12" t="s">
        <v>10</v>
      </c>
      <c r="C394" s="13" t="s">
        <v>634</v>
      </c>
      <c r="D394" s="11" t="s">
        <v>367</v>
      </c>
      <c r="E394" s="12"/>
      <c r="F394" s="12" t="s">
        <v>368</v>
      </c>
      <c r="G394" s="12"/>
      <c r="H394" s="12"/>
      <c r="I394" s="12"/>
      <c r="J394" s="13"/>
      <c r="K394" s="11"/>
      <c r="L394" s="12"/>
      <c r="M394" s="13"/>
    </row>
    <row r="395" spans="1:13">
      <c r="A395" s="11" t="s">
        <v>366</v>
      </c>
      <c r="B395" s="12" t="s">
        <v>10</v>
      </c>
      <c r="C395" s="13" t="s">
        <v>634</v>
      </c>
      <c r="D395" s="11" t="s">
        <v>16</v>
      </c>
      <c r="E395" s="12"/>
      <c r="F395" s="12" t="s">
        <v>82</v>
      </c>
      <c r="G395" s="12"/>
      <c r="H395" s="12">
        <v>111</v>
      </c>
      <c r="I395" s="12" t="s">
        <v>83</v>
      </c>
      <c r="J395" s="13"/>
      <c r="K395" s="11"/>
      <c r="L395" s="12"/>
      <c r="M395" s="13">
        <v>845467.96</v>
      </c>
    </row>
    <row r="396" spans="1:13">
      <c r="A396" s="11" t="s">
        <v>366</v>
      </c>
      <c r="B396" s="12" t="s">
        <v>10</v>
      </c>
      <c r="C396" s="13" t="s">
        <v>634</v>
      </c>
      <c r="D396" s="11" t="s">
        <v>16</v>
      </c>
      <c r="E396" s="12"/>
      <c r="F396" s="12" t="s">
        <v>82</v>
      </c>
      <c r="G396" s="12"/>
      <c r="H396" s="12">
        <v>112</v>
      </c>
      <c r="I396" s="12" t="s">
        <v>71</v>
      </c>
      <c r="J396" s="13"/>
      <c r="K396" s="11"/>
      <c r="L396" s="12"/>
      <c r="M396" s="13">
        <v>8070.03</v>
      </c>
    </row>
    <row r="397" spans="1:13">
      <c r="A397" s="11" t="s">
        <v>366</v>
      </c>
      <c r="B397" s="12" t="s">
        <v>10</v>
      </c>
      <c r="C397" s="13" t="s">
        <v>634</v>
      </c>
      <c r="D397" s="11" t="s">
        <v>16</v>
      </c>
      <c r="E397" s="12"/>
      <c r="F397" s="12" t="s">
        <v>82</v>
      </c>
      <c r="G397" s="12"/>
      <c r="H397" s="12">
        <v>12</v>
      </c>
      <c r="I397" s="12" t="s">
        <v>72</v>
      </c>
      <c r="J397" s="13"/>
      <c r="K397" s="11"/>
      <c r="L397" s="12"/>
      <c r="M397" s="13">
        <v>58889.64</v>
      </c>
    </row>
    <row r="398" spans="1:13">
      <c r="A398" s="11" t="s">
        <v>366</v>
      </c>
      <c r="B398" s="12" t="s">
        <v>10</v>
      </c>
      <c r="C398" s="13" t="s">
        <v>634</v>
      </c>
      <c r="D398" s="11" t="s">
        <v>16</v>
      </c>
      <c r="E398" s="12"/>
      <c r="F398" s="12" t="s">
        <v>82</v>
      </c>
      <c r="G398" s="12"/>
      <c r="H398" s="12">
        <v>14</v>
      </c>
      <c r="I398" s="12" t="s">
        <v>84</v>
      </c>
      <c r="J398" s="13"/>
      <c r="K398" s="11"/>
      <c r="L398" s="12"/>
      <c r="M398" s="13">
        <v>2268.87</v>
      </c>
    </row>
    <row r="399" spans="1:13">
      <c r="A399" s="11" t="s">
        <v>366</v>
      </c>
      <c r="B399" s="12" t="s">
        <v>10</v>
      </c>
      <c r="C399" s="13" t="s">
        <v>634</v>
      </c>
      <c r="D399" s="11" t="s">
        <v>86</v>
      </c>
      <c r="E399" s="12"/>
      <c r="F399" s="12"/>
      <c r="G399" s="12"/>
      <c r="H399" s="12"/>
      <c r="I399" s="12"/>
      <c r="J399" s="13"/>
      <c r="K399" s="11"/>
      <c r="L399" s="12"/>
      <c r="M399" s="13">
        <v>914696.5</v>
      </c>
    </row>
    <row r="400" spans="1:13">
      <c r="A400" s="11" t="s">
        <v>366</v>
      </c>
      <c r="B400" s="12" t="s">
        <v>10</v>
      </c>
      <c r="C400" s="13" t="s">
        <v>635</v>
      </c>
      <c r="D400" s="11" t="s">
        <v>369</v>
      </c>
      <c r="E400" s="12"/>
      <c r="F400" s="12" t="s">
        <v>370</v>
      </c>
      <c r="G400" s="12"/>
      <c r="H400" s="12"/>
      <c r="I400" s="12"/>
      <c r="J400" s="13"/>
      <c r="K400" s="11">
        <v>1500</v>
      </c>
      <c r="L400" s="12"/>
      <c r="M400" s="13">
        <v>1500</v>
      </c>
    </row>
    <row r="401" spans="1:13">
      <c r="A401" s="11" t="s">
        <v>366</v>
      </c>
      <c r="B401" s="12" t="s">
        <v>10</v>
      </c>
      <c r="C401" s="13" t="s">
        <v>635</v>
      </c>
      <c r="D401" s="11" t="s">
        <v>371</v>
      </c>
      <c r="E401" s="12"/>
      <c r="F401" s="12" t="s">
        <v>372</v>
      </c>
      <c r="G401" s="12"/>
      <c r="H401" s="12"/>
      <c r="I401" s="12"/>
      <c r="J401" s="13"/>
      <c r="K401" s="11">
        <v>3726.31</v>
      </c>
      <c r="L401" s="12"/>
      <c r="M401" s="13">
        <v>3726.31</v>
      </c>
    </row>
    <row r="402" spans="1:13">
      <c r="A402" s="11" t="s">
        <v>366</v>
      </c>
      <c r="B402" s="12" t="s">
        <v>10</v>
      </c>
      <c r="C402" s="13" t="s">
        <v>635</v>
      </c>
      <c r="D402" s="11" t="s">
        <v>373</v>
      </c>
      <c r="E402" s="12"/>
      <c r="F402" s="12" t="s">
        <v>90</v>
      </c>
      <c r="G402" s="12"/>
      <c r="H402" s="12"/>
      <c r="I402" s="12"/>
      <c r="J402" s="13"/>
      <c r="K402" s="11"/>
      <c r="L402" s="12">
        <v>925.26</v>
      </c>
      <c r="M402" s="13">
        <v>925.26</v>
      </c>
    </row>
    <row r="403" spans="1:13">
      <c r="A403" s="11" t="s">
        <v>366</v>
      </c>
      <c r="B403" s="12" t="s">
        <v>10</v>
      </c>
      <c r="C403" s="13" t="s">
        <v>635</v>
      </c>
      <c r="D403" s="11" t="s">
        <v>373</v>
      </c>
      <c r="E403" s="12"/>
      <c r="F403" s="12" t="s">
        <v>90</v>
      </c>
      <c r="G403" s="12"/>
      <c r="H403" s="12"/>
      <c r="I403" s="12"/>
      <c r="J403" s="13"/>
      <c r="K403" s="11"/>
      <c r="L403" s="12">
        <v>7217.02</v>
      </c>
      <c r="M403" s="13">
        <v>7217.02</v>
      </c>
    </row>
    <row r="404" spans="1:13">
      <c r="A404" s="11" t="s">
        <v>366</v>
      </c>
      <c r="B404" s="12" t="s">
        <v>10</v>
      </c>
      <c r="C404" s="13" t="s">
        <v>635</v>
      </c>
      <c r="D404" s="11" t="s">
        <v>373</v>
      </c>
      <c r="E404" s="12"/>
      <c r="F404" s="12" t="s">
        <v>90</v>
      </c>
      <c r="G404" s="12"/>
      <c r="H404" s="12"/>
      <c r="I404" s="12"/>
      <c r="J404" s="13"/>
      <c r="K404" s="11"/>
      <c r="L404" s="12">
        <v>1110.31</v>
      </c>
      <c r="M404" s="13">
        <v>1110.31</v>
      </c>
    </row>
    <row r="405" spans="1:13">
      <c r="A405" s="11" t="s">
        <v>366</v>
      </c>
      <c r="B405" s="12" t="s">
        <v>10</v>
      </c>
      <c r="C405" s="13" t="s">
        <v>635</v>
      </c>
      <c r="D405" s="11" t="s">
        <v>374</v>
      </c>
      <c r="E405" s="12"/>
      <c r="F405" s="12" t="s">
        <v>375</v>
      </c>
      <c r="G405" s="12"/>
      <c r="H405" s="12"/>
      <c r="I405" s="12"/>
      <c r="J405" s="13"/>
      <c r="K405" s="11">
        <v>1500</v>
      </c>
      <c r="L405" s="12"/>
      <c r="M405" s="13">
        <v>1500</v>
      </c>
    </row>
    <row r="406" spans="1:13">
      <c r="A406" s="11" t="s">
        <v>366</v>
      </c>
      <c r="B406" s="12" t="s">
        <v>10</v>
      </c>
      <c r="C406" s="13" t="s">
        <v>635</v>
      </c>
      <c r="D406" s="11" t="s">
        <v>376</v>
      </c>
      <c r="E406" s="12"/>
      <c r="F406" s="12" t="s">
        <v>100</v>
      </c>
      <c r="G406" s="12"/>
      <c r="H406" s="12"/>
      <c r="I406" s="12"/>
      <c r="J406" s="13"/>
      <c r="K406" s="11"/>
      <c r="L406" s="12">
        <v>1183.27</v>
      </c>
      <c r="M406" s="13">
        <v>1183.27</v>
      </c>
    </row>
    <row r="407" spans="1:13">
      <c r="A407" s="11" t="s">
        <v>366</v>
      </c>
      <c r="B407" s="12" t="s">
        <v>10</v>
      </c>
      <c r="C407" s="13" t="s">
        <v>635</v>
      </c>
      <c r="D407" s="11" t="s">
        <v>376</v>
      </c>
      <c r="E407" s="12"/>
      <c r="F407" s="12" t="s">
        <v>100</v>
      </c>
      <c r="G407" s="12"/>
      <c r="H407" s="12"/>
      <c r="I407" s="12"/>
      <c r="J407" s="13"/>
      <c r="K407" s="11"/>
      <c r="L407" s="12">
        <v>5241.16</v>
      </c>
      <c r="M407" s="13">
        <v>5241.16</v>
      </c>
    </row>
    <row r="408" spans="1:13">
      <c r="A408" s="11" t="s">
        <v>366</v>
      </c>
      <c r="B408" s="12" t="s">
        <v>10</v>
      </c>
      <c r="C408" s="13" t="s">
        <v>635</v>
      </c>
      <c r="D408" s="11" t="s">
        <v>376</v>
      </c>
      <c r="E408" s="12"/>
      <c r="F408" s="12" t="s">
        <v>100</v>
      </c>
      <c r="G408" s="12"/>
      <c r="H408" s="12"/>
      <c r="I408" s="12"/>
      <c r="J408" s="13"/>
      <c r="K408" s="11"/>
      <c r="L408" s="12">
        <v>84406.61</v>
      </c>
      <c r="M408" s="13">
        <v>84406.61</v>
      </c>
    </row>
    <row r="409" spans="1:13">
      <c r="A409" s="11" t="s">
        <v>366</v>
      </c>
      <c r="B409" s="12" t="s">
        <v>10</v>
      </c>
      <c r="C409" s="13" t="s">
        <v>635</v>
      </c>
      <c r="D409" s="11" t="s">
        <v>377</v>
      </c>
      <c r="E409" s="12"/>
      <c r="F409" s="12" t="s">
        <v>104</v>
      </c>
      <c r="G409" s="12"/>
      <c r="H409" s="12"/>
      <c r="I409" s="12"/>
      <c r="J409" s="13"/>
      <c r="K409" s="11"/>
      <c r="L409" s="12">
        <v>1190</v>
      </c>
      <c r="M409" s="13">
        <v>1190</v>
      </c>
    </row>
    <row r="410" spans="1:13">
      <c r="A410" s="11" t="s">
        <v>366</v>
      </c>
      <c r="B410" s="12" t="s">
        <v>10</v>
      </c>
      <c r="C410" s="13" t="s">
        <v>635</v>
      </c>
      <c r="D410" s="11" t="s">
        <v>377</v>
      </c>
      <c r="E410" s="12"/>
      <c r="F410" s="12" t="s">
        <v>104</v>
      </c>
      <c r="G410" s="12"/>
      <c r="H410" s="12"/>
      <c r="I410" s="12"/>
      <c r="J410" s="13"/>
      <c r="K410" s="11"/>
      <c r="L410" s="12">
        <v>210</v>
      </c>
      <c r="M410" s="13">
        <v>210</v>
      </c>
    </row>
    <row r="411" spans="1:13">
      <c r="A411" s="11" t="s">
        <v>366</v>
      </c>
      <c r="B411" s="12" t="s">
        <v>10</v>
      </c>
      <c r="C411" s="13" t="s">
        <v>635</v>
      </c>
      <c r="D411" s="11" t="s">
        <v>378</v>
      </c>
      <c r="E411" s="12"/>
      <c r="F411" s="12" t="s">
        <v>108</v>
      </c>
      <c r="G411" s="12"/>
      <c r="H411" s="12"/>
      <c r="I411" s="12"/>
      <c r="J411" s="13"/>
      <c r="K411" s="11"/>
      <c r="L411" s="12">
        <v>410</v>
      </c>
      <c r="M411" s="13">
        <v>410</v>
      </c>
    </row>
    <row r="412" spans="1:13">
      <c r="A412" s="11" t="s">
        <v>366</v>
      </c>
      <c r="B412" s="12" t="s">
        <v>10</v>
      </c>
      <c r="C412" s="13" t="s">
        <v>635</v>
      </c>
      <c r="D412" s="11" t="s">
        <v>378</v>
      </c>
      <c r="E412" s="12"/>
      <c r="F412" s="12" t="s">
        <v>108</v>
      </c>
      <c r="G412" s="12"/>
      <c r="H412" s="12"/>
      <c r="I412" s="12"/>
      <c r="J412" s="13"/>
      <c r="K412" s="11"/>
      <c r="L412" s="12">
        <v>2677.26</v>
      </c>
      <c r="M412" s="13">
        <v>2677.26</v>
      </c>
    </row>
    <row r="413" spans="1:13">
      <c r="A413" s="11" t="s">
        <v>366</v>
      </c>
      <c r="B413" s="12" t="s">
        <v>10</v>
      </c>
      <c r="C413" s="13" t="s">
        <v>635</v>
      </c>
      <c r="D413" s="11" t="s">
        <v>379</v>
      </c>
      <c r="E413" s="12"/>
      <c r="F413" s="12" t="s">
        <v>380</v>
      </c>
      <c r="G413" s="12"/>
      <c r="H413" s="12"/>
      <c r="I413" s="12"/>
      <c r="J413" s="13"/>
      <c r="K413" s="11">
        <v>1250</v>
      </c>
      <c r="L413" s="12"/>
      <c r="M413" s="13">
        <v>1250</v>
      </c>
    </row>
    <row r="414" spans="1:13">
      <c r="A414" s="11" t="s">
        <v>366</v>
      </c>
      <c r="B414" s="12" t="s">
        <v>10</v>
      </c>
      <c r="C414" s="13" t="s">
        <v>635</v>
      </c>
      <c r="D414" s="11" t="s">
        <v>109</v>
      </c>
      <c r="E414" s="12"/>
      <c r="F414" s="12"/>
      <c r="G414" s="12"/>
      <c r="H414" s="12"/>
      <c r="I414" s="12"/>
      <c r="J414" s="13"/>
      <c r="K414" s="11"/>
      <c r="L414" s="12"/>
      <c r="M414" s="13">
        <v>112547.2</v>
      </c>
    </row>
    <row r="415" spans="1:13">
      <c r="A415" s="11" t="s">
        <v>366</v>
      </c>
      <c r="B415" s="12" t="s">
        <v>10</v>
      </c>
      <c r="C415" s="13" t="s">
        <v>37</v>
      </c>
      <c r="D415" s="11" t="s">
        <v>110</v>
      </c>
      <c r="E415" s="12"/>
      <c r="F415" s="12"/>
      <c r="G415" s="12"/>
      <c r="H415" s="12"/>
      <c r="I415" s="12"/>
      <c r="J415" s="13"/>
      <c r="K415" s="11"/>
      <c r="L415" s="12"/>
      <c r="M415" s="13">
        <v>1027243.7</v>
      </c>
    </row>
    <row r="416" spans="1:13">
      <c r="A416" s="11" t="s">
        <v>366</v>
      </c>
      <c r="B416" s="12" t="s">
        <v>39</v>
      </c>
      <c r="C416" s="13" t="s">
        <v>634</v>
      </c>
      <c r="D416" s="11" t="s">
        <v>381</v>
      </c>
      <c r="E416" s="12"/>
      <c r="F416" s="12" t="s">
        <v>382</v>
      </c>
      <c r="G416" s="12"/>
      <c r="H416" s="12"/>
      <c r="I416" s="12"/>
      <c r="J416" s="13"/>
      <c r="K416" s="11"/>
      <c r="L416" s="12"/>
      <c r="M416" s="13"/>
    </row>
    <row r="417" spans="1:13">
      <c r="A417" s="11" t="s">
        <v>366</v>
      </c>
      <c r="B417" s="12" t="s">
        <v>39</v>
      </c>
      <c r="C417" s="13" t="s">
        <v>634</v>
      </c>
      <c r="D417" s="11" t="s">
        <v>16</v>
      </c>
      <c r="E417" s="12"/>
      <c r="F417" s="12" t="s">
        <v>82</v>
      </c>
      <c r="G417" s="12"/>
      <c r="H417" s="12"/>
      <c r="I417" s="12">
        <v>111</v>
      </c>
      <c r="J417" s="13" t="s">
        <v>83</v>
      </c>
      <c r="K417" s="11"/>
      <c r="L417" s="12"/>
      <c r="M417" s="13">
        <v>87058.96</v>
      </c>
    </row>
    <row r="418" spans="1:13">
      <c r="A418" s="11" t="s">
        <v>366</v>
      </c>
      <c r="B418" s="12" t="s">
        <v>39</v>
      </c>
      <c r="C418" s="13" t="s">
        <v>634</v>
      </c>
      <c r="D418" s="11" t="s">
        <v>16</v>
      </c>
      <c r="E418" s="12"/>
      <c r="F418" s="12" t="s">
        <v>82</v>
      </c>
      <c r="G418" s="12"/>
      <c r="H418" s="12"/>
      <c r="I418" s="12">
        <v>112</v>
      </c>
      <c r="J418" s="13" t="s">
        <v>71</v>
      </c>
      <c r="K418" s="11"/>
      <c r="L418" s="12"/>
      <c r="M418" s="13">
        <v>4778.1000000000004</v>
      </c>
    </row>
    <row r="419" spans="1:13">
      <c r="A419" s="11" t="s">
        <v>366</v>
      </c>
      <c r="B419" s="12" t="s">
        <v>39</v>
      </c>
      <c r="C419" s="13" t="s">
        <v>634</v>
      </c>
      <c r="D419" s="11" t="s">
        <v>16</v>
      </c>
      <c r="E419" s="12"/>
      <c r="F419" s="12" t="s">
        <v>82</v>
      </c>
      <c r="G419" s="12"/>
      <c r="H419" s="12"/>
      <c r="I419" s="12">
        <v>12</v>
      </c>
      <c r="J419" s="13" t="s">
        <v>72</v>
      </c>
      <c r="K419" s="11"/>
      <c r="L419" s="12"/>
      <c r="M419" s="13">
        <v>28723.58</v>
      </c>
    </row>
    <row r="420" spans="1:13">
      <c r="A420" s="11" t="s">
        <v>366</v>
      </c>
      <c r="B420" s="12" t="s">
        <v>39</v>
      </c>
      <c r="C420" s="13" t="s">
        <v>634</v>
      </c>
      <c r="D420" s="11" t="s">
        <v>16</v>
      </c>
      <c r="E420" s="12"/>
      <c r="F420" s="12" t="s">
        <v>82</v>
      </c>
      <c r="G420" s="12"/>
      <c r="H420" s="12"/>
      <c r="I420" s="12">
        <v>14</v>
      </c>
      <c r="J420" s="13" t="s">
        <v>84</v>
      </c>
      <c r="K420" s="11"/>
      <c r="L420" s="12"/>
      <c r="M420" s="13">
        <v>537.78</v>
      </c>
    </row>
    <row r="421" spans="1:13">
      <c r="A421" s="11" t="s">
        <v>366</v>
      </c>
      <c r="B421" s="12" t="s">
        <v>39</v>
      </c>
      <c r="C421" s="13" t="s">
        <v>634</v>
      </c>
      <c r="D421" s="11" t="s">
        <v>86</v>
      </c>
      <c r="E421" s="12"/>
      <c r="F421" s="12"/>
      <c r="G421" s="12"/>
      <c r="H421" s="12"/>
      <c r="I421" s="12"/>
      <c r="J421" s="13"/>
      <c r="K421" s="11"/>
      <c r="L421" s="12"/>
      <c r="M421" s="13">
        <v>121098.42</v>
      </c>
    </row>
    <row r="422" spans="1:13">
      <c r="A422" s="11" t="s">
        <v>366</v>
      </c>
      <c r="B422" s="12" t="s">
        <v>39</v>
      </c>
      <c r="C422" s="13" t="s">
        <v>635</v>
      </c>
      <c r="D422" s="11" t="s">
        <v>383</v>
      </c>
      <c r="E422" s="12"/>
      <c r="F422" s="12" t="s">
        <v>384</v>
      </c>
      <c r="G422" s="12"/>
      <c r="H422" s="12" t="s">
        <v>385</v>
      </c>
      <c r="I422" s="12"/>
      <c r="J422" s="13"/>
      <c r="K422" s="11">
        <v>7979.05</v>
      </c>
      <c r="L422" s="12"/>
      <c r="M422" s="13">
        <v>7979.05</v>
      </c>
    </row>
    <row r="423" spans="1:13">
      <c r="A423" s="11" t="s">
        <v>366</v>
      </c>
      <c r="B423" s="12" t="s">
        <v>39</v>
      </c>
      <c r="C423" s="13" t="s">
        <v>635</v>
      </c>
      <c r="D423" s="11" t="s">
        <v>386</v>
      </c>
      <c r="E423" s="12"/>
      <c r="F423" s="12" t="s">
        <v>387</v>
      </c>
      <c r="G423" s="12"/>
      <c r="H423" s="12"/>
      <c r="I423" s="12"/>
      <c r="J423" s="13"/>
      <c r="K423" s="11">
        <v>6000</v>
      </c>
      <c r="L423" s="12"/>
      <c r="M423" s="13">
        <v>6000</v>
      </c>
    </row>
    <row r="424" spans="1:13">
      <c r="A424" s="11" t="s">
        <v>366</v>
      </c>
      <c r="B424" s="12" t="s">
        <v>39</v>
      </c>
      <c r="C424" s="13" t="s">
        <v>635</v>
      </c>
      <c r="D424" s="11" t="s">
        <v>388</v>
      </c>
      <c r="E424" s="12"/>
      <c r="F424" s="12" t="s">
        <v>389</v>
      </c>
      <c r="G424" s="12"/>
      <c r="H424" s="12"/>
      <c r="I424" s="12"/>
      <c r="J424" s="13"/>
      <c r="K424" s="11">
        <v>5618.35</v>
      </c>
      <c r="L424" s="12"/>
      <c r="M424" s="13">
        <v>5618.35</v>
      </c>
    </row>
    <row r="425" spans="1:13">
      <c r="A425" s="11" t="s">
        <v>366</v>
      </c>
      <c r="B425" s="12" t="s">
        <v>39</v>
      </c>
      <c r="C425" s="13" t="s">
        <v>635</v>
      </c>
      <c r="D425" s="11" t="s">
        <v>390</v>
      </c>
      <c r="E425" s="12"/>
      <c r="F425" s="12" t="s">
        <v>391</v>
      </c>
      <c r="G425" s="12"/>
      <c r="H425" s="12"/>
      <c r="I425" s="12"/>
      <c r="J425" s="13"/>
      <c r="K425" s="11">
        <v>6040.2</v>
      </c>
      <c r="L425" s="12"/>
      <c r="M425" s="13">
        <v>6040.2</v>
      </c>
    </row>
    <row r="426" spans="1:13">
      <c r="A426" s="11" t="s">
        <v>366</v>
      </c>
      <c r="B426" s="12" t="s">
        <v>39</v>
      </c>
      <c r="C426" s="13" t="s">
        <v>635</v>
      </c>
      <c r="D426" s="11" t="s">
        <v>392</v>
      </c>
      <c r="E426" s="12"/>
      <c r="F426" s="12" t="s">
        <v>393</v>
      </c>
      <c r="G426" s="12"/>
      <c r="H426" s="12"/>
      <c r="I426" s="12"/>
      <c r="J426" s="13"/>
      <c r="K426" s="11">
        <v>3346</v>
      </c>
      <c r="L426" s="12"/>
      <c r="M426" s="13">
        <v>3346</v>
      </c>
    </row>
    <row r="427" spans="1:13">
      <c r="A427" s="11" t="s">
        <v>366</v>
      </c>
      <c r="B427" s="12" t="s">
        <v>39</v>
      </c>
      <c r="C427" s="13" t="s">
        <v>635</v>
      </c>
      <c r="D427" s="11" t="s">
        <v>394</v>
      </c>
      <c r="E427" s="12"/>
      <c r="F427" s="12" t="s">
        <v>395</v>
      </c>
      <c r="G427" s="12"/>
      <c r="H427" s="12"/>
      <c r="I427" s="12"/>
      <c r="J427" s="13"/>
      <c r="K427" s="11">
        <v>4900</v>
      </c>
      <c r="L427" s="12"/>
      <c r="M427" s="13">
        <v>4900</v>
      </c>
    </row>
    <row r="428" spans="1:13">
      <c r="A428" s="11" t="s">
        <v>366</v>
      </c>
      <c r="B428" s="12" t="s">
        <v>39</v>
      </c>
      <c r="C428" s="13" t="s">
        <v>635</v>
      </c>
      <c r="D428" s="11" t="s">
        <v>396</v>
      </c>
      <c r="E428" s="12"/>
      <c r="F428" s="12" t="s">
        <v>178</v>
      </c>
      <c r="G428" s="12"/>
      <c r="H428" s="12"/>
      <c r="I428" s="12"/>
      <c r="J428" s="13"/>
      <c r="K428" s="11"/>
      <c r="L428" s="12">
        <v>65238.39</v>
      </c>
      <c r="M428" s="13">
        <v>65238.39</v>
      </c>
    </row>
    <row r="429" spans="1:13">
      <c r="A429" s="11" t="s">
        <v>366</v>
      </c>
      <c r="B429" s="12" t="s">
        <v>39</v>
      </c>
      <c r="C429" s="13" t="s">
        <v>635</v>
      </c>
      <c r="D429" s="11" t="s">
        <v>397</v>
      </c>
      <c r="E429" s="12"/>
      <c r="F429" s="12" t="s">
        <v>118</v>
      </c>
      <c r="G429" s="12"/>
      <c r="H429" s="12"/>
      <c r="I429" s="12"/>
      <c r="J429" s="13"/>
      <c r="K429" s="11"/>
      <c r="L429" s="12">
        <v>8589.9500000000007</v>
      </c>
      <c r="M429" s="13">
        <v>8589.9500000000007</v>
      </c>
    </row>
    <row r="430" spans="1:13">
      <c r="A430" s="11" t="s">
        <v>366</v>
      </c>
      <c r="B430" s="12" t="s">
        <v>39</v>
      </c>
      <c r="C430" s="13" t="s">
        <v>635</v>
      </c>
      <c r="D430" s="11" t="s">
        <v>397</v>
      </c>
      <c r="E430" s="12"/>
      <c r="F430" s="12" t="s">
        <v>118</v>
      </c>
      <c r="G430" s="12"/>
      <c r="H430" s="12"/>
      <c r="I430" s="12"/>
      <c r="J430" s="13"/>
      <c r="K430" s="11"/>
      <c r="L430" s="12">
        <v>6449.6</v>
      </c>
      <c r="M430" s="13">
        <v>6449.6</v>
      </c>
    </row>
    <row r="431" spans="1:13">
      <c r="A431" s="11" t="s">
        <v>366</v>
      </c>
      <c r="B431" s="12" t="s">
        <v>39</v>
      </c>
      <c r="C431" s="13" t="s">
        <v>635</v>
      </c>
      <c r="D431" s="11" t="s">
        <v>109</v>
      </c>
      <c r="E431" s="12"/>
      <c r="F431" s="12"/>
      <c r="G431" s="12"/>
      <c r="H431" s="12"/>
      <c r="I431" s="12"/>
      <c r="J431" s="13"/>
      <c r="K431" s="11"/>
      <c r="L431" s="12"/>
      <c r="M431" s="13">
        <v>114161.54</v>
      </c>
    </row>
    <row r="432" spans="1:13">
      <c r="A432" s="11" t="s">
        <v>366</v>
      </c>
      <c r="B432" s="12" t="s">
        <v>39</v>
      </c>
      <c r="C432" s="13" t="s">
        <v>37</v>
      </c>
      <c r="D432" s="11" t="s">
        <v>110</v>
      </c>
      <c r="E432" s="12"/>
      <c r="F432" s="12"/>
      <c r="G432" s="12"/>
      <c r="H432" s="12"/>
      <c r="I432" s="12"/>
      <c r="J432" s="13"/>
      <c r="K432" s="11"/>
      <c r="L432" s="12"/>
      <c r="M432" s="13">
        <v>235259.96</v>
      </c>
    </row>
    <row r="433" spans="1:13">
      <c r="A433" s="11" t="s">
        <v>366</v>
      </c>
      <c r="B433" s="12" t="s">
        <v>39</v>
      </c>
      <c r="C433" s="13" t="s">
        <v>634</v>
      </c>
      <c r="D433" s="11" t="s">
        <v>398</v>
      </c>
      <c r="E433" s="12"/>
      <c r="F433" s="12" t="s">
        <v>399</v>
      </c>
      <c r="G433" s="12"/>
      <c r="H433" s="12"/>
      <c r="I433" s="12"/>
      <c r="J433" s="13"/>
      <c r="K433" s="11"/>
      <c r="L433" s="12"/>
      <c r="M433" s="13"/>
    </row>
    <row r="434" spans="1:13">
      <c r="A434" s="11" t="s">
        <v>366</v>
      </c>
      <c r="B434" s="12" t="s">
        <v>39</v>
      </c>
      <c r="C434" s="13" t="s">
        <v>634</v>
      </c>
      <c r="D434" s="11" t="s">
        <v>16</v>
      </c>
      <c r="E434" s="12"/>
      <c r="F434" s="12" t="s">
        <v>82</v>
      </c>
      <c r="G434" s="12"/>
      <c r="H434" s="12"/>
      <c r="I434" s="12">
        <v>111</v>
      </c>
      <c r="J434" s="13" t="s">
        <v>83</v>
      </c>
      <c r="K434" s="11"/>
      <c r="L434" s="12"/>
      <c r="M434" s="13">
        <v>308897.99</v>
      </c>
    </row>
    <row r="435" spans="1:13">
      <c r="A435" s="11" t="s">
        <v>366</v>
      </c>
      <c r="B435" s="12" t="s">
        <v>39</v>
      </c>
      <c r="C435" s="13" t="s">
        <v>634</v>
      </c>
      <c r="D435" s="11" t="s">
        <v>16</v>
      </c>
      <c r="E435" s="12"/>
      <c r="F435" s="12" t="s">
        <v>82</v>
      </c>
      <c r="G435" s="12"/>
      <c r="H435" s="12"/>
      <c r="I435" s="12">
        <v>112</v>
      </c>
      <c r="J435" s="13" t="s">
        <v>71</v>
      </c>
      <c r="K435" s="11"/>
      <c r="L435" s="12"/>
      <c r="M435" s="13">
        <v>2999.3</v>
      </c>
    </row>
    <row r="436" spans="1:13">
      <c r="A436" s="11" t="s">
        <v>366</v>
      </c>
      <c r="B436" s="12" t="s">
        <v>39</v>
      </c>
      <c r="C436" s="13" t="s">
        <v>634</v>
      </c>
      <c r="D436" s="11" t="s">
        <v>16</v>
      </c>
      <c r="E436" s="12"/>
      <c r="F436" s="12" t="s">
        <v>82</v>
      </c>
      <c r="G436" s="12"/>
      <c r="H436" s="12"/>
      <c r="I436" s="12">
        <v>12</v>
      </c>
      <c r="J436" s="13" t="s">
        <v>72</v>
      </c>
      <c r="K436" s="11"/>
      <c r="L436" s="12"/>
      <c r="M436" s="13">
        <v>59335.85</v>
      </c>
    </row>
    <row r="437" spans="1:13">
      <c r="A437" s="11" t="s">
        <v>366</v>
      </c>
      <c r="B437" s="12" t="s">
        <v>39</v>
      </c>
      <c r="C437" s="13" t="s">
        <v>634</v>
      </c>
      <c r="D437" s="11" t="s">
        <v>16</v>
      </c>
      <c r="E437" s="12"/>
      <c r="F437" s="12" t="s">
        <v>82</v>
      </c>
      <c r="G437" s="12"/>
      <c r="H437" s="12"/>
      <c r="I437" s="12">
        <v>14</v>
      </c>
      <c r="J437" s="13" t="s">
        <v>84</v>
      </c>
      <c r="K437" s="11"/>
      <c r="L437" s="12"/>
      <c r="M437" s="13">
        <v>1000</v>
      </c>
    </row>
    <row r="438" spans="1:13">
      <c r="A438" s="11" t="s">
        <v>366</v>
      </c>
      <c r="B438" s="12" t="s">
        <v>39</v>
      </c>
      <c r="C438" s="13" t="s">
        <v>634</v>
      </c>
      <c r="D438" s="11" t="s">
        <v>16</v>
      </c>
      <c r="E438" s="12"/>
      <c r="F438" s="12" t="s">
        <v>82</v>
      </c>
      <c r="G438" s="12"/>
      <c r="H438" s="12"/>
      <c r="I438" s="12">
        <v>21</v>
      </c>
      <c r="J438" s="13" t="s">
        <v>85</v>
      </c>
      <c r="K438" s="11"/>
      <c r="L438" s="12"/>
      <c r="M438" s="13">
        <v>3105</v>
      </c>
    </row>
    <row r="439" spans="1:13">
      <c r="A439" s="11" t="s">
        <v>366</v>
      </c>
      <c r="B439" s="12" t="s">
        <v>39</v>
      </c>
      <c r="C439" s="13" t="s">
        <v>634</v>
      </c>
      <c r="D439" s="11" t="s">
        <v>86</v>
      </c>
      <c r="E439" s="12"/>
      <c r="F439" s="12"/>
      <c r="G439" s="12"/>
      <c r="H439" s="12"/>
      <c r="I439" s="12"/>
      <c r="J439" s="13"/>
      <c r="K439" s="11"/>
      <c r="L439" s="12"/>
      <c r="M439" s="13">
        <v>375338.14</v>
      </c>
    </row>
    <row r="440" spans="1:13">
      <c r="A440" s="11" t="s">
        <v>366</v>
      </c>
      <c r="B440" s="12" t="s">
        <v>39</v>
      </c>
      <c r="C440" s="13" t="s">
        <v>635</v>
      </c>
      <c r="D440" s="11" t="s">
        <v>400</v>
      </c>
      <c r="E440" s="12"/>
      <c r="F440" s="12" t="s">
        <v>401</v>
      </c>
      <c r="G440" s="12"/>
      <c r="H440" s="12"/>
      <c r="I440" s="12"/>
      <c r="J440" s="13"/>
      <c r="K440" s="11">
        <v>3000</v>
      </c>
      <c r="L440" s="12"/>
      <c r="M440" s="13">
        <v>3000</v>
      </c>
    </row>
    <row r="441" spans="1:13">
      <c r="A441" s="11" t="s">
        <v>366</v>
      </c>
      <c r="B441" s="12" t="s">
        <v>39</v>
      </c>
      <c r="C441" s="13" t="s">
        <v>635</v>
      </c>
      <c r="D441" s="11" t="s">
        <v>402</v>
      </c>
      <c r="E441" s="12"/>
      <c r="F441" s="12" t="s">
        <v>403</v>
      </c>
      <c r="G441" s="12"/>
      <c r="H441" s="12"/>
      <c r="I441" s="12"/>
      <c r="J441" s="13"/>
      <c r="K441" s="11">
        <v>974.85</v>
      </c>
      <c r="L441" s="12"/>
      <c r="M441" s="13">
        <v>974.85</v>
      </c>
    </row>
    <row r="442" spans="1:13">
      <c r="A442" s="11" t="s">
        <v>366</v>
      </c>
      <c r="B442" s="12" t="s">
        <v>39</v>
      </c>
      <c r="C442" s="13" t="s">
        <v>635</v>
      </c>
      <c r="D442" s="11" t="s">
        <v>404</v>
      </c>
      <c r="E442" s="12"/>
      <c r="F442" s="12" t="s">
        <v>405</v>
      </c>
      <c r="G442" s="12"/>
      <c r="H442" s="12"/>
      <c r="I442" s="12"/>
      <c r="J442" s="13"/>
      <c r="K442" s="11">
        <v>1550</v>
      </c>
      <c r="L442" s="12"/>
      <c r="M442" s="13">
        <v>1550</v>
      </c>
    </row>
    <row r="443" spans="1:13">
      <c r="A443" s="11" t="s">
        <v>366</v>
      </c>
      <c r="B443" s="12" t="s">
        <v>39</v>
      </c>
      <c r="C443" s="13" t="s">
        <v>635</v>
      </c>
      <c r="D443" s="11" t="s">
        <v>406</v>
      </c>
      <c r="E443" s="12"/>
      <c r="F443" s="12" t="s">
        <v>407</v>
      </c>
      <c r="G443" s="12"/>
      <c r="H443" s="12"/>
      <c r="I443" s="12"/>
      <c r="J443" s="13"/>
      <c r="K443" s="11">
        <v>5000</v>
      </c>
      <c r="L443" s="12"/>
      <c r="M443" s="13">
        <v>5000</v>
      </c>
    </row>
    <row r="444" spans="1:13">
      <c r="A444" s="11" t="s">
        <v>366</v>
      </c>
      <c r="B444" s="12" t="s">
        <v>39</v>
      </c>
      <c r="C444" s="13" t="s">
        <v>635</v>
      </c>
      <c r="D444" s="11" t="s">
        <v>408</v>
      </c>
      <c r="E444" s="12"/>
      <c r="F444" s="12" t="s">
        <v>409</v>
      </c>
      <c r="G444" s="12"/>
      <c r="H444" s="12"/>
      <c r="I444" s="12"/>
      <c r="J444" s="13"/>
      <c r="K444" s="11">
        <v>14200</v>
      </c>
      <c r="L444" s="12"/>
      <c r="M444" s="13">
        <v>14200</v>
      </c>
    </row>
    <row r="445" spans="1:13">
      <c r="A445" s="11" t="s">
        <v>366</v>
      </c>
      <c r="B445" s="12" t="s">
        <v>39</v>
      </c>
      <c r="C445" s="13" t="s">
        <v>635</v>
      </c>
      <c r="D445" s="11" t="s">
        <v>410</v>
      </c>
      <c r="E445" s="12"/>
      <c r="F445" s="12" t="s">
        <v>411</v>
      </c>
      <c r="G445" s="12"/>
      <c r="H445" s="12"/>
      <c r="I445" s="12"/>
      <c r="J445" s="13"/>
      <c r="K445" s="11">
        <v>1800</v>
      </c>
      <c r="L445" s="12"/>
      <c r="M445" s="13">
        <v>1800</v>
      </c>
    </row>
    <row r="446" spans="1:13">
      <c r="A446" s="11" t="s">
        <v>366</v>
      </c>
      <c r="B446" s="12" t="s">
        <v>39</v>
      </c>
      <c r="C446" s="13" t="s">
        <v>635</v>
      </c>
      <c r="D446" s="11" t="s">
        <v>412</v>
      </c>
      <c r="E446" s="12"/>
      <c r="F446" s="12" t="s">
        <v>178</v>
      </c>
      <c r="G446" s="12"/>
      <c r="H446" s="12"/>
      <c r="I446" s="12"/>
      <c r="J446" s="13"/>
      <c r="K446" s="11"/>
      <c r="L446" s="12">
        <v>14693.33</v>
      </c>
      <c r="M446" s="13">
        <v>14693.33</v>
      </c>
    </row>
    <row r="447" spans="1:13">
      <c r="A447" s="11" t="s">
        <v>366</v>
      </c>
      <c r="B447" s="12" t="s">
        <v>39</v>
      </c>
      <c r="C447" s="13" t="s">
        <v>635</v>
      </c>
      <c r="D447" s="11" t="s">
        <v>109</v>
      </c>
      <c r="E447" s="12"/>
      <c r="F447" s="12"/>
      <c r="G447" s="12"/>
      <c r="H447" s="12"/>
      <c r="I447" s="12"/>
      <c r="J447" s="13"/>
      <c r="K447" s="11"/>
      <c r="L447" s="12"/>
      <c r="M447" s="13">
        <v>41218.18</v>
      </c>
    </row>
    <row r="448" spans="1:13">
      <c r="A448" s="11" t="s">
        <v>366</v>
      </c>
      <c r="B448" s="12" t="s">
        <v>39</v>
      </c>
      <c r="C448" s="13" t="s">
        <v>37</v>
      </c>
      <c r="D448" s="11" t="s">
        <v>110</v>
      </c>
      <c r="E448" s="12"/>
      <c r="F448" s="12"/>
      <c r="G448" s="12"/>
      <c r="H448" s="12"/>
      <c r="I448" s="12"/>
      <c r="J448" s="13"/>
      <c r="K448" s="11"/>
      <c r="L448" s="12"/>
      <c r="M448" s="13">
        <v>416556.32</v>
      </c>
    </row>
    <row r="449" spans="1:13">
      <c r="A449" s="11" t="s">
        <v>413</v>
      </c>
      <c r="B449" s="12" t="s">
        <v>10</v>
      </c>
      <c r="C449" s="13" t="s">
        <v>634</v>
      </c>
      <c r="D449" s="11" t="s">
        <v>414</v>
      </c>
      <c r="E449" s="12"/>
      <c r="F449" s="12" t="s">
        <v>415</v>
      </c>
      <c r="G449" s="12"/>
      <c r="H449" s="12"/>
      <c r="I449" s="12"/>
      <c r="J449" s="13"/>
      <c r="K449" s="11"/>
      <c r="L449" s="12"/>
      <c r="M449" s="13"/>
    </row>
    <row r="450" spans="1:13">
      <c r="A450" s="11" t="s">
        <v>413</v>
      </c>
      <c r="B450" s="12" t="s">
        <v>10</v>
      </c>
      <c r="C450" s="13" t="s">
        <v>634</v>
      </c>
      <c r="D450" s="11" t="s">
        <v>416</v>
      </c>
      <c r="E450" s="12"/>
      <c r="F450" s="12" t="s">
        <v>417</v>
      </c>
      <c r="G450" s="12"/>
      <c r="H450" s="12">
        <v>112</v>
      </c>
      <c r="I450" s="12" t="s">
        <v>71</v>
      </c>
      <c r="J450" s="13"/>
      <c r="K450" s="11"/>
      <c r="L450" s="12"/>
      <c r="M450" s="13">
        <v>320</v>
      </c>
    </row>
    <row r="451" spans="1:13">
      <c r="A451" s="11" t="s">
        <v>413</v>
      </c>
      <c r="B451" s="12" t="s">
        <v>10</v>
      </c>
      <c r="C451" s="13" t="s">
        <v>634</v>
      </c>
      <c r="D451" s="11" t="s">
        <v>416</v>
      </c>
      <c r="E451" s="12"/>
      <c r="F451" s="12" t="s">
        <v>417</v>
      </c>
      <c r="G451" s="12"/>
      <c r="H451" s="12">
        <v>12</v>
      </c>
      <c r="I451" s="12" t="s">
        <v>72</v>
      </c>
      <c r="J451" s="13"/>
      <c r="K451" s="11"/>
      <c r="L451" s="12"/>
      <c r="M451" s="13">
        <v>820.38</v>
      </c>
    </row>
    <row r="452" spans="1:13">
      <c r="A452" s="11" t="s">
        <v>413</v>
      </c>
      <c r="B452" s="12" t="s">
        <v>10</v>
      </c>
      <c r="C452" s="13" t="s">
        <v>634</v>
      </c>
      <c r="D452" s="11" t="s">
        <v>16</v>
      </c>
      <c r="E452" s="12"/>
      <c r="F452" s="12" t="s">
        <v>82</v>
      </c>
      <c r="G452" s="12"/>
      <c r="H452" s="12">
        <v>111</v>
      </c>
      <c r="I452" s="12" t="s">
        <v>83</v>
      </c>
      <c r="J452" s="13"/>
      <c r="K452" s="11"/>
      <c r="L452" s="12"/>
      <c r="M452" s="13">
        <v>29248.720000000001</v>
      </c>
    </row>
    <row r="453" spans="1:13">
      <c r="A453" s="11" t="s">
        <v>413</v>
      </c>
      <c r="B453" s="12" t="s">
        <v>10</v>
      </c>
      <c r="C453" s="13" t="s">
        <v>634</v>
      </c>
      <c r="D453" s="11" t="s">
        <v>16</v>
      </c>
      <c r="E453" s="12"/>
      <c r="F453" s="12" t="s">
        <v>82</v>
      </c>
      <c r="G453" s="12"/>
      <c r="H453" s="12">
        <v>112</v>
      </c>
      <c r="I453" s="12" t="s">
        <v>71</v>
      </c>
      <c r="J453" s="13"/>
      <c r="K453" s="11"/>
      <c r="L453" s="12"/>
      <c r="M453" s="13">
        <v>4080</v>
      </c>
    </row>
    <row r="454" spans="1:13">
      <c r="A454" s="11" t="s">
        <v>413</v>
      </c>
      <c r="B454" s="12" t="s">
        <v>10</v>
      </c>
      <c r="C454" s="13" t="s">
        <v>634</v>
      </c>
      <c r="D454" s="11" t="s">
        <v>16</v>
      </c>
      <c r="E454" s="12"/>
      <c r="F454" s="12" t="s">
        <v>82</v>
      </c>
      <c r="G454" s="12"/>
      <c r="H454" s="12">
        <v>12</v>
      </c>
      <c r="I454" s="12" t="s">
        <v>72</v>
      </c>
      <c r="J454" s="13"/>
      <c r="K454" s="11"/>
      <c r="L454" s="12"/>
      <c r="M454" s="13">
        <v>11929.62</v>
      </c>
    </row>
    <row r="455" spans="1:13">
      <c r="A455" s="11" t="s">
        <v>413</v>
      </c>
      <c r="B455" s="12" t="s">
        <v>10</v>
      </c>
      <c r="C455" s="13" t="s">
        <v>634</v>
      </c>
      <c r="D455" s="11" t="s">
        <v>16</v>
      </c>
      <c r="E455" s="12"/>
      <c r="F455" s="12" t="s">
        <v>82</v>
      </c>
      <c r="G455" s="12"/>
      <c r="H455" s="12">
        <v>14</v>
      </c>
      <c r="I455" s="12" t="s">
        <v>84</v>
      </c>
      <c r="J455" s="13"/>
      <c r="K455" s="11"/>
      <c r="L455" s="12"/>
      <c r="M455" s="13">
        <v>250</v>
      </c>
    </row>
    <row r="456" spans="1:13">
      <c r="A456" s="11" t="s">
        <v>413</v>
      </c>
      <c r="B456" s="12" t="s">
        <v>10</v>
      </c>
      <c r="C456" s="13" t="s">
        <v>634</v>
      </c>
      <c r="D456" s="11" t="s">
        <v>16</v>
      </c>
      <c r="E456" s="12"/>
      <c r="F456" s="12" t="s">
        <v>82</v>
      </c>
      <c r="G456" s="12"/>
      <c r="H456" s="12">
        <v>21</v>
      </c>
      <c r="I456" s="12" t="s">
        <v>85</v>
      </c>
      <c r="J456" s="13"/>
      <c r="K456" s="11"/>
      <c r="L456" s="12"/>
      <c r="M456" s="13">
        <v>277.5</v>
      </c>
    </row>
    <row r="457" spans="1:13">
      <c r="A457" s="11" t="s">
        <v>413</v>
      </c>
      <c r="B457" s="12" t="s">
        <v>10</v>
      </c>
      <c r="C457" s="13" t="s">
        <v>634</v>
      </c>
      <c r="D457" s="11" t="s">
        <v>86</v>
      </c>
      <c r="E457" s="12"/>
      <c r="F457" s="12"/>
      <c r="G457" s="12"/>
      <c r="H457" s="12"/>
      <c r="I457" s="12"/>
      <c r="J457" s="13"/>
      <c r="K457" s="11"/>
      <c r="L457" s="12"/>
      <c r="M457" s="13">
        <v>46926.22</v>
      </c>
    </row>
    <row r="458" spans="1:13">
      <c r="A458" s="11" t="s">
        <v>413</v>
      </c>
      <c r="B458" s="12" t="s">
        <v>10</v>
      </c>
      <c r="C458" s="13" t="s">
        <v>635</v>
      </c>
      <c r="D458" s="11" t="s">
        <v>418</v>
      </c>
      <c r="E458" s="12"/>
      <c r="F458" s="12" t="s">
        <v>419</v>
      </c>
      <c r="G458" s="12"/>
      <c r="H458" s="12"/>
      <c r="I458" s="12"/>
      <c r="J458" s="13"/>
      <c r="K458" s="11">
        <v>6450</v>
      </c>
      <c r="L458" s="12"/>
      <c r="M458" s="13">
        <v>6450</v>
      </c>
    </row>
    <row r="459" spans="1:13">
      <c r="A459" s="11" t="s">
        <v>413</v>
      </c>
      <c r="B459" s="12" t="s">
        <v>10</v>
      </c>
      <c r="C459" s="13" t="s">
        <v>635</v>
      </c>
      <c r="D459" s="11" t="s">
        <v>420</v>
      </c>
      <c r="E459" s="12"/>
      <c r="F459" s="12" t="s">
        <v>421</v>
      </c>
      <c r="G459" s="12"/>
      <c r="H459" s="12"/>
      <c r="I459" s="12"/>
      <c r="J459" s="13"/>
      <c r="K459" s="11">
        <v>2073.79</v>
      </c>
      <c r="L459" s="12"/>
      <c r="M459" s="13">
        <v>2073.79</v>
      </c>
    </row>
    <row r="460" spans="1:13">
      <c r="A460" s="11" t="s">
        <v>413</v>
      </c>
      <c r="B460" s="12" t="s">
        <v>10</v>
      </c>
      <c r="C460" s="13" t="s">
        <v>635</v>
      </c>
      <c r="D460" s="11" t="s">
        <v>422</v>
      </c>
      <c r="E460" s="12"/>
      <c r="F460" s="12" t="s">
        <v>90</v>
      </c>
      <c r="G460" s="12"/>
      <c r="H460" s="12"/>
      <c r="I460" s="12"/>
      <c r="J460" s="13"/>
      <c r="K460" s="11"/>
      <c r="L460" s="12">
        <v>881.25</v>
      </c>
      <c r="M460" s="13">
        <v>881.25</v>
      </c>
    </row>
    <row r="461" spans="1:13">
      <c r="A461" s="11" t="s">
        <v>413</v>
      </c>
      <c r="B461" s="12" t="s">
        <v>10</v>
      </c>
      <c r="C461" s="13" t="s">
        <v>635</v>
      </c>
      <c r="D461" s="11" t="s">
        <v>422</v>
      </c>
      <c r="E461" s="12"/>
      <c r="F461" s="12" t="s">
        <v>90</v>
      </c>
      <c r="G461" s="12"/>
      <c r="H461" s="12"/>
      <c r="I461" s="12"/>
      <c r="J461" s="13"/>
      <c r="K461" s="11"/>
      <c r="L461" s="12">
        <v>6873.78</v>
      </c>
      <c r="M461" s="13">
        <v>6873.78</v>
      </c>
    </row>
    <row r="462" spans="1:13">
      <c r="A462" s="11" t="s">
        <v>413</v>
      </c>
      <c r="B462" s="12" t="s">
        <v>10</v>
      </c>
      <c r="C462" s="13" t="s">
        <v>635</v>
      </c>
      <c r="D462" s="11" t="s">
        <v>422</v>
      </c>
      <c r="E462" s="12"/>
      <c r="F462" s="12" t="s">
        <v>90</v>
      </c>
      <c r="G462" s="12"/>
      <c r="H462" s="12"/>
      <c r="I462" s="12"/>
      <c r="J462" s="13"/>
      <c r="K462" s="11"/>
      <c r="L462" s="12">
        <v>1057.5</v>
      </c>
      <c r="M462" s="13">
        <v>1057.5</v>
      </c>
    </row>
    <row r="463" spans="1:13">
      <c r="A463" s="11" t="s">
        <v>413</v>
      </c>
      <c r="B463" s="12" t="s">
        <v>10</v>
      </c>
      <c r="C463" s="13" t="s">
        <v>635</v>
      </c>
      <c r="D463" s="11" t="s">
        <v>423</v>
      </c>
      <c r="E463" s="12"/>
      <c r="F463" s="12" t="s">
        <v>375</v>
      </c>
      <c r="G463" s="12"/>
      <c r="H463" s="12"/>
      <c r="I463" s="12"/>
      <c r="J463" s="13"/>
      <c r="K463" s="11">
        <v>3104.77</v>
      </c>
      <c r="L463" s="12"/>
      <c r="M463" s="13">
        <v>3104.77</v>
      </c>
    </row>
    <row r="464" spans="1:13">
      <c r="A464" s="11" t="s">
        <v>413</v>
      </c>
      <c r="B464" s="12" t="s">
        <v>10</v>
      </c>
      <c r="C464" s="13" t="s">
        <v>635</v>
      </c>
      <c r="D464" s="11" t="s">
        <v>424</v>
      </c>
      <c r="E464" s="12"/>
      <c r="F464" s="12" t="s">
        <v>380</v>
      </c>
      <c r="G464" s="12"/>
      <c r="H464" s="12"/>
      <c r="I464" s="12"/>
      <c r="J464" s="13"/>
      <c r="K464" s="11">
        <v>6475</v>
      </c>
      <c r="L464" s="12"/>
      <c r="M464" s="13">
        <v>6475</v>
      </c>
    </row>
    <row r="465" spans="1:13">
      <c r="A465" s="11" t="s">
        <v>413</v>
      </c>
      <c r="B465" s="12" t="s">
        <v>10</v>
      </c>
      <c r="C465" s="13" t="s">
        <v>635</v>
      </c>
      <c r="D465" s="11" t="s">
        <v>425</v>
      </c>
      <c r="E465" s="12"/>
      <c r="F465" s="12" t="s">
        <v>100</v>
      </c>
      <c r="G465" s="12"/>
      <c r="H465" s="12"/>
      <c r="I465" s="12"/>
      <c r="J465" s="13"/>
      <c r="K465" s="11"/>
      <c r="L465" s="12">
        <v>635.52</v>
      </c>
      <c r="M465" s="13">
        <v>635.52</v>
      </c>
    </row>
    <row r="466" spans="1:13">
      <c r="A466" s="11" t="s">
        <v>413</v>
      </c>
      <c r="B466" s="12" t="s">
        <v>10</v>
      </c>
      <c r="C466" s="13" t="s">
        <v>635</v>
      </c>
      <c r="D466" s="11" t="s">
        <v>425</v>
      </c>
      <c r="E466" s="12"/>
      <c r="F466" s="12" t="s">
        <v>100</v>
      </c>
      <c r="G466" s="12"/>
      <c r="H466" s="12"/>
      <c r="I466" s="12"/>
      <c r="J466" s="13"/>
      <c r="K466" s="11"/>
      <c r="L466" s="12">
        <v>3169.32</v>
      </c>
      <c r="M466" s="13">
        <v>3169.32</v>
      </c>
    </row>
    <row r="467" spans="1:13">
      <c r="A467" s="11" t="s">
        <v>413</v>
      </c>
      <c r="B467" s="12" t="s">
        <v>10</v>
      </c>
      <c r="C467" s="13" t="s">
        <v>635</v>
      </c>
      <c r="D467" s="11" t="s">
        <v>425</v>
      </c>
      <c r="E467" s="12"/>
      <c r="F467" s="12" t="s">
        <v>100</v>
      </c>
      <c r="G467" s="12"/>
      <c r="H467" s="12"/>
      <c r="I467" s="12"/>
      <c r="J467" s="13"/>
      <c r="K467" s="11"/>
      <c r="L467" s="12">
        <v>45333.45</v>
      </c>
      <c r="M467" s="13">
        <v>45333.45</v>
      </c>
    </row>
    <row r="468" spans="1:13">
      <c r="A468" s="11" t="s">
        <v>413</v>
      </c>
      <c r="B468" s="12" t="s">
        <v>10</v>
      </c>
      <c r="C468" s="13" t="s">
        <v>635</v>
      </c>
      <c r="D468" s="11" t="s">
        <v>426</v>
      </c>
      <c r="E468" s="12"/>
      <c r="F468" s="12" t="s">
        <v>104</v>
      </c>
      <c r="G468" s="12"/>
      <c r="H468" s="12"/>
      <c r="I468" s="12"/>
      <c r="J468" s="13"/>
      <c r="K468" s="11"/>
      <c r="L468" s="12">
        <v>714</v>
      </c>
      <c r="M468" s="13">
        <v>714</v>
      </c>
    </row>
    <row r="469" spans="1:13">
      <c r="A469" s="11" t="s">
        <v>413</v>
      </c>
      <c r="B469" s="12" t="s">
        <v>10</v>
      </c>
      <c r="C469" s="13" t="s">
        <v>635</v>
      </c>
      <c r="D469" s="11" t="s">
        <v>426</v>
      </c>
      <c r="E469" s="12"/>
      <c r="F469" s="12" t="s">
        <v>104</v>
      </c>
      <c r="G469" s="12"/>
      <c r="H469" s="12"/>
      <c r="I469" s="12"/>
      <c r="J469" s="13"/>
      <c r="K469" s="11"/>
      <c r="L469" s="12">
        <v>126</v>
      </c>
      <c r="M469" s="13">
        <v>126</v>
      </c>
    </row>
    <row r="470" spans="1:13">
      <c r="A470" s="11" t="s">
        <v>413</v>
      </c>
      <c r="B470" s="12" t="s">
        <v>10</v>
      </c>
      <c r="C470" s="13" t="s">
        <v>635</v>
      </c>
      <c r="D470" s="11" t="s">
        <v>427</v>
      </c>
      <c r="E470" s="12"/>
      <c r="F470" s="12" t="s">
        <v>108</v>
      </c>
      <c r="G470" s="12"/>
      <c r="H470" s="12"/>
      <c r="I470" s="12"/>
      <c r="J470" s="13"/>
      <c r="K470" s="11"/>
      <c r="L470" s="12">
        <v>316</v>
      </c>
      <c r="M470" s="13">
        <v>316</v>
      </c>
    </row>
    <row r="471" spans="1:13">
      <c r="A471" s="11" t="s">
        <v>413</v>
      </c>
      <c r="B471" s="12" t="s">
        <v>10</v>
      </c>
      <c r="C471" s="13" t="s">
        <v>635</v>
      </c>
      <c r="D471" s="11" t="s">
        <v>427</v>
      </c>
      <c r="E471" s="12"/>
      <c r="F471" s="12" t="s">
        <v>108</v>
      </c>
      <c r="G471" s="12"/>
      <c r="H471" s="12"/>
      <c r="I471" s="12"/>
      <c r="J471" s="13"/>
      <c r="K471" s="11"/>
      <c r="L471" s="12">
        <v>2724.13</v>
      </c>
      <c r="M471" s="13">
        <v>2724.13</v>
      </c>
    </row>
    <row r="472" spans="1:13">
      <c r="A472" s="11" t="s">
        <v>413</v>
      </c>
      <c r="B472" s="12" t="s">
        <v>10</v>
      </c>
      <c r="C472" s="13" t="s">
        <v>635</v>
      </c>
      <c r="D472" s="11" t="s">
        <v>109</v>
      </c>
      <c r="E472" s="12"/>
      <c r="F472" s="12"/>
      <c r="G472" s="12"/>
      <c r="H472" s="12"/>
      <c r="I472" s="12"/>
      <c r="J472" s="13"/>
      <c r="K472" s="11"/>
      <c r="L472" s="12"/>
      <c r="M472" s="13">
        <v>79934.509999999995</v>
      </c>
    </row>
    <row r="473" spans="1:13">
      <c r="A473" s="11" t="s">
        <v>413</v>
      </c>
      <c r="B473" s="12" t="s">
        <v>10</v>
      </c>
      <c r="C473" s="13" t="s">
        <v>37</v>
      </c>
      <c r="D473" s="11" t="s">
        <v>110</v>
      </c>
      <c r="E473" s="12"/>
      <c r="F473" s="12"/>
      <c r="G473" s="12"/>
      <c r="H473" s="12"/>
      <c r="I473" s="12"/>
      <c r="J473" s="13"/>
      <c r="K473" s="11"/>
      <c r="L473" s="12"/>
      <c r="M473" s="13">
        <v>126860.73</v>
      </c>
    </row>
    <row r="474" spans="1:13">
      <c r="A474" s="11" t="s">
        <v>413</v>
      </c>
      <c r="B474" s="12" t="s">
        <v>39</v>
      </c>
      <c r="C474" s="13" t="s">
        <v>634</v>
      </c>
      <c r="D474" s="11" t="s">
        <v>428</v>
      </c>
      <c r="E474" s="12"/>
      <c r="F474" s="12" t="s">
        <v>429</v>
      </c>
      <c r="G474" s="12"/>
      <c r="H474" s="12"/>
      <c r="I474" s="12"/>
      <c r="J474" s="13"/>
      <c r="K474" s="11"/>
      <c r="L474" s="12"/>
      <c r="M474" s="13"/>
    </row>
    <row r="475" spans="1:13">
      <c r="A475" s="11" t="s">
        <v>413</v>
      </c>
      <c r="B475" s="12" t="s">
        <v>39</v>
      </c>
      <c r="C475" s="13" t="s">
        <v>634</v>
      </c>
      <c r="D475" s="11" t="s">
        <v>430</v>
      </c>
      <c r="E475" s="12"/>
      <c r="F475" s="12" t="s">
        <v>431</v>
      </c>
      <c r="G475" s="12"/>
      <c r="H475" s="12"/>
      <c r="I475" s="12">
        <v>112</v>
      </c>
      <c r="J475" s="13" t="s">
        <v>71</v>
      </c>
      <c r="K475" s="11"/>
      <c r="L475" s="12"/>
      <c r="M475" s="13">
        <v>360.8</v>
      </c>
    </row>
    <row r="476" spans="1:13">
      <c r="A476" s="11" t="s">
        <v>413</v>
      </c>
      <c r="B476" s="12" t="s">
        <v>39</v>
      </c>
      <c r="C476" s="13" t="s">
        <v>634</v>
      </c>
      <c r="D476" s="11" t="s">
        <v>430</v>
      </c>
      <c r="E476" s="12"/>
      <c r="F476" s="12" t="s">
        <v>431</v>
      </c>
      <c r="G476" s="12"/>
      <c r="H476" s="12"/>
      <c r="I476" s="12">
        <v>12</v>
      </c>
      <c r="J476" s="13" t="s">
        <v>72</v>
      </c>
      <c r="K476" s="11"/>
      <c r="L476" s="12"/>
      <c r="M476" s="13">
        <v>5100</v>
      </c>
    </row>
    <row r="477" spans="1:13">
      <c r="A477" s="11" t="s">
        <v>413</v>
      </c>
      <c r="B477" s="12" t="s">
        <v>39</v>
      </c>
      <c r="C477" s="13" t="s">
        <v>634</v>
      </c>
      <c r="D477" s="11" t="s">
        <v>430</v>
      </c>
      <c r="E477" s="12"/>
      <c r="F477" s="12" t="s">
        <v>431</v>
      </c>
      <c r="G477" s="12"/>
      <c r="H477" s="12"/>
      <c r="I477" s="12">
        <v>14</v>
      </c>
      <c r="J477" s="13" t="s">
        <v>84</v>
      </c>
      <c r="K477" s="11"/>
      <c r="L477" s="12"/>
      <c r="M477" s="13">
        <v>85</v>
      </c>
    </row>
    <row r="478" spans="1:13">
      <c r="A478" s="11" t="s">
        <v>413</v>
      </c>
      <c r="B478" s="12" t="s">
        <v>39</v>
      </c>
      <c r="C478" s="13" t="s">
        <v>634</v>
      </c>
      <c r="D478" s="11" t="s">
        <v>16</v>
      </c>
      <c r="E478" s="12"/>
      <c r="F478" s="12" t="s">
        <v>82</v>
      </c>
      <c r="G478" s="12"/>
      <c r="H478" s="12"/>
      <c r="I478" s="12">
        <v>111</v>
      </c>
      <c r="J478" s="13" t="s">
        <v>83</v>
      </c>
      <c r="K478" s="11"/>
      <c r="L478" s="12"/>
      <c r="M478" s="13">
        <v>62079.25</v>
      </c>
    </row>
    <row r="479" spans="1:13">
      <c r="A479" s="11" t="s">
        <v>413</v>
      </c>
      <c r="B479" s="12" t="s">
        <v>39</v>
      </c>
      <c r="C479" s="13" t="s">
        <v>634</v>
      </c>
      <c r="D479" s="11" t="s">
        <v>16</v>
      </c>
      <c r="E479" s="12"/>
      <c r="F479" s="12" t="s">
        <v>82</v>
      </c>
      <c r="G479" s="12"/>
      <c r="H479" s="12"/>
      <c r="I479" s="12">
        <v>112</v>
      </c>
      <c r="J479" s="13" t="s">
        <v>71</v>
      </c>
      <c r="K479" s="11"/>
      <c r="L479" s="12"/>
      <c r="M479" s="13">
        <v>5089.2</v>
      </c>
    </row>
    <row r="480" spans="1:13">
      <c r="A480" s="11" t="s">
        <v>413</v>
      </c>
      <c r="B480" s="12" t="s">
        <v>39</v>
      </c>
      <c r="C480" s="13" t="s">
        <v>634</v>
      </c>
      <c r="D480" s="11" t="s">
        <v>16</v>
      </c>
      <c r="E480" s="12"/>
      <c r="F480" s="12" t="s">
        <v>82</v>
      </c>
      <c r="G480" s="12"/>
      <c r="H480" s="12"/>
      <c r="I480" s="12">
        <v>12</v>
      </c>
      <c r="J480" s="13" t="s">
        <v>72</v>
      </c>
      <c r="K480" s="11"/>
      <c r="L480" s="12"/>
      <c r="M480" s="13">
        <v>62250</v>
      </c>
    </row>
    <row r="481" spans="1:13">
      <c r="A481" s="11" t="s">
        <v>413</v>
      </c>
      <c r="B481" s="12" t="s">
        <v>39</v>
      </c>
      <c r="C481" s="13" t="s">
        <v>634</v>
      </c>
      <c r="D481" s="11" t="s">
        <v>16</v>
      </c>
      <c r="E481" s="12"/>
      <c r="F481" s="12" t="s">
        <v>82</v>
      </c>
      <c r="G481" s="12"/>
      <c r="H481" s="12"/>
      <c r="I481" s="12">
        <v>14</v>
      </c>
      <c r="J481" s="13" t="s">
        <v>84</v>
      </c>
      <c r="K481" s="11"/>
      <c r="L481" s="12"/>
      <c r="M481" s="13">
        <v>2470.2600000000002</v>
      </c>
    </row>
    <row r="482" spans="1:13">
      <c r="A482" s="11" t="s">
        <v>413</v>
      </c>
      <c r="B482" s="12" t="s">
        <v>39</v>
      </c>
      <c r="C482" s="13" t="s">
        <v>634</v>
      </c>
      <c r="D482" s="11" t="s">
        <v>16</v>
      </c>
      <c r="E482" s="12"/>
      <c r="F482" s="12" t="s">
        <v>82</v>
      </c>
      <c r="G482" s="12"/>
      <c r="H482" s="12"/>
      <c r="I482" s="12">
        <v>21</v>
      </c>
      <c r="J482" s="13" t="s">
        <v>85</v>
      </c>
      <c r="K482" s="11"/>
      <c r="L482" s="12"/>
      <c r="M482" s="13">
        <v>2250</v>
      </c>
    </row>
    <row r="483" spans="1:13">
      <c r="A483" s="11" t="s">
        <v>413</v>
      </c>
      <c r="B483" s="12" t="s">
        <v>39</v>
      </c>
      <c r="C483" s="13" t="s">
        <v>634</v>
      </c>
      <c r="D483" s="11" t="s">
        <v>86</v>
      </c>
      <c r="E483" s="12"/>
      <c r="F483" s="12"/>
      <c r="G483" s="12"/>
      <c r="H483" s="12"/>
      <c r="I483" s="12"/>
      <c r="J483" s="13"/>
      <c r="K483" s="11"/>
      <c r="L483" s="12"/>
      <c r="M483" s="13">
        <v>139684.51</v>
      </c>
    </row>
    <row r="484" spans="1:13">
      <c r="A484" s="11" t="s">
        <v>413</v>
      </c>
      <c r="B484" s="12" t="s">
        <v>39</v>
      </c>
      <c r="C484" s="13" t="s">
        <v>635</v>
      </c>
      <c r="D484" s="11" t="s">
        <v>432</v>
      </c>
      <c r="E484" s="12"/>
      <c r="F484" s="12" t="s">
        <v>433</v>
      </c>
      <c r="G484" s="12"/>
      <c r="H484" s="12"/>
      <c r="I484" s="12"/>
      <c r="J484" s="13"/>
      <c r="K484" s="11"/>
      <c r="L484" s="12">
        <v>15000</v>
      </c>
      <c r="M484" s="13">
        <v>15000</v>
      </c>
    </row>
    <row r="485" spans="1:13">
      <c r="A485" s="11" t="s">
        <v>413</v>
      </c>
      <c r="B485" s="12" t="s">
        <v>39</v>
      </c>
      <c r="C485" s="13" t="s">
        <v>635</v>
      </c>
      <c r="D485" s="11" t="s">
        <v>432</v>
      </c>
      <c r="E485" s="12"/>
      <c r="F485" s="12" t="s">
        <v>433</v>
      </c>
      <c r="G485" s="12"/>
      <c r="H485" s="12"/>
      <c r="I485" s="12"/>
      <c r="J485" s="13"/>
      <c r="K485" s="11"/>
      <c r="L485" s="12">
        <v>4000</v>
      </c>
      <c r="M485" s="13">
        <v>4000</v>
      </c>
    </row>
    <row r="486" spans="1:13">
      <c r="A486" s="11" t="s">
        <v>413</v>
      </c>
      <c r="B486" s="12" t="s">
        <v>39</v>
      </c>
      <c r="C486" s="13" t="s">
        <v>635</v>
      </c>
      <c r="D486" s="11" t="s">
        <v>432</v>
      </c>
      <c r="E486" s="12"/>
      <c r="F486" s="12" t="s">
        <v>433</v>
      </c>
      <c r="G486" s="12"/>
      <c r="H486" s="12"/>
      <c r="I486" s="12"/>
      <c r="J486" s="13"/>
      <c r="K486" s="11"/>
      <c r="L486" s="12">
        <v>25500</v>
      </c>
      <c r="M486" s="13">
        <v>25500</v>
      </c>
    </row>
    <row r="487" spans="1:13">
      <c r="A487" s="11" t="s">
        <v>413</v>
      </c>
      <c r="B487" s="12" t="s">
        <v>39</v>
      </c>
      <c r="C487" s="13" t="s">
        <v>635</v>
      </c>
      <c r="D487" s="11" t="s">
        <v>432</v>
      </c>
      <c r="E487" s="12"/>
      <c r="F487" s="12" t="s">
        <v>433</v>
      </c>
      <c r="G487" s="12"/>
      <c r="H487" s="12"/>
      <c r="I487" s="12"/>
      <c r="J487" s="13"/>
      <c r="K487" s="11"/>
      <c r="L487" s="12">
        <v>2500</v>
      </c>
      <c r="M487" s="13">
        <v>2500</v>
      </c>
    </row>
    <row r="488" spans="1:13">
      <c r="A488" s="11" t="s">
        <v>413</v>
      </c>
      <c r="B488" s="12" t="s">
        <v>39</v>
      </c>
      <c r="C488" s="13" t="s">
        <v>635</v>
      </c>
      <c r="D488" s="11" t="s">
        <v>434</v>
      </c>
      <c r="E488" s="12"/>
      <c r="F488" s="12" t="s">
        <v>435</v>
      </c>
      <c r="G488" s="12"/>
      <c r="H488" s="12"/>
      <c r="I488" s="12"/>
      <c r="J488" s="13"/>
      <c r="K488" s="11">
        <v>2909.14</v>
      </c>
      <c r="L488" s="12"/>
      <c r="M488" s="13">
        <v>2909.14</v>
      </c>
    </row>
    <row r="489" spans="1:13">
      <c r="A489" s="11" t="s">
        <v>413</v>
      </c>
      <c r="B489" s="12" t="s">
        <v>39</v>
      </c>
      <c r="C489" s="13" t="s">
        <v>635</v>
      </c>
      <c r="D489" s="11" t="s">
        <v>436</v>
      </c>
      <c r="E489" s="12"/>
      <c r="F489" s="12" t="s">
        <v>437</v>
      </c>
      <c r="G489" s="12"/>
      <c r="H489" s="12"/>
      <c r="I489" s="12"/>
      <c r="J489" s="13"/>
      <c r="K489" s="11">
        <v>320</v>
      </c>
      <c r="L489" s="12"/>
      <c r="M489" s="13">
        <v>320</v>
      </c>
    </row>
    <row r="490" spans="1:13">
      <c r="A490" s="11" t="s">
        <v>413</v>
      </c>
      <c r="B490" s="12" t="s">
        <v>39</v>
      </c>
      <c r="C490" s="13" t="s">
        <v>635</v>
      </c>
      <c r="D490" s="11" t="s">
        <v>436</v>
      </c>
      <c r="E490" s="12"/>
      <c r="F490" s="12" t="s">
        <v>437</v>
      </c>
      <c r="G490" s="12"/>
      <c r="H490" s="12"/>
      <c r="I490" s="12"/>
      <c r="J490" s="13"/>
      <c r="K490" s="11">
        <v>584.4</v>
      </c>
      <c r="L490" s="12"/>
      <c r="M490" s="13">
        <v>584.4</v>
      </c>
    </row>
    <row r="491" spans="1:13">
      <c r="A491" s="11" t="s">
        <v>413</v>
      </c>
      <c r="B491" s="12" t="s">
        <v>39</v>
      </c>
      <c r="C491" s="13" t="s">
        <v>635</v>
      </c>
      <c r="D491" s="11" t="s">
        <v>438</v>
      </c>
      <c r="E491" s="12"/>
      <c r="F491" s="12" t="s">
        <v>178</v>
      </c>
      <c r="G491" s="12"/>
      <c r="H491" s="12"/>
      <c r="I491" s="12"/>
      <c r="J491" s="13"/>
      <c r="K491" s="11"/>
      <c r="L491" s="12">
        <v>33361.31</v>
      </c>
      <c r="M491" s="13">
        <v>33361.31</v>
      </c>
    </row>
    <row r="492" spans="1:13">
      <c r="A492" s="11" t="s">
        <v>413</v>
      </c>
      <c r="B492" s="12" t="s">
        <v>39</v>
      </c>
      <c r="C492" s="13" t="s">
        <v>635</v>
      </c>
      <c r="D492" s="11" t="s">
        <v>439</v>
      </c>
      <c r="E492" s="12"/>
      <c r="F492" s="12" t="s">
        <v>118</v>
      </c>
      <c r="G492" s="12"/>
      <c r="H492" s="12"/>
      <c r="I492" s="12"/>
      <c r="J492" s="13"/>
      <c r="K492" s="11"/>
      <c r="L492" s="12">
        <v>10709</v>
      </c>
      <c r="M492" s="13">
        <v>10709</v>
      </c>
    </row>
    <row r="493" spans="1:13">
      <c r="A493" s="11" t="s">
        <v>413</v>
      </c>
      <c r="B493" s="12" t="s">
        <v>39</v>
      </c>
      <c r="C493" s="13" t="s">
        <v>635</v>
      </c>
      <c r="D493" s="11" t="s">
        <v>439</v>
      </c>
      <c r="E493" s="12"/>
      <c r="F493" s="12" t="s">
        <v>118</v>
      </c>
      <c r="G493" s="12"/>
      <c r="H493" s="12"/>
      <c r="I493" s="12"/>
      <c r="J493" s="13"/>
      <c r="K493" s="11"/>
      <c r="L493" s="12">
        <v>5486.66</v>
      </c>
      <c r="M493" s="13">
        <v>5486.66</v>
      </c>
    </row>
    <row r="494" spans="1:13">
      <c r="A494" s="11" t="s">
        <v>413</v>
      </c>
      <c r="B494" s="12" t="s">
        <v>39</v>
      </c>
      <c r="C494" s="13" t="s">
        <v>635</v>
      </c>
      <c r="D494" s="11" t="s">
        <v>109</v>
      </c>
      <c r="E494" s="12"/>
      <c r="F494" s="12"/>
      <c r="G494" s="12"/>
      <c r="H494" s="12"/>
      <c r="I494" s="12"/>
      <c r="J494" s="13"/>
      <c r="K494" s="11"/>
      <c r="L494" s="12"/>
      <c r="M494" s="13">
        <v>100370.51</v>
      </c>
    </row>
    <row r="495" spans="1:13">
      <c r="A495" s="11" t="s">
        <v>413</v>
      </c>
      <c r="B495" s="12" t="s">
        <v>39</v>
      </c>
      <c r="C495" s="13" t="s">
        <v>37</v>
      </c>
      <c r="D495" s="11" t="s">
        <v>110</v>
      </c>
      <c r="E495" s="12"/>
      <c r="F495" s="12"/>
      <c r="G495" s="12"/>
      <c r="H495" s="12"/>
      <c r="I495" s="12"/>
      <c r="J495" s="13"/>
      <c r="K495" s="11"/>
      <c r="L495" s="12"/>
      <c r="M495" s="13">
        <v>240055.02</v>
      </c>
    </row>
    <row r="496" spans="1:13">
      <c r="A496" s="11" t="s">
        <v>413</v>
      </c>
      <c r="B496" s="12" t="s">
        <v>39</v>
      </c>
      <c r="C496" s="13" t="s">
        <v>634</v>
      </c>
      <c r="D496" s="11" t="s">
        <v>440</v>
      </c>
      <c r="E496" s="12"/>
      <c r="F496" s="12" t="s">
        <v>441</v>
      </c>
      <c r="G496" s="12"/>
      <c r="H496" s="12"/>
      <c r="I496" s="12"/>
      <c r="J496" s="13"/>
      <c r="K496" s="11"/>
      <c r="L496" s="12"/>
      <c r="M496" s="13"/>
    </row>
    <row r="497" spans="1:13">
      <c r="A497" s="11" t="s">
        <v>413</v>
      </c>
      <c r="B497" s="12" t="s">
        <v>39</v>
      </c>
      <c r="C497" s="13" t="s">
        <v>634</v>
      </c>
      <c r="D497" s="11" t="s">
        <v>16</v>
      </c>
      <c r="E497" s="12"/>
      <c r="F497" s="12" t="s">
        <v>82</v>
      </c>
      <c r="G497" s="12"/>
      <c r="H497" s="12">
        <v>111</v>
      </c>
      <c r="I497" s="12" t="s">
        <v>83</v>
      </c>
      <c r="J497" s="13"/>
      <c r="K497" s="11"/>
      <c r="L497" s="12"/>
      <c r="M497" s="13">
        <v>89063</v>
      </c>
    </row>
    <row r="498" spans="1:13">
      <c r="A498" s="11" t="s">
        <v>413</v>
      </c>
      <c r="B498" s="12" t="s">
        <v>39</v>
      </c>
      <c r="C498" s="13" t="s">
        <v>634</v>
      </c>
      <c r="D498" s="11" t="s">
        <v>16</v>
      </c>
      <c r="E498" s="12"/>
      <c r="F498" s="12" t="s">
        <v>82</v>
      </c>
      <c r="G498" s="12"/>
      <c r="H498" s="12">
        <v>112</v>
      </c>
      <c r="I498" s="12" t="s">
        <v>71</v>
      </c>
      <c r="J498" s="13"/>
      <c r="K498" s="11"/>
      <c r="L498" s="12"/>
      <c r="M498" s="13">
        <v>2700</v>
      </c>
    </row>
    <row r="499" spans="1:13">
      <c r="A499" s="11" t="s">
        <v>413</v>
      </c>
      <c r="B499" s="12" t="s">
        <v>39</v>
      </c>
      <c r="C499" s="13" t="s">
        <v>634</v>
      </c>
      <c r="D499" s="11" t="s">
        <v>16</v>
      </c>
      <c r="E499" s="12"/>
      <c r="F499" s="12" t="s">
        <v>82</v>
      </c>
      <c r="G499" s="12"/>
      <c r="H499" s="12">
        <v>12</v>
      </c>
      <c r="I499" s="12" t="s">
        <v>72</v>
      </c>
      <c r="J499" s="13"/>
      <c r="K499" s="11"/>
      <c r="L499" s="12"/>
      <c r="M499" s="13">
        <v>23450</v>
      </c>
    </row>
    <row r="500" spans="1:13">
      <c r="A500" s="11" t="s">
        <v>413</v>
      </c>
      <c r="B500" s="12" t="s">
        <v>39</v>
      </c>
      <c r="C500" s="13" t="s">
        <v>634</v>
      </c>
      <c r="D500" s="11" t="s">
        <v>16</v>
      </c>
      <c r="E500" s="12"/>
      <c r="F500" s="12" t="s">
        <v>82</v>
      </c>
      <c r="G500" s="12"/>
      <c r="H500" s="12">
        <v>14</v>
      </c>
      <c r="I500" s="12" t="s">
        <v>84</v>
      </c>
      <c r="J500" s="13"/>
      <c r="K500" s="11"/>
      <c r="L500" s="12"/>
      <c r="M500" s="13">
        <v>300</v>
      </c>
    </row>
    <row r="501" spans="1:13">
      <c r="A501" s="11" t="s">
        <v>413</v>
      </c>
      <c r="B501" s="12" t="s">
        <v>39</v>
      </c>
      <c r="C501" s="13" t="s">
        <v>634</v>
      </c>
      <c r="D501" s="11" t="s">
        <v>86</v>
      </c>
      <c r="E501" s="12"/>
      <c r="F501" s="12"/>
      <c r="G501" s="12"/>
      <c r="H501" s="12"/>
      <c r="I501" s="12"/>
      <c r="J501" s="13"/>
      <c r="K501" s="11"/>
      <c r="L501" s="12"/>
      <c r="M501" s="13">
        <v>115513</v>
      </c>
    </row>
    <row r="502" spans="1:13">
      <c r="A502" s="11" t="s">
        <v>413</v>
      </c>
      <c r="B502" s="12" t="s">
        <v>39</v>
      </c>
      <c r="C502" s="13" t="s">
        <v>635</v>
      </c>
      <c r="D502" s="11" t="s">
        <v>442</v>
      </c>
      <c r="E502" s="12"/>
      <c r="F502" s="12" t="s">
        <v>443</v>
      </c>
      <c r="G502" s="12"/>
      <c r="H502" s="12"/>
      <c r="I502" s="12"/>
      <c r="J502" s="13"/>
      <c r="K502" s="11">
        <v>3330</v>
      </c>
      <c r="L502" s="12"/>
      <c r="M502" s="13">
        <v>3330</v>
      </c>
    </row>
    <row r="503" spans="1:13">
      <c r="A503" s="11" t="s">
        <v>413</v>
      </c>
      <c r="B503" s="12" t="s">
        <v>39</v>
      </c>
      <c r="C503" s="13" t="s">
        <v>635</v>
      </c>
      <c r="D503" s="11" t="s">
        <v>109</v>
      </c>
      <c r="E503" s="12"/>
      <c r="F503" s="12"/>
      <c r="G503" s="12"/>
      <c r="H503" s="12"/>
      <c r="I503" s="12"/>
      <c r="J503" s="13"/>
      <c r="K503" s="11"/>
      <c r="L503" s="12"/>
      <c r="M503" s="13">
        <v>3330</v>
      </c>
    </row>
    <row r="504" spans="1:13">
      <c r="A504" s="11" t="s">
        <v>413</v>
      </c>
      <c r="B504" s="12" t="s">
        <v>39</v>
      </c>
      <c r="C504" s="13" t="s">
        <v>37</v>
      </c>
      <c r="D504" s="11" t="s">
        <v>110</v>
      </c>
      <c r="E504" s="12"/>
      <c r="F504" s="12"/>
      <c r="G504" s="12"/>
      <c r="H504" s="12"/>
      <c r="I504" s="12"/>
      <c r="J504" s="13"/>
      <c r="K504" s="11"/>
      <c r="L504" s="12"/>
      <c r="M504" s="13">
        <v>118843</v>
      </c>
    </row>
    <row r="505" spans="1:13">
      <c r="A505" s="11" t="s">
        <v>444</v>
      </c>
      <c r="B505" s="12" t="s">
        <v>10</v>
      </c>
      <c r="C505" s="13" t="s">
        <v>634</v>
      </c>
      <c r="D505" s="11" t="s">
        <v>445</v>
      </c>
      <c r="E505" s="12"/>
      <c r="F505" s="12" t="s">
        <v>446</v>
      </c>
      <c r="G505" s="12"/>
      <c r="H505" s="12"/>
      <c r="I505" s="12"/>
      <c r="J505" s="13"/>
      <c r="K505" s="11"/>
      <c r="L505" s="12"/>
      <c r="M505" s="13"/>
    </row>
    <row r="506" spans="1:13">
      <c r="A506" s="11" t="s">
        <v>444</v>
      </c>
      <c r="B506" s="12" t="s">
        <v>10</v>
      </c>
      <c r="C506" s="13" t="s">
        <v>634</v>
      </c>
      <c r="D506" s="11" t="s">
        <v>447</v>
      </c>
      <c r="E506" s="12"/>
      <c r="F506" s="12" t="s">
        <v>448</v>
      </c>
      <c r="G506" s="12">
        <v>12</v>
      </c>
      <c r="H506" s="12" t="s">
        <v>72</v>
      </c>
      <c r="I506" s="12"/>
      <c r="J506" s="13"/>
      <c r="K506" s="11"/>
      <c r="L506" s="12"/>
      <c r="M506" s="13">
        <v>5473.25</v>
      </c>
    </row>
    <row r="507" spans="1:13">
      <c r="A507" s="11" t="s">
        <v>444</v>
      </c>
      <c r="B507" s="12" t="s">
        <v>10</v>
      </c>
      <c r="C507" s="13" t="s">
        <v>634</v>
      </c>
      <c r="D507" s="11" t="s">
        <v>447</v>
      </c>
      <c r="E507" s="12"/>
      <c r="F507" s="12" t="s">
        <v>448</v>
      </c>
      <c r="G507" s="12">
        <v>21</v>
      </c>
      <c r="H507" s="12" t="s">
        <v>85</v>
      </c>
      <c r="I507" s="12"/>
      <c r="J507" s="13"/>
      <c r="K507" s="11"/>
      <c r="L507" s="12"/>
      <c r="M507" s="13">
        <v>1380.26</v>
      </c>
    </row>
    <row r="508" spans="1:13">
      <c r="A508" s="11" t="s">
        <v>444</v>
      </c>
      <c r="B508" s="12" t="s">
        <v>10</v>
      </c>
      <c r="C508" s="13" t="s">
        <v>634</v>
      </c>
      <c r="D508" s="11" t="s">
        <v>449</v>
      </c>
      <c r="E508" s="12"/>
      <c r="F508" s="12" t="s">
        <v>450</v>
      </c>
      <c r="G508" s="12"/>
      <c r="H508" s="12" t="s">
        <v>71</v>
      </c>
      <c r="I508" s="12"/>
      <c r="J508" s="13"/>
      <c r="K508" s="11"/>
      <c r="L508" s="12"/>
      <c r="M508" s="13">
        <v>150</v>
      </c>
    </row>
    <row r="509" spans="1:13">
      <c r="A509" s="11" t="s">
        <v>444</v>
      </c>
      <c r="B509" s="12" t="s">
        <v>10</v>
      </c>
      <c r="C509" s="13" t="s">
        <v>634</v>
      </c>
      <c r="D509" s="11" t="s">
        <v>449</v>
      </c>
      <c r="E509" s="12"/>
      <c r="F509" s="12" t="s">
        <v>451</v>
      </c>
      <c r="G509" s="12"/>
      <c r="H509" s="12" t="s">
        <v>72</v>
      </c>
      <c r="I509" s="12"/>
      <c r="J509" s="13"/>
      <c r="K509" s="11"/>
      <c r="L509" s="12"/>
      <c r="M509" s="13">
        <v>3630</v>
      </c>
    </row>
    <row r="510" spans="1:13">
      <c r="A510" s="11" t="s">
        <v>444</v>
      </c>
      <c r="B510" s="12" t="s">
        <v>10</v>
      </c>
      <c r="C510" s="13" t="s">
        <v>634</v>
      </c>
      <c r="D510" s="11" t="s">
        <v>449</v>
      </c>
      <c r="E510" s="12"/>
      <c r="F510" s="12" t="s">
        <v>452</v>
      </c>
      <c r="G510" s="12"/>
      <c r="H510" s="12" t="s">
        <v>85</v>
      </c>
      <c r="I510" s="12"/>
      <c r="J510" s="13"/>
      <c r="K510" s="11"/>
      <c r="L510" s="12"/>
      <c r="M510" s="13">
        <v>400</v>
      </c>
    </row>
    <row r="511" spans="1:13">
      <c r="A511" s="11" t="s">
        <v>444</v>
      </c>
      <c r="B511" s="12" t="s">
        <v>10</v>
      </c>
      <c r="C511" s="13" t="s">
        <v>634</v>
      </c>
      <c r="D511" s="11" t="s">
        <v>453</v>
      </c>
      <c r="E511" s="12"/>
      <c r="F511" s="12" t="s">
        <v>454</v>
      </c>
      <c r="G511" s="12">
        <v>12</v>
      </c>
      <c r="H511" s="12" t="s">
        <v>72</v>
      </c>
      <c r="I511" s="12"/>
      <c r="J511" s="13"/>
      <c r="K511" s="11"/>
      <c r="L511" s="12"/>
      <c r="M511" s="13">
        <v>1235</v>
      </c>
    </row>
    <row r="512" spans="1:13">
      <c r="A512" s="11" t="s">
        <v>444</v>
      </c>
      <c r="B512" s="12" t="s">
        <v>10</v>
      </c>
      <c r="C512" s="13" t="s">
        <v>634</v>
      </c>
      <c r="D512" s="11" t="s">
        <v>453</v>
      </c>
      <c r="E512" s="12"/>
      <c r="F512" s="12" t="s">
        <v>454</v>
      </c>
      <c r="G512" s="12">
        <v>21</v>
      </c>
      <c r="H512" s="12" t="s">
        <v>85</v>
      </c>
      <c r="I512" s="12"/>
      <c r="J512" s="13"/>
      <c r="K512" s="11"/>
      <c r="L512" s="12"/>
      <c r="M512" s="13">
        <v>48.55</v>
      </c>
    </row>
    <row r="513" spans="1:13">
      <c r="A513" s="11" t="s">
        <v>444</v>
      </c>
      <c r="B513" s="12" t="s">
        <v>10</v>
      </c>
      <c r="C513" s="13" t="s">
        <v>634</v>
      </c>
      <c r="D513" s="11" t="s">
        <v>16</v>
      </c>
      <c r="E513" s="12"/>
      <c r="F513" s="12" t="s">
        <v>82</v>
      </c>
      <c r="G513" s="12">
        <v>111</v>
      </c>
      <c r="H513" s="12" t="s">
        <v>83</v>
      </c>
      <c r="I513" s="12"/>
      <c r="J513" s="13"/>
      <c r="K513" s="11"/>
      <c r="L513" s="12"/>
      <c r="M513" s="13">
        <v>403100.82</v>
      </c>
    </row>
    <row r="514" spans="1:13">
      <c r="A514" s="11" t="s">
        <v>444</v>
      </c>
      <c r="B514" s="12" t="s">
        <v>10</v>
      </c>
      <c r="C514" s="13" t="s">
        <v>634</v>
      </c>
      <c r="D514" s="11" t="s">
        <v>16</v>
      </c>
      <c r="E514" s="12"/>
      <c r="F514" s="12" t="s">
        <v>82</v>
      </c>
      <c r="G514" s="12">
        <v>112</v>
      </c>
      <c r="H514" s="12" t="s">
        <v>71</v>
      </c>
      <c r="I514" s="12"/>
      <c r="J514" s="13"/>
      <c r="K514" s="11"/>
      <c r="L514" s="12"/>
      <c r="M514" s="13">
        <v>3283.34</v>
      </c>
    </row>
    <row r="515" spans="1:13">
      <c r="A515" s="11" t="s">
        <v>444</v>
      </c>
      <c r="B515" s="12" t="s">
        <v>10</v>
      </c>
      <c r="C515" s="13" t="s">
        <v>634</v>
      </c>
      <c r="D515" s="11" t="s">
        <v>16</v>
      </c>
      <c r="E515" s="12"/>
      <c r="F515" s="12" t="s">
        <v>82</v>
      </c>
      <c r="G515" s="12">
        <v>12</v>
      </c>
      <c r="H515" s="12" t="s">
        <v>72</v>
      </c>
      <c r="I515" s="12"/>
      <c r="J515" s="13"/>
      <c r="K515" s="11"/>
      <c r="L515" s="12"/>
      <c r="M515" s="13">
        <v>26553.74</v>
      </c>
    </row>
    <row r="516" spans="1:13">
      <c r="A516" s="11" t="s">
        <v>444</v>
      </c>
      <c r="B516" s="12" t="s">
        <v>10</v>
      </c>
      <c r="C516" s="13" t="s">
        <v>634</v>
      </c>
      <c r="D516" s="11" t="s">
        <v>16</v>
      </c>
      <c r="E516" s="12"/>
      <c r="F516" s="12" t="s">
        <v>82</v>
      </c>
      <c r="G516" s="12">
        <v>14</v>
      </c>
      <c r="H516" s="12" t="s">
        <v>84</v>
      </c>
      <c r="I516" s="12"/>
      <c r="J516" s="13"/>
      <c r="K516" s="11"/>
      <c r="L516" s="12"/>
      <c r="M516" s="13">
        <v>1298.9000000000001</v>
      </c>
    </row>
    <row r="517" spans="1:13">
      <c r="A517" s="11" t="s">
        <v>444</v>
      </c>
      <c r="B517" s="12" t="s">
        <v>10</v>
      </c>
      <c r="C517" s="13" t="s">
        <v>634</v>
      </c>
      <c r="D517" s="11" t="s">
        <v>16</v>
      </c>
      <c r="E517" s="12"/>
      <c r="F517" s="12" t="s">
        <v>82</v>
      </c>
      <c r="G517" s="12">
        <v>21</v>
      </c>
      <c r="H517" s="12" t="s">
        <v>85</v>
      </c>
      <c r="I517" s="12"/>
      <c r="J517" s="13"/>
      <c r="K517" s="11"/>
      <c r="L517" s="12"/>
      <c r="M517" s="13">
        <v>2442.14</v>
      </c>
    </row>
    <row r="518" spans="1:13">
      <c r="A518" s="11" t="s">
        <v>444</v>
      </c>
      <c r="B518" s="12" t="s">
        <v>10</v>
      </c>
      <c r="C518" s="13" t="s">
        <v>634</v>
      </c>
      <c r="D518" s="11" t="s">
        <v>86</v>
      </c>
      <c r="E518" s="12"/>
      <c r="F518" s="12"/>
      <c r="G518" s="12"/>
      <c r="H518" s="12"/>
      <c r="I518" s="12"/>
      <c r="J518" s="13"/>
      <c r="K518" s="11"/>
      <c r="L518" s="12"/>
      <c r="M518" s="13">
        <v>448996</v>
      </c>
    </row>
    <row r="519" spans="1:13">
      <c r="A519" s="11" t="s">
        <v>444</v>
      </c>
      <c r="B519" s="12" t="s">
        <v>10</v>
      </c>
      <c r="C519" s="13" t="s">
        <v>635</v>
      </c>
      <c r="D519" s="11" t="s">
        <v>455</v>
      </c>
      <c r="E519" s="12"/>
      <c r="F519" s="12" t="s">
        <v>88</v>
      </c>
      <c r="G519" s="12"/>
      <c r="H519" s="12"/>
      <c r="I519" s="12"/>
      <c r="J519" s="13"/>
      <c r="K519" s="11">
        <v>5000</v>
      </c>
      <c r="L519" s="12"/>
      <c r="M519" s="13">
        <v>5000</v>
      </c>
    </row>
    <row r="520" spans="1:13">
      <c r="A520" s="11" t="s">
        <v>444</v>
      </c>
      <c r="B520" s="12" t="s">
        <v>10</v>
      </c>
      <c r="C520" s="13" t="s">
        <v>635</v>
      </c>
      <c r="D520" s="11" t="s">
        <v>456</v>
      </c>
      <c r="E520" s="12"/>
      <c r="F520" s="12" t="s">
        <v>90</v>
      </c>
      <c r="G520" s="12"/>
      <c r="H520" s="12"/>
      <c r="I520" s="12"/>
      <c r="J520" s="13"/>
      <c r="K520" s="11"/>
      <c r="L520" s="12">
        <v>900.41</v>
      </c>
      <c r="M520" s="13">
        <v>900.41</v>
      </c>
    </row>
    <row r="521" spans="1:13">
      <c r="A521" s="11" t="s">
        <v>444</v>
      </c>
      <c r="B521" s="12" t="s">
        <v>10</v>
      </c>
      <c r="C521" s="13" t="s">
        <v>635</v>
      </c>
      <c r="D521" s="11" t="s">
        <v>456</v>
      </c>
      <c r="E521" s="12"/>
      <c r="F521" s="12" t="s">
        <v>90</v>
      </c>
      <c r="G521" s="12"/>
      <c r="H521" s="12"/>
      <c r="I521" s="12"/>
      <c r="J521" s="13"/>
      <c r="K521" s="11"/>
      <c r="L521" s="12">
        <v>7023.24</v>
      </c>
      <c r="M521" s="13">
        <v>7023.24</v>
      </c>
    </row>
    <row r="522" spans="1:13">
      <c r="A522" s="11" t="s">
        <v>444</v>
      </c>
      <c r="B522" s="12" t="s">
        <v>10</v>
      </c>
      <c r="C522" s="13" t="s">
        <v>635</v>
      </c>
      <c r="D522" s="11" t="s">
        <v>456</v>
      </c>
      <c r="E522" s="12"/>
      <c r="F522" s="12" t="s">
        <v>90</v>
      </c>
      <c r="G522" s="12"/>
      <c r="H522" s="12"/>
      <c r="I522" s="12"/>
      <c r="J522" s="13"/>
      <c r="K522" s="11"/>
      <c r="L522" s="12">
        <v>1080.5</v>
      </c>
      <c r="M522" s="13">
        <v>1080.5</v>
      </c>
    </row>
    <row r="523" spans="1:13">
      <c r="A523" s="11" t="s">
        <v>444</v>
      </c>
      <c r="B523" s="12" t="s">
        <v>10</v>
      </c>
      <c r="C523" s="13" t="s">
        <v>635</v>
      </c>
      <c r="D523" s="11" t="s">
        <v>457</v>
      </c>
      <c r="E523" s="12"/>
      <c r="F523" s="12" t="s">
        <v>458</v>
      </c>
      <c r="G523" s="12"/>
      <c r="H523" s="12"/>
      <c r="I523" s="12"/>
      <c r="J523" s="13"/>
      <c r="K523" s="11">
        <v>1000</v>
      </c>
      <c r="L523" s="12"/>
      <c r="M523" s="13">
        <v>1000</v>
      </c>
    </row>
    <row r="524" spans="1:13">
      <c r="A524" s="11" t="s">
        <v>444</v>
      </c>
      <c r="B524" s="12" t="s">
        <v>10</v>
      </c>
      <c r="C524" s="13" t="s">
        <v>635</v>
      </c>
      <c r="D524" s="11" t="s">
        <v>459</v>
      </c>
      <c r="E524" s="12"/>
      <c r="F524" s="12" t="s">
        <v>460</v>
      </c>
      <c r="G524" s="12"/>
      <c r="H524" s="12"/>
      <c r="I524" s="12"/>
      <c r="J524" s="13"/>
      <c r="K524" s="11">
        <v>6730.93</v>
      </c>
      <c r="L524" s="12"/>
      <c r="M524" s="13">
        <v>6730.93</v>
      </c>
    </row>
    <row r="525" spans="1:13">
      <c r="A525" s="11" t="s">
        <v>444</v>
      </c>
      <c r="B525" s="12" t="s">
        <v>10</v>
      </c>
      <c r="C525" s="13" t="s">
        <v>635</v>
      </c>
      <c r="D525" s="11" t="s">
        <v>461</v>
      </c>
      <c r="E525" s="12"/>
      <c r="F525" s="12" t="s">
        <v>104</v>
      </c>
      <c r="G525" s="12"/>
      <c r="H525" s="12"/>
      <c r="I525" s="12"/>
      <c r="J525" s="13"/>
      <c r="K525" s="11"/>
      <c r="L525" s="12">
        <v>1130.5</v>
      </c>
      <c r="M525" s="13">
        <v>1130.5</v>
      </c>
    </row>
    <row r="526" spans="1:13">
      <c r="A526" s="11" t="s">
        <v>444</v>
      </c>
      <c r="B526" s="12" t="s">
        <v>10</v>
      </c>
      <c r="C526" s="13" t="s">
        <v>635</v>
      </c>
      <c r="D526" s="11" t="s">
        <v>461</v>
      </c>
      <c r="E526" s="12"/>
      <c r="F526" s="12" t="s">
        <v>104</v>
      </c>
      <c r="G526" s="12"/>
      <c r="H526" s="12"/>
      <c r="I526" s="12"/>
      <c r="J526" s="13"/>
      <c r="K526" s="11"/>
      <c r="L526" s="12">
        <v>199.5</v>
      </c>
      <c r="M526" s="13">
        <v>199.5</v>
      </c>
    </row>
    <row r="527" spans="1:13">
      <c r="A527" s="11" t="s">
        <v>444</v>
      </c>
      <c r="B527" s="12" t="s">
        <v>10</v>
      </c>
      <c r="C527" s="13" t="s">
        <v>635</v>
      </c>
      <c r="D527" s="11" t="s">
        <v>462</v>
      </c>
      <c r="E527" s="12"/>
      <c r="F527" s="12" t="s">
        <v>102</v>
      </c>
      <c r="G527" s="12"/>
      <c r="H527" s="12"/>
      <c r="I527" s="12"/>
      <c r="J527" s="13"/>
      <c r="K527" s="11"/>
      <c r="L527" s="12">
        <v>4603.5</v>
      </c>
      <c r="M527" s="13">
        <v>4603.5</v>
      </c>
    </row>
    <row r="528" spans="1:13">
      <c r="A528" s="11" t="s">
        <v>444</v>
      </c>
      <c r="B528" s="12" t="s">
        <v>10</v>
      </c>
      <c r="C528" s="13" t="s">
        <v>635</v>
      </c>
      <c r="D528" s="11" t="s">
        <v>462</v>
      </c>
      <c r="E528" s="12"/>
      <c r="F528" s="12" t="s">
        <v>102</v>
      </c>
      <c r="G528" s="12"/>
      <c r="H528" s="12"/>
      <c r="I528" s="12"/>
      <c r="J528" s="13"/>
      <c r="K528" s="11"/>
      <c r="L528" s="12">
        <v>247.4</v>
      </c>
      <c r="M528" s="13">
        <v>247.4</v>
      </c>
    </row>
    <row r="529" spans="1:13">
      <c r="A529" s="11" t="s">
        <v>444</v>
      </c>
      <c r="B529" s="12" t="s">
        <v>10</v>
      </c>
      <c r="C529" s="13" t="s">
        <v>635</v>
      </c>
      <c r="D529" s="11" t="s">
        <v>462</v>
      </c>
      <c r="E529" s="12"/>
      <c r="F529" s="12" t="s">
        <v>102</v>
      </c>
      <c r="G529" s="12"/>
      <c r="H529" s="12"/>
      <c r="I529" s="12"/>
      <c r="J529" s="13"/>
      <c r="K529" s="11"/>
      <c r="L529" s="12">
        <v>1881.5</v>
      </c>
      <c r="M529" s="13">
        <v>1881.5</v>
      </c>
    </row>
    <row r="530" spans="1:13">
      <c r="A530" s="11" t="s">
        <v>444</v>
      </c>
      <c r="B530" s="12" t="s">
        <v>10</v>
      </c>
      <c r="C530" s="13" t="s">
        <v>635</v>
      </c>
      <c r="D530" s="11" t="s">
        <v>463</v>
      </c>
      <c r="E530" s="12"/>
      <c r="F530" s="12" t="s">
        <v>464</v>
      </c>
      <c r="G530" s="12"/>
      <c r="H530" s="12"/>
      <c r="I530" s="12"/>
      <c r="J530" s="13"/>
      <c r="K530" s="11">
        <v>5000</v>
      </c>
      <c r="L530" s="12"/>
      <c r="M530" s="13">
        <v>5000</v>
      </c>
    </row>
    <row r="531" spans="1:13">
      <c r="A531" s="11" t="s">
        <v>444</v>
      </c>
      <c r="B531" s="12" t="s">
        <v>10</v>
      </c>
      <c r="C531" s="13" t="s">
        <v>635</v>
      </c>
      <c r="D531" s="11" t="s">
        <v>465</v>
      </c>
      <c r="E531" s="12"/>
      <c r="F531" s="12" t="s">
        <v>100</v>
      </c>
      <c r="G531" s="12"/>
      <c r="H531" s="12"/>
      <c r="I531" s="12"/>
      <c r="J531" s="13"/>
      <c r="K531" s="11"/>
      <c r="L531" s="12">
        <v>851.46</v>
      </c>
      <c r="M531" s="13">
        <v>851.46</v>
      </c>
    </row>
    <row r="532" spans="1:13">
      <c r="A532" s="11" t="s">
        <v>444</v>
      </c>
      <c r="B532" s="12" t="s">
        <v>10</v>
      </c>
      <c r="C532" s="13" t="s">
        <v>635</v>
      </c>
      <c r="D532" s="11" t="s">
        <v>465</v>
      </c>
      <c r="E532" s="12"/>
      <c r="F532" s="12" t="s">
        <v>100</v>
      </c>
      <c r="G532" s="12"/>
      <c r="H532" s="12"/>
      <c r="I532" s="12"/>
      <c r="J532" s="13"/>
      <c r="K532" s="11"/>
      <c r="L532" s="12">
        <v>4246.2700000000004</v>
      </c>
      <c r="M532" s="13">
        <v>4246.2700000000004</v>
      </c>
    </row>
    <row r="533" spans="1:13">
      <c r="A533" s="11" t="s">
        <v>444</v>
      </c>
      <c r="B533" s="12" t="s">
        <v>10</v>
      </c>
      <c r="C533" s="13" t="s">
        <v>635</v>
      </c>
      <c r="D533" s="11" t="s">
        <v>465</v>
      </c>
      <c r="E533" s="12"/>
      <c r="F533" s="12" t="s">
        <v>100</v>
      </c>
      <c r="G533" s="12"/>
      <c r="H533" s="12"/>
      <c r="I533" s="12"/>
      <c r="J533" s="13"/>
      <c r="K533" s="11">
        <v>10000</v>
      </c>
      <c r="L533" s="12"/>
      <c r="M533" s="13">
        <v>10000</v>
      </c>
    </row>
    <row r="534" spans="1:13">
      <c r="A534" s="11" t="s">
        <v>444</v>
      </c>
      <c r="B534" s="12" t="s">
        <v>10</v>
      </c>
      <c r="C534" s="13" t="s">
        <v>635</v>
      </c>
      <c r="D534" s="11" t="s">
        <v>465</v>
      </c>
      <c r="E534" s="12"/>
      <c r="F534" s="12" t="s">
        <v>100</v>
      </c>
      <c r="G534" s="12"/>
      <c r="H534" s="12"/>
      <c r="I534" s="12"/>
      <c r="J534" s="13"/>
      <c r="K534" s="11"/>
      <c r="L534" s="12">
        <v>60737.82</v>
      </c>
      <c r="M534" s="13">
        <v>60737.82</v>
      </c>
    </row>
    <row r="535" spans="1:13">
      <c r="A535" s="11" t="s">
        <v>444</v>
      </c>
      <c r="B535" s="12" t="s">
        <v>10</v>
      </c>
      <c r="C535" s="13" t="s">
        <v>635</v>
      </c>
      <c r="D535" s="11" t="s">
        <v>466</v>
      </c>
      <c r="E535" s="12"/>
      <c r="F535" s="12" t="s">
        <v>108</v>
      </c>
      <c r="G535" s="12"/>
      <c r="H535" s="12"/>
      <c r="I535" s="12"/>
      <c r="J535" s="13"/>
      <c r="K535" s="11"/>
      <c r="L535" s="12">
        <v>490</v>
      </c>
      <c r="M535" s="13">
        <v>490</v>
      </c>
    </row>
    <row r="536" spans="1:13">
      <c r="A536" s="11" t="s">
        <v>444</v>
      </c>
      <c r="B536" s="12" t="s">
        <v>10</v>
      </c>
      <c r="C536" s="13" t="s">
        <v>635</v>
      </c>
      <c r="D536" s="11" t="s">
        <v>466</v>
      </c>
      <c r="E536" s="12"/>
      <c r="F536" s="12" t="s">
        <v>108</v>
      </c>
      <c r="G536" s="12"/>
      <c r="H536" s="12"/>
      <c r="I536" s="12"/>
      <c r="J536" s="13"/>
      <c r="K536" s="11"/>
      <c r="L536" s="12">
        <v>2997.26</v>
      </c>
      <c r="M536" s="13">
        <v>2997.26</v>
      </c>
    </row>
    <row r="537" spans="1:13">
      <c r="A537" s="11" t="s">
        <v>444</v>
      </c>
      <c r="B537" s="12" t="s">
        <v>10</v>
      </c>
      <c r="C537" s="13" t="s">
        <v>635</v>
      </c>
      <c r="D537" s="11" t="s">
        <v>109</v>
      </c>
      <c r="E537" s="12"/>
      <c r="F537" s="12"/>
      <c r="G537" s="12"/>
      <c r="H537" s="12"/>
      <c r="I537" s="12"/>
      <c r="J537" s="13"/>
      <c r="K537" s="11"/>
      <c r="L537" s="12"/>
      <c r="M537" s="13">
        <v>114120.29</v>
      </c>
    </row>
    <row r="538" spans="1:13">
      <c r="A538" s="11" t="s">
        <v>444</v>
      </c>
      <c r="B538" s="12" t="s">
        <v>10</v>
      </c>
      <c r="C538" s="13" t="s">
        <v>37</v>
      </c>
      <c r="D538" s="11" t="s">
        <v>110</v>
      </c>
      <c r="E538" s="12"/>
      <c r="F538" s="12"/>
      <c r="G538" s="12"/>
      <c r="H538" s="12"/>
      <c r="I538" s="12"/>
      <c r="J538" s="13"/>
      <c r="K538" s="11"/>
      <c r="L538" s="12"/>
      <c r="M538" s="13">
        <v>563116.29</v>
      </c>
    </row>
    <row r="539" spans="1:13">
      <c r="A539" s="11" t="s">
        <v>444</v>
      </c>
      <c r="B539" s="12" t="s">
        <v>39</v>
      </c>
      <c r="C539" s="13" t="s">
        <v>634</v>
      </c>
      <c r="D539" s="11" t="s">
        <v>467</v>
      </c>
      <c r="E539" s="12"/>
      <c r="F539" s="12" t="s">
        <v>468</v>
      </c>
      <c r="G539" s="12"/>
      <c r="H539" s="12"/>
      <c r="I539" s="12"/>
      <c r="J539" s="13"/>
      <c r="K539" s="11"/>
      <c r="L539" s="12"/>
      <c r="M539" s="13"/>
    </row>
    <row r="540" spans="1:13">
      <c r="A540" s="11" t="s">
        <v>444</v>
      </c>
      <c r="B540" s="12" t="s">
        <v>39</v>
      </c>
      <c r="C540" s="13" t="s">
        <v>634</v>
      </c>
      <c r="D540" s="11" t="s">
        <v>16</v>
      </c>
      <c r="E540" s="12"/>
      <c r="F540" s="12" t="s">
        <v>82</v>
      </c>
      <c r="G540" s="12"/>
      <c r="H540" s="12">
        <v>111</v>
      </c>
      <c r="I540" s="12" t="s">
        <v>83</v>
      </c>
      <c r="J540" s="13"/>
      <c r="K540" s="11"/>
      <c r="L540" s="12"/>
      <c r="M540" s="13">
        <v>55691.65</v>
      </c>
    </row>
    <row r="541" spans="1:13">
      <c r="A541" s="11" t="s">
        <v>444</v>
      </c>
      <c r="B541" s="12" t="s">
        <v>39</v>
      </c>
      <c r="C541" s="13" t="s">
        <v>634</v>
      </c>
      <c r="D541" s="11" t="s">
        <v>16</v>
      </c>
      <c r="E541" s="12"/>
      <c r="F541" s="12" t="s">
        <v>82</v>
      </c>
      <c r="G541" s="12"/>
      <c r="H541" s="12">
        <v>112</v>
      </c>
      <c r="I541" s="12" t="s">
        <v>71</v>
      </c>
      <c r="J541" s="13"/>
      <c r="K541" s="11"/>
      <c r="L541" s="12"/>
      <c r="M541" s="13">
        <v>2095.9499999999998</v>
      </c>
    </row>
    <row r="542" spans="1:13">
      <c r="A542" s="11" t="s">
        <v>444</v>
      </c>
      <c r="B542" s="12" t="s">
        <v>39</v>
      </c>
      <c r="C542" s="13" t="s">
        <v>634</v>
      </c>
      <c r="D542" s="11" t="s">
        <v>16</v>
      </c>
      <c r="E542" s="12"/>
      <c r="F542" s="12" t="s">
        <v>82</v>
      </c>
      <c r="G542" s="12"/>
      <c r="H542" s="12">
        <v>12</v>
      </c>
      <c r="I542" s="12" t="s">
        <v>72</v>
      </c>
      <c r="J542" s="13"/>
      <c r="K542" s="11"/>
      <c r="L542" s="12"/>
      <c r="M542" s="13">
        <v>22482.36</v>
      </c>
    </row>
    <row r="543" spans="1:13">
      <c r="A543" s="11" t="s">
        <v>444</v>
      </c>
      <c r="B543" s="12" t="s">
        <v>39</v>
      </c>
      <c r="C543" s="13" t="s">
        <v>634</v>
      </c>
      <c r="D543" s="11" t="s">
        <v>16</v>
      </c>
      <c r="E543" s="12"/>
      <c r="F543" s="12" t="s">
        <v>82</v>
      </c>
      <c r="G543" s="12"/>
      <c r="H543" s="12">
        <v>14</v>
      </c>
      <c r="I543" s="12" t="s">
        <v>84</v>
      </c>
      <c r="J543" s="13"/>
      <c r="K543" s="11"/>
      <c r="L543" s="12"/>
      <c r="M543" s="13">
        <v>188</v>
      </c>
    </row>
    <row r="544" spans="1:13">
      <c r="A544" s="11" t="s">
        <v>444</v>
      </c>
      <c r="B544" s="12" t="s">
        <v>39</v>
      </c>
      <c r="C544" s="13" t="s">
        <v>634</v>
      </c>
      <c r="D544" s="11" t="s">
        <v>86</v>
      </c>
      <c r="E544" s="12"/>
      <c r="F544" s="12"/>
      <c r="G544" s="12"/>
      <c r="H544" s="12"/>
      <c r="I544" s="12"/>
      <c r="J544" s="13"/>
      <c r="K544" s="11"/>
      <c r="L544" s="12"/>
      <c r="M544" s="13">
        <v>80457.960000000006</v>
      </c>
    </row>
    <row r="545" spans="1:13">
      <c r="A545" s="11" t="s">
        <v>444</v>
      </c>
      <c r="B545" s="12" t="s">
        <v>39</v>
      </c>
      <c r="C545" s="13" t="s">
        <v>635</v>
      </c>
      <c r="D545" s="11" t="s">
        <v>469</v>
      </c>
      <c r="E545" s="12"/>
      <c r="F545" s="12" t="s">
        <v>470</v>
      </c>
      <c r="G545" s="12"/>
      <c r="H545" s="12"/>
      <c r="I545" s="12"/>
      <c r="J545" s="13"/>
      <c r="K545" s="11">
        <v>9000</v>
      </c>
      <c r="L545" s="12"/>
      <c r="M545" s="13">
        <v>9000</v>
      </c>
    </row>
    <row r="546" spans="1:13">
      <c r="A546" s="11" t="s">
        <v>444</v>
      </c>
      <c r="B546" s="12" t="s">
        <v>39</v>
      </c>
      <c r="C546" s="13" t="s">
        <v>635</v>
      </c>
      <c r="D546" s="11" t="s">
        <v>471</v>
      </c>
      <c r="E546" s="12"/>
      <c r="F546" s="12" t="s">
        <v>472</v>
      </c>
      <c r="G546" s="12"/>
      <c r="H546" s="12"/>
      <c r="I546" s="12"/>
      <c r="J546" s="13"/>
      <c r="K546" s="11">
        <v>10000</v>
      </c>
      <c r="L546" s="12"/>
      <c r="M546" s="13">
        <v>10000</v>
      </c>
    </row>
    <row r="547" spans="1:13">
      <c r="A547" s="11" t="s">
        <v>444</v>
      </c>
      <c r="B547" s="12" t="s">
        <v>39</v>
      </c>
      <c r="C547" s="13" t="s">
        <v>635</v>
      </c>
      <c r="D547" s="11" t="s">
        <v>473</v>
      </c>
      <c r="E547" s="12"/>
      <c r="F547" s="12" t="s">
        <v>474</v>
      </c>
      <c r="G547" s="12"/>
      <c r="H547" s="12"/>
      <c r="I547" s="12"/>
      <c r="J547" s="13"/>
      <c r="K547" s="11">
        <v>10000</v>
      </c>
      <c r="L547" s="12"/>
      <c r="M547" s="13">
        <v>10000</v>
      </c>
    </row>
    <row r="548" spans="1:13">
      <c r="A548" s="11" t="s">
        <v>444</v>
      </c>
      <c r="B548" s="12" t="s">
        <v>39</v>
      </c>
      <c r="C548" s="13" t="s">
        <v>635</v>
      </c>
      <c r="D548" s="11" t="s">
        <v>475</v>
      </c>
      <c r="E548" s="12"/>
      <c r="F548" s="12" t="s">
        <v>476</v>
      </c>
      <c r="G548" s="12"/>
      <c r="H548" s="12"/>
      <c r="I548" s="12"/>
      <c r="J548" s="13"/>
      <c r="K548" s="11">
        <v>2000</v>
      </c>
      <c r="L548" s="12"/>
      <c r="M548" s="13">
        <v>2000</v>
      </c>
    </row>
    <row r="549" spans="1:13">
      <c r="A549" s="11" t="s">
        <v>444</v>
      </c>
      <c r="B549" s="12" t="s">
        <v>39</v>
      </c>
      <c r="C549" s="13" t="s">
        <v>635</v>
      </c>
      <c r="D549" s="11" t="s">
        <v>477</v>
      </c>
      <c r="E549" s="12"/>
      <c r="F549" s="12" t="s">
        <v>478</v>
      </c>
      <c r="G549" s="12"/>
      <c r="H549" s="12"/>
      <c r="I549" s="12"/>
      <c r="J549" s="13"/>
      <c r="K549" s="11">
        <v>5000</v>
      </c>
      <c r="L549" s="12"/>
      <c r="M549" s="13">
        <v>5000</v>
      </c>
    </row>
    <row r="550" spans="1:13">
      <c r="A550" s="11" t="s">
        <v>444</v>
      </c>
      <c r="B550" s="12" t="s">
        <v>39</v>
      </c>
      <c r="C550" s="13" t="s">
        <v>635</v>
      </c>
      <c r="D550" s="11" t="s">
        <v>479</v>
      </c>
      <c r="E550" s="12"/>
      <c r="F550" s="12" t="s">
        <v>480</v>
      </c>
      <c r="G550" s="12"/>
      <c r="H550" s="12"/>
      <c r="I550" s="12"/>
      <c r="J550" s="13"/>
      <c r="K550" s="11">
        <v>8000</v>
      </c>
      <c r="L550" s="12"/>
      <c r="M550" s="13">
        <v>8000</v>
      </c>
    </row>
    <row r="551" spans="1:13">
      <c r="A551" s="11" t="s">
        <v>444</v>
      </c>
      <c r="B551" s="12" t="s">
        <v>39</v>
      </c>
      <c r="C551" s="13" t="s">
        <v>635</v>
      </c>
      <c r="D551" s="11" t="s">
        <v>481</v>
      </c>
      <c r="E551" s="12"/>
      <c r="F551" s="12" t="s">
        <v>178</v>
      </c>
      <c r="G551" s="12"/>
      <c r="H551" s="12"/>
      <c r="I551" s="12"/>
      <c r="J551" s="13"/>
      <c r="K551" s="11"/>
      <c r="L551" s="12">
        <v>45884.12</v>
      </c>
      <c r="M551" s="13">
        <v>45884.12</v>
      </c>
    </row>
    <row r="552" spans="1:13">
      <c r="A552" s="11" t="s">
        <v>444</v>
      </c>
      <c r="B552" s="12" t="s">
        <v>39</v>
      </c>
      <c r="C552" s="13" t="s">
        <v>635</v>
      </c>
      <c r="D552" s="11" t="s">
        <v>482</v>
      </c>
      <c r="E552" s="12"/>
      <c r="F552" s="12" t="s">
        <v>480</v>
      </c>
      <c r="G552" s="12"/>
      <c r="H552" s="12"/>
      <c r="I552" s="12"/>
      <c r="J552" s="13"/>
      <c r="K552" s="11">
        <v>8000</v>
      </c>
      <c r="L552" s="12"/>
      <c r="M552" s="13">
        <v>8000</v>
      </c>
    </row>
    <row r="553" spans="1:13">
      <c r="A553" s="11" t="s">
        <v>444</v>
      </c>
      <c r="B553" s="12" t="s">
        <v>39</v>
      </c>
      <c r="C553" s="13" t="s">
        <v>635</v>
      </c>
      <c r="D553" s="11" t="s">
        <v>483</v>
      </c>
      <c r="E553" s="12"/>
      <c r="F553" s="12" t="s">
        <v>484</v>
      </c>
      <c r="G553" s="12"/>
      <c r="H553" s="12"/>
      <c r="I553" s="12"/>
      <c r="J553" s="13"/>
      <c r="K553" s="11"/>
      <c r="L553" s="12">
        <v>231</v>
      </c>
      <c r="M553" s="13">
        <v>231</v>
      </c>
    </row>
    <row r="554" spans="1:13">
      <c r="A554" s="11" t="s">
        <v>444</v>
      </c>
      <c r="B554" s="12" t="s">
        <v>39</v>
      </c>
      <c r="C554" s="13" t="s">
        <v>635</v>
      </c>
      <c r="D554" s="11" t="s">
        <v>483</v>
      </c>
      <c r="E554" s="12"/>
      <c r="F554" s="12" t="s">
        <v>484</v>
      </c>
      <c r="G554" s="12"/>
      <c r="H554" s="12"/>
      <c r="I554" s="12"/>
      <c r="J554" s="13"/>
      <c r="K554" s="11"/>
      <c r="L554" s="12">
        <v>22.66</v>
      </c>
      <c r="M554" s="13">
        <v>22.66</v>
      </c>
    </row>
    <row r="555" spans="1:13">
      <c r="A555" s="11" t="s">
        <v>444</v>
      </c>
      <c r="B555" s="12" t="s">
        <v>39</v>
      </c>
      <c r="C555" s="13" t="s">
        <v>635</v>
      </c>
      <c r="D555" s="11" t="s">
        <v>485</v>
      </c>
      <c r="E555" s="12"/>
      <c r="F555" s="12" t="s">
        <v>486</v>
      </c>
      <c r="G555" s="12"/>
      <c r="H555" s="12"/>
      <c r="I555" s="12"/>
      <c r="J555" s="13"/>
      <c r="K555" s="11"/>
      <c r="L555" s="12">
        <v>144</v>
      </c>
      <c r="M555" s="13">
        <v>144</v>
      </c>
    </row>
    <row r="556" spans="1:13">
      <c r="A556" s="11" t="s">
        <v>444</v>
      </c>
      <c r="B556" s="12" t="s">
        <v>39</v>
      </c>
      <c r="C556" s="13" t="s">
        <v>635</v>
      </c>
      <c r="D556" s="11" t="s">
        <v>487</v>
      </c>
      <c r="E556" s="12"/>
      <c r="F556" s="12" t="s">
        <v>488</v>
      </c>
      <c r="G556" s="12"/>
      <c r="H556" s="12"/>
      <c r="I556" s="12"/>
      <c r="J556" s="13"/>
      <c r="K556" s="11"/>
      <c r="L556" s="12">
        <v>122.5</v>
      </c>
      <c r="M556" s="13">
        <v>122.5</v>
      </c>
    </row>
    <row r="557" spans="1:13">
      <c r="A557" s="11" t="s">
        <v>444</v>
      </c>
      <c r="B557" s="12" t="s">
        <v>39</v>
      </c>
      <c r="C557" s="13" t="s">
        <v>635</v>
      </c>
      <c r="D557" s="11" t="s">
        <v>487</v>
      </c>
      <c r="E557" s="12"/>
      <c r="F557" s="12" t="s">
        <v>488</v>
      </c>
      <c r="G557" s="12"/>
      <c r="H557" s="12"/>
      <c r="I557" s="12"/>
      <c r="J557" s="13"/>
      <c r="K557" s="11"/>
      <c r="L557" s="12">
        <v>1175.2</v>
      </c>
      <c r="M557" s="13">
        <v>1175.2</v>
      </c>
    </row>
    <row r="558" spans="1:13">
      <c r="A558" s="11" t="s">
        <v>444</v>
      </c>
      <c r="B558" s="12" t="s">
        <v>39</v>
      </c>
      <c r="C558" s="13" t="s">
        <v>635</v>
      </c>
      <c r="D558" s="11" t="s">
        <v>489</v>
      </c>
      <c r="E558" s="12"/>
      <c r="F558" s="12" t="s">
        <v>490</v>
      </c>
      <c r="G558" s="12"/>
      <c r="H558" s="12"/>
      <c r="I558" s="12"/>
      <c r="J558" s="13"/>
      <c r="K558" s="11"/>
      <c r="L558" s="12">
        <v>15</v>
      </c>
      <c r="M558" s="13">
        <v>15</v>
      </c>
    </row>
    <row r="559" spans="1:13">
      <c r="A559" s="11" t="s">
        <v>444</v>
      </c>
      <c r="B559" s="12" t="s">
        <v>39</v>
      </c>
      <c r="C559" s="13" t="s">
        <v>635</v>
      </c>
      <c r="D559" s="11" t="s">
        <v>489</v>
      </c>
      <c r="E559" s="12"/>
      <c r="F559" s="12" t="s">
        <v>490</v>
      </c>
      <c r="G559" s="12"/>
      <c r="H559" s="12"/>
      <c r="I559" s="12"/>
      <c r="J559" s="13"/>
      <c r="K559" s="11"/>
      <c r="L559" s="12">
        <v>320.38</v>
      </c>
      <c r="M559" s="13">
        <v>320.38</v>
      </c>
    </row>
    <row r="560" spans="1:13">
      <c r="A560" s="11" t="s">
        <v>444</v>
      </c>
      <c r="B560" s="12" t="s">
        <v>39</v>
      </c>
      <c r="C560" s="13" t="s">
        <v>635</v>
      </c>
      <c r="D560" s="11" t="s">
        <v>491</v>
      </c>
      <c r="E560" s="12"/>
      <c r="F560" s="12" t="s">
        <v>492</v>
      </c>
      <c r="G560" s="12"/>
      <c r="H560" s="12"/>
      <c r="I560" s="12"/>
      <c r="J560" s="13"/>
      <c r="K560" s="11"/>
      <c r="L560" s="12">
        <v>8148.55</v>
      </c>
      <c r="M560" s="13">
        <v>8148.55</v>
      </c>
    </row>
    <row r="561" spans="1:13">
      <c r="A561" s="11" t="s">
        <v>444</v>
      </c>
      <c r="B561" s="12" t="s">
        <v>39</v>
      </c>
      <c r="C561" s="13" t="s">
        <v>635</v>
      </c>
      <c r="D561" s="11" t="s">
        <v>491</v>
      </c>
      <c r="E561" s="12"/>
      <c r="F561" s="12" t="s">
        <v>492</v>
      </c>
      <c r="G561" s="12"/>
      <c r="H561" s="12"/>
      <c r="I561" s="12"/>
      <c r="J561" s="13"/>
      <c r="K561" s="11"/>
      <c r="L561" s="12">
        <v>6402.1</v>
      </c>
      <c r="M561" s="13">
        <v>6402.1</v>
      </c>
    </row>
    <row r="562" spans="1:13">
      <c r="A562" s="11" t="s">
        <v>444</v>
      </c>
      <c r="B562" s="12" t="s">
        <v>39</v>
      </c>
      <c r="C562" s="13" t="s">
        <v>635</v>
      </c>
      <c r="D562" s="11" t="s">
        <v>493</v>
      </c>
      <c r="E562" s="12"/>
      <c r="F562" s="12" t="s">
        <v>494</v>
      </c>
      <c r="G562" s="12"/>
      <c r="H562" s="12"/>
      <c r="I562" s="12"/>
      <c r="J562" s="13"/>
      <c r="K562" s="11"/>
      <c r="L562" s="12">
        <v>695.4</v>
      </c>
      <c r="M562" s="13">
        <v>695.4</v>
      </c>
    </row>
    <row r="563" spans="1:13">
      <c r="A563" s="11" t="s">
        <v>444</v>
      </c>
      <c r="B563" s="12" t="s">
        <v>39</v>
      </c>
      <c r="C563" s="13" t="s">
        <v>635</v>
      </c>
      <c r="D563" s="11" t="s">
        <v>495</v>
      </c>
      <c r="E563" s="12"/>
      <c r="F563" s="12" t="s">
        <v>496</v>
      </c>
      <c r="G563" s="12" t="s">
        <v>497</v>
      </c>
      <c r="H563" s="12"/>
      <c r="I563" s="12"/>
      <c r="J563" s="13"/>
      <c r="K563" s="11"/>
      <c r="L563" s="12">
        <v>244.8</v>
      </c>
      <c r="M563" s="13">
        <v>244.8</v>
      </c>
    </row>
    <row r="564" spans="1:13">
      <c r="A564" s="11" t="s">
        <v>444</v>
      </c>
      <c r="B564" s="12" t="s">
        <v>39</v>
      </c>
      <c r="C564" s="13" t="s">
        <v>635</v>
      </c>
      <c r="D564" s="11" t="s">
        <v>495</v>
      </c>
      <c r="E564" s="12"/>
      <c r="F564" s="12" t="s">
        <v>496</v>
      </c>
      <c r="G564" s="12" t="s">
        <v>497</v>
      </c>
      <c r="H564" s="12"/>
      <c r="I564" s="12"/>
      <c r="J564" s="13"/>
      <c r="K564" s="11"/>
      <c r="L564" s="12">
        <v>126.88</v>
      </c>
      <c r="M564" s="13">
        <v>126.88</v>
      </c>
    </row>
    <row r="565" spans="1:13">
      <c r="A565" s="11" t="s">
        <v>444</v>
      </c>
      <c r="B565" s="12" t="s">
        <v>39</v>
      </c>
      <c r="C565" s="13" t="s">
        <v>635</v>
      </c>
      <c r="D565" s="11" t="s">
        <v>498</v>
      </c>
      <c r="E565" s="12"/>
      <c r="F565" s="12" t="s">
        <v>499</v>
      </c>
      <c r="G565" s="12"/>
      <c r="H565" s="12"/>
      <c r="I565" s="12"/>
      <c r="J565" s="13"/>
      <c r="K565" s="11"/>
      <c r="L565" s="12">
        <v>3381</v>
      </c>
      <c r="M565" s="13">
        <v>3381</v>
      </c>
    </row>
    <row r="566" spans="1:13">
      <c r="A566" s="11" t="s">
        <v>444</v>
      </c>
      <c r="B566" s="12" t="s">
        <v>39</v>
      </c>
      <c r="C566" s="13" t="s">
        <v>635</v>
      </c>
      <c r="D566" s="11" t="s">
        <v>498</v>
      </c>
      <c r="E566" s="12"/>
      <c r="F566" s="12" t="s">
        <v>499</v>
      </c>
      <c r="G566" s="12"/>
      <c r="H566" s="12"/>
      <c r="I566" s="12"/>
      <c r="J566" s="13"/>
      <c r="K566" s="11"/>
      <c r="L566" s="12">
        <v>353.34</v>
      </c>
      <c r="M566" s="13">
        <v>353.34</v>
      </c>
    </row>
    <row r="567" spans="1:13">
      <c r="A567" s="11" t="s">
        <v>444</v>
      </c>
      <c r="B567" s="12" t="s">
        <v>39</v>
      </c>
      <c r="C567" s="13" t="s">
        <v>635</v>
      </c>
      <c r="D567" s="11" t="s">
        <v>500</v>
      </c>
      <c r="E567" s="12"/>
      <c r="F567" s="12" t="s">
        <v>501</v>
      </c>
      <c r="G567" s="12"/>
      <c r="H567" s="12"/>
      <c r="I567" s="12"/>
      <c r="J567" s="13"/>
      <c r="K567" s="11"/>
      <c r="L567" s="12">
        <v>224.25</v>
      </c>
      <c r="M567" s="13">
        <v>224.25</v>
      </c>
    </row>
    <row r="568" spans="1:13">
      <c r="A568" s="11" t="s">
        <v>444</v>
      </c>
      <c r="B568" s="12" t="s">
        <v>39</v>
      </c>
      <c r="C568" s="13" t="s">
        <v>635</v>
      </c>
      <c r="D568" s="11" t="s">
        <v>500</v>
      </c>
      <c r="E568" s="12"/>
      <c r="F568" s="12" t="s">
        <v>501</v>
      </c>
      <c r="G568" s="12"/>
      <c r="H568" s="12"/>
      <c r="I568" s="12"/>
      <c r="J568" s="13"/>
      <c r="K568" s="11"/>
      <c r="L568" s="12">
        <v>4388.6000000000004</v>
      </c>
      <c r="M568" s="13">
        <v>4388.6000000000004</v>
      </c>
    </row>
    <row r="569" spans="1:13">
      <c r="A569" s="11" t="s">
        <v>444</v>
      </c>
      <c r="B569" s="12" t="s">
        <v>39</v>
      </c>
      <c r="C569" s="13" t="s">
        <v>635</v>
      </c>
      <c r="D569" s="11" t="s">
        <v>500</v>
      </c>
      <c r="E569" s="12"/>
      <c r="F569" s="12" t="s">
        <v>501</v>
      </c>
      <c r="G569" s="12"/>
      <c r="H569" s="12"/>
      <c r="I569" s="12"/>
      <c r="J569" s="13"/>
      <c r="K569" s="11"/>
      <c r="L569" s="12">
        <v>10712.23</v>
      </c>
      <c r="M569" s="13">
        <v>10712.23</v>
      </c>
    </row>
    <row r="570" spans="1:13">
      <c r="A570" s="11" t="s">
        <v>444</v>
      </c>
      <c r="B570" s="12" t="s">
        <v>39</v>
      </c>
      <c r="C570" s="13" t="s">
        <v>635</v>
      </c>
      <c r="D570" s="11" t="s">
        <v>109</v>
      </c>
      <c r="E570" s="12"/>
      <c r="F570" s="12"/>
      <c r="G570" s="12"/>
      <c r="H570" s="12"/>
      <c r="I570" s="12"/>
      <c r="J570" s="13"/>
      <c r="K570" s="11"/>
      <c r="L570" s="12"/>
      <c r="M570" s="13">
        <v>134592.01</v>
      </c>
    </row>
    <row r="571" spans="1:13">
      <c r="A571" s="11" t="s">
        <v>444</v>
      </c>
      <c r="B571" s="12" t="s">
        <v>39</v>
      </c>
      <c r="C571" s="13" t="s">
        <v>37</v>
      </c>
      <c r="D571" s="11" t="s">
        <v>110</v>
      </c>
      <c r="E571" s="12"/>
      <c r="F571" s="12"/>
      <c r="G571" s="12"/>
      <c r="H571" s="12"/>
      <c r="I571" s="12"/>
      <c r="J571" s="13"/>
      <c r="K571" s="11"/>
      <c r="L571" s="12"/>
      <c r="M571" s="13">
        <v>215049.97</v>
      </c>
    </row>
    <row r="572" spans="1:13">
      <c r="A572" s="11" t="s">
        <v>444</v>
      </c>
      <c r="B572" s="12" t="s">
        <v>39</v>
      </c>
      <c r="C572" s="13" t="s">
        <v>634</v>
      </c>
      <c r="D572" s="11" t="s">
        <v>502</v>
      </c>
      <c r="E572" s="12"/>
      <c r="F572" s="12" t="s">
        <v>503</v>
      </c>
      <c r="G572" s="12"/>
      <c r="H572" s="12"/>
      <c r="I572" s="12"/>
      <c r="J572" s="13"/>
      <c r="K572" s="11"/>
      <c r="L572" s="12"/>
      <c r="M572" s="13"/>
    </row>
    <row r="573" spans="1:13">
      <c r="A573" s="11" t="s">
        <v>444</v>
      </c>
      <c r="B573" s="12" t="s">
        <v>39</v>
      </c>
      <c r="C573" s="13" t="s">
        <v>634</v>
      </c>
      <c r="D573" s="11" t="s">
        <v>16</v>
      </c>
      <c r="E573" s="12"/>
      <c r="F573" s="12" t="s">
        <v>82</v>
      </c>
      <c r="G573" s="12"/>
      <c r="H573" s="12">
        <v>111</v>
      </c>
      <c r="I573" s="12" t="s">
        <v>83</v>
      </c>
      <c r="J573" s="13"/>
      <c r="K573" s="11"/>
      <c r="L573" s="12"/>
      <c r="M573" s="13">
        <v>72538.509999999995</v>
      </c>
    </row>
    <row r="574" spans="1:13">
      <c r="A574" s="11" t="s">
        <v>444</v>
      </c>
      <c r="B574" s="12" t="s">
        <v>39</v>
      </c>
      <c r="C574" s="13" t="s">
        <v>634</v>
      </c>
      <c r="D574" s="11" t="s">
        <v>16</v>
      </c>
      <c r="E574" s="12"/>
      <c r="F574" s="12" t="s">
        <v>82</v>
      </c>
      <c r="G574" s="12"/>
      <c r="H574" s="12">
        <v>112</v>
      </c>
      <c r="I574" s="12" t="s">
        <v>71</v>
      </c>
      <c r="J574" s="13"/>
      <c r="K574" s="11"/>
      <c r="L574" s="12"/>
      <c r="M574" s="13">
        <v>2804.15</v>
      </c>
    </row>
    <row r="575" spans="1:13">
      <c r="A575" s="11" t="s">
        <v>444</v>
      </c>
      <c r="B575" s="12" t="s">
        <v>39</v>
      </c>
      <c r="C575" s="13" t="s">
        <v>634</v>
      </c>
      <c r="D575" s="11" t="s">
        <v>16</v>
      </c>
      <c r="E575" s="12"/>
      <c r="F575" s="12" t="s">
        <v>82</v>
      </c>
      <c r="G575" s="12"/>
      <c r="H575" s="12">
        <v>12</v>
      </c>
      <c r="I575" s="12" t="s">
        <v>72</v>
      </c>
      <c r="J575" s="13"/>
      <c r="K575" s="11"/>
      <c r="L575" s="12"/>
      <c r="M575" s="13">
        <v>15282.27</v>
      </c>
    </row>
    <row r="576" spans="1:13">
      <c r="A576" s="11" t="s">
        <v>444</v>
      </c>
      <c r="B576" s="12" t="s">
        <v>39</v>
      </c>
      <c r="C576" s="13" t="s">
        <v>634</v>
      </c>
      <c r="D576" s="11" t="s">
        <v>16</v>
      </c>
      <c r="E576" s="12"/>
      <c r="F576" s="12" t="s">
        <v>82</v>
      </c>
      <c r="G576" s="12"/>
      <c r="H576" s="12">
        <v>14</v>
      </c>
      <c r="I576" s="12" t="s">
        <v>84</v>
      </c>
      <c r="J576" s="13"/>
      <c r="K576" s="11"/>
      <c r="L576" s="12"/>
      <c r="M576" s="13">
        <v>142.16</v>
      </c>
    </row>
    <row r="577" spans="1:13">
      <c r="A577" s="11" t="s">
        <v>444</v>
      </c>
      <c r="B577" s="12" t="s">
        <v>39</v>
      </c>
      <c r="C577" s="13" t="s">
        <v>634</v>
      </c>
      <c r="D577" s="11" t="s">
        <v>86</v>
      </c>
      <c r="E577" s="12"/>
      <c r="F577" s="12"/>
      <c r="G577" s="12"/>
      <c r="H577" s="12"/>
      <c r="I577" s="12"/>
      <c r="J577" s="13"/>
      <c r="K577" s="11"/>
      <c r="L577" s="12"/>
      <c r="M577" s="13">
        <v>90767.09</v>
      </c>
    </row>
    <row r="578" spans="1:13">
      <c r="A578" s="11" t="s">
        <v>444</v>
      </c>
      <c r="B578" s="12" t="s">
        <v>39</v>
      </c>
      <c r="C578" s="13" t="s">
        <v>635</v>
      </c>
      <c r="D578" s="11" t="s">
        <v>504</v>
      </c>
      <c r="E578" s="12"/>
      <c r="F578" s="12" t="s">
        <v>505</v>
      </c>
      <c r="G578" s="12"/>
      <c r="H578" s="12"/>
      <c r="I578" s="12"/>
      <c r="J578" s="13"/>
      <c r="K578" s="11">
        <v>2200</v>
      </c>
      <c r="L578" s="12"/>
      <c r="M578" s="13">
        <v>2200</v>
      </c>
    </row>
    <row r="579" spans="1:13">
      <c r="A579" s="11" t="s">
        <v>444</v>
      </c>
      <c r="B579" s="12" t="s">
        <v>39</v>
      </c>
      <c r="C579" s="13" t="s">
        <v>635</v>
      </c>
      <c r="D579" s="11" t="s">
        <v>506</v>
      </c>
      <c r="E579" s="12"/>
      <c r="F579" s="12" t="s">
        <v>507</v>
      </c>
      <c r="G579" s="12"/>
      <c r="H579" s="12"/>
      <c r="I579" s="12"/>
      <c r="J579" s="13"/>
      <c r="K579" s="11">
        <v>2000</v>
      </c>
      <c r="L579" s="12"/>
      <c r="M579" s="13">
        <v>2000</v>
      </c>
    </row>
    <row r="580" spans="1:13">
      <c r="A580" s="11" t="s">
        <v>444</v>
      </c>
      <c r="B580" s="12" t="s">
        <v>39</v>
      </c>
      <c r="C580" s="13" t="s">
        <v>635</v>
      </c>
      <c r="D580" s="11" t="s">
        <v>109</v>
      </c>
      <c r="E580" s="12"/>
      <c r="F580" s="12"/>
      <c r="G580" s="12"/>
      <c r="H580" s="12"/>
      <c r="I580" s="12"/>
      <c r="J580" s="13"/>
      <c r="K580" s="11"/>
      <c r="L580" s="12"/>
      <c r="M580" s="13">
        <v>4200</v>
      </c>
    </row>
    <row r="581" spans="1:13">
      <c r="A581" s="11" t="s">
        <v>444</v>
      </c>
      <c r="B581" s="12" t="s">
        <v>39</v>
      </c>
      <c r="C581" s="13" t="s">
        <v>37</v>
      </c>
      <c r="D581" s="11" t="s">
        <v>110</v>
      </c>
      <c r="E581" s="12"/>
      <c r="F581" s="12"/>
      <c r="G581" s="12"/>
      <c r="H581" s="12"/>
      <c r="I581" s="12"/>
      <c r="J581" s="13"/>
      <c r="K581" s="11"/>
      <c r="L581" s="12"/>
      <c r="M581" s="13">
        <v>94967.09</v>
      </c>
    </row>
    <row r="582" spans="1:13">
      <c r="A582" s="11" t="s">
        <v>508</v>
      </c>
      <c r="B582" s="12" t="s">
        <v>10</v>
      </c>
      <c r="C582" s="13" t="s">
        <v>634</v>
      </c>
      <c r="D582" s="11" t="s">
        <v>509</v>
      </c>
      <c r="E582" s="12"/>
      <c r="F582" s="12" t="s">
        <v>510</v>
      </c>
      <c r="G582" s="12"/>
      <c r="H582" s="12"/>
      <c r="I582" s="12"/>
      <c r="J582" s="13"/>
      <c r="K582" s="11"/>
      <c r="L582" s="12"/>
      <c r="M582" s="13"/>
    </row>
    <row r="583" spans="1:13">
      <c r="A583" s="11" t="s">
        <v>508</v>
      </c>
      <c r="B583" s="12" t="s">
        <v>10</v>
      </c>
      <c r="C583" s="13" t="s">
        <v>634</v>
      </c>
      <c r="D583" s="11" t="s">
        <v>16</v>
      </c>
      <c r="E583" s="12"/>
      <c r="F583" s="12" t="s">
        <v>82</v>
      </c>
      <c r="G583" s="12"/>
      <c r="H583" s="12"/>
      <c r="I583" s="12">
        <v>111</v>
      </c>
      <c r="J583" s="13" t="s">
        <v>83</v>
      </c>
      <c r="K583" s="11"/>
      <c r="L583" s="12"/>
      <c r="M583" s="13">
        <v>39440.199999999997</v>
      </c>
    </row>
    <row r="584" spans="1:13">
      <c r="A584" s="11" t="s">
        <v>508</v>
      </c>
      <c r="B584" s="12" t="s">
        <v>10</v>
      </c>
      <c r="C584" s="13" t="s">
        <v>634</v>
      </c>
      <c r="D584" s="11" t="s">
        <v>16</v>
      </c>
      <c r="E584" s="12"/>
      <c r="F584" s="12" t="s">
        <v>82</v>
      </c>
      <c r="G584" s="12"/>
      <c r="H584" s="12"/>
      <c r="I584" s="12">
        <v>112</v>
      </c>
      <c r="J584" s="13" t="s">
        <v>71</v>
      </c>
      <c r="K584" s="11"/>
      <c r="L584" s="12"/>
      <c r="M584" s="13">
        <v>3600.5</v>
      </c>
    </row>
    <row r="585" spans="1:13">
      <c r="A585" s="11" t="s">
        <v>508</v>
      </c>
      <c r="B585" s="12" t="s">
        <v>10</v>
      </c>
      <c r="C585" s="13" t="s">
        <v>634</v>
      </c>
      <c r="D585" s="11" t="s">
        <v>16</v>
      </c>
      <c r="E585" s="12"/>
      <c r="F585" s="12" t="s">
        <v>82</v>
      </c>
      <c r="G585" s="12"/>
      <c r="H585" s="12"/>
      <c r="I585" s="12">
        <v>12</v>
      </c>
      <c r="J585" s="13" t="s">
        <v>72</v>
      </c>
      <c r="K585" s="11"/>
      <c r="L585" s="12"/>
      <c r="M585" s="13">
        <v>11113.35</v>
      </c>
    </row>
    <row r="586" spans="1:13">
      <c r="A586" s="11" t="s">
        <v>508</v>
      </c>
      <c r="B586" s="12" t="s">
        <v>10</v>
      </c>
      <c r="C586" s="13" t="s">
        <v>634</v>
      </c>
      <c r="D586" s="11" t="s">
        <v>16</v>
      </c>
      <c r="E586" s="12"/>
      <c r="F586" s="12" t="s">
        <v>82</v>
      </c>
      <c r="G586" s="12"/>
      <c r="H586" s="12"/>
      <c r="I586" s="12">
        <v>14</v>
      </c>
      <c r="J586" s="13" t="s">
        <v>84</v>
      </c>
      <c r="K586" s="11"/>
      <c r="L586" s="12"/>
      <c r="M586" s="13">
        <v>1100</v>
      </c>
    </row>
    <row r="587" spans="1:13">
      <c r="A587" s="11" t="s">
        <v>508</v>
      </c>
      <c r="B587" s="12" t="s">
        <v>10</v>
      </c>
      <c r="C587" s="13" t="s">
        <v>634</v>
      </c>
      <c r="D587" s="11" t="s">
        <v>16</v>
      </c>
      <c r="E587" s="12"/>
      <c r="F587" s="12" t="s">
        <v>82</v>
      </c>
      <c r="G587" s="12"/>
      <c r="H587" s="12"/>
      <c r="I587" s="12">
        <v>21</v>
      </c>
      <c r="J587" s="13" t="s">
        <v>85</v>
      </c>
      <c r="K587" s="11"/>
      <c r="L587" s="12"/>
      <c r="M587" s="13">
        <v>225</v>
      </c>
    </row>
    <row r="588" spans="1:13">
      <c r="A588" s="11" t="s">
        <v>508</v>
      </c>
      <c r="B588" s="12" t="s">
        <v>10</v>
      </c>
      <c r="C588" s="13" t="s">
        <v>634</v>
      </c>
      <c r="D588" s="11" t="s">
        <v>86</v>
      </c>
      <c r="E588" s="12"/>
      <c r="F588" s="12"/>
      <c r="G588" s="12"/>
      <c r="H588" s="12"/>
      <c r="I588" s="12"/>
      <c r="J588" s="13"/>
      <c r="K588" s="11"/>
      <c r="L588" s="12"/>
      <c r="M588" s="13">
        <v>55479.05</v>
      </c>
    </row>
    <row r="589" spans="1:13">
      <c r="A589" s="11" t="s">
        <v>508</v>
      </c>
      <c r="B589" s="12" t="s">
        <v>10</v>
      </c>
      <c r="C589" s="13" t="s">
        <v>635</v>
      </c>
      <c r="D589" s="11" t="s">
        <v>511</v>
      </c>
      <c r="E589" s="12"/>
      <c r="F589" s="12" t="s">
        <v>380</v>
      </c>
      <c r="G589" s="12"/>
      <c r="H589" s="12"/>
      <c r="I589" s="12"/>
      <c r="J589" s="13"/>
      <c r="K589" s="11">
        <v>6300</v>
      </c>
      <c r="L589" s="12"/>
      <c r="M589" s="13">
        <v>6300</v>
      </c>
    </row>
    <row r="590" spans="1:13">
      <c r="A590" s="11" t="s">
        <v>508</v>
      </c>
      <c r="B590" s="12" t="s">
        <v>10</v>
      </c>
      <c r="C590" s="13" t="s">
        <v>635</v>
      </c>
      <c r="D590" s="11" t="s">
        <v>512</v>
      </c>
      <c r="E590" s="12"/>
      <c r="F590" s="12" t="s">
        <v>90</v>
      </c>
      <c r="G590" s="12"/>
      <c r="H590" s="12"/>
      <c r="I590" s="12"/>
      <c r="J590" s="13"/>
      <c r="K590" s="11"/>
      <c r="L590" s="12">
        <v>512.97</v>
      </c>
      <c r="M590" s="13">
        <v>512.97</v>
      </c>
    </row>
    <row r="591" spans="1:13">
      <c r="A591" s="11" t="s">
        <v>508</v>
      </c>
      <c r="B591" s="12" t="s">
        <v>10</v>
      </c>
      <c r="C591" s="13" t="s">
        <v>635</v>
      </c>
      <c r="D591" s="11" t="s">
        <v>512</v>
      </c>
      <c r="E591" s="12"/>
      <c r="F591" s="12" t="s">
        <v>90</v>
      </c>
      <c r="G591" s="12"/>
      <c r="H591" s="12"/>
      <c r="I591" s="12"/>
      <c r="J591" s="13"/>
      <c r="K591" s="11"/>
      <c r="L591" s="12">
        <v>4001.19</v>
      </c>
      <c r="M591" s="13">
        <v>4001.19</v>
      </c>
    </row>
    <row r="592" spans="1:13">
      <c r="A592" s="11" t="s">
        <v>508</v>
      </c>
      <c r="B592" s="12" t="s">
        <v>10</v>
      </c>
      <c r="C592" s="13" t="s">
        <v>635</v>
      </c>
      <c r="D592" s="11" t="s">
        <v>512</v>
      </c>
      <c r="E592" s="12"/>
      <c r="F592" s="12" t="s">
        <v>90</v>
      </c>
      <c r="G592" s="12"/>
      <c r="H592" s="12"/>
      <c r="I592" s="12"/>
      <c r="J592" s="13"/>
      <c r="K592" s="11"/>
      <c r="L592" s="12">
        <v>615.57000000000005</v>
      </c>
      <c r="M592" s="13">
        <v>615.57000000000005</v>
      </c>
    </row>
    <row r="593" spans="1:13">
      <c r="A593" s="11" t="s">
        <v>508</v>
      </c>
      <c r="B593" s="12" t="s">
        <v>10</v>
      </c>
      <c r="C593" s="13" t="s">
        <v>635</v>
      </c>
      <c r="D593" s="11" t="s">
        <v>513</v>
      </c>
      <c r="E593" s="12"/>
      <c r="F593" s="12" t="s">
        <v>514</v>
      </c>
      <c r="G593" s="12"/>
      <c r="H593" s="12"/>
      <c r="I593" s="12"/>
      <c r="J593" s="13"/>
      <c r="K593" s="11">
        <v>2324</v>
      </c>
      <c r="L593" s="12"/>
      <c r="M593" s="13">
        <v>2324</v>
      </c>
    </row>
    <row r="594" spans="1:13">
      <c r="A594" s="11" t="s">
        <v>508</v>
      </c>
      <c r="B594" s="12" t="s">
        <v>10</v>
      </c>
      <c r="C594" s="13" t="s">
        <v>635</v>
      </c>
      <c r="D594" s="11" t="s">
        <v>515</v>
      </c>
      <c r="E594" s="12"/>
      <c r="F594" s="12" t="s">
        <v>516</v>
      </c>
      <c r="G594" s="12" t="s">
        <v>517</v>
      </c>
      <c r="H594" s="12"/>
      <c r="I594" s="12"/>
      <c r="J594" s="13"/>
      <c r="K594" s="11">
        <v>6000</v>
      </c>
      <c r="L594" s="12"/>
      <c r="M594" s="13">
        <v>6000</v>
      </c>
    </row>
    <row r="595" spans="1:13">
      <c r="A595" s="11" t="s">
        <v>508</v>
      </c>
      <c r="B595" s="12" t="s">
        <v>10</v>
      </c>
      <c r="C595" s="13" t="s">
        <v>635</v>
      </c>
      <c r="D595" s="11" t="s">
        <v>518</v>
      </c>
      <c r="E595" s="12"/>
      <c r="F595" s="12" t="s">
        <v>519</v>
      </c>
      <c r="G595" s="12"/>
      <c r="H595" s="12"/>
      <c r="I595" s="12"/>
      <c r="J595" s="13"/>
      <c r="K595" s="11">
        <v>5000</v>
      </c>
      <c r="L595" s="12"/>
      <c r="M595" s="13">
        <v>5000</v>
      </c>
    </row>
    <row r="596" spans="1:13">
      <c r="A596" s="11" t="s">
        <v>508</v>
      </c>
      <c r="B596" s="12" t="s">
        <v>10</v>
      </c>
      <c r="C596" s="13" t="s">
        <v>635</v>
      </c>
      <c r="D596" s="11" t="s">
        <v>520</v>
      </c>
      <c r="E596" s="12"/>
      <c r="F596" s="12" t="s">
        <v>104</v>
      </c>
      <c r="G596" s="12"/>
      <c r="H596" s="12"/>
      <c r="I596" s="12"/>
      <c r="J596" s="13"/>
      <c r="K596" s="11"/>
      <c r="L596" s="12">
        <v>1392.3</v>
      </c>
      <c r="M596" s="13">
        <v>1392.3</v>
      </c>
    </row>
    <row r="597" spans="1:13">
      <c r="A597" s="11" t="s">
        <v>508</v>
      </c>
      <c r="B597" s="12" t="s">
        <v>10</v>
      </c>
      <c r="C597" s="13" t="s">
        <v>635</v>
      </c>
      <c r="D597" s="11" t="s">
        <v>520</v>
      </c>
      <c r="E597" s="12"/>
      <c r="F597" s="12" t="s">
        <v>104</v>
      </c>
      <c r="G597" s="12"/>
      <c r="H597" s="12"/>
      <c r="I597" s="12"/>
      <c r="J597" s="13"/>
      <c r="K597" s="11"/>
      <c r="L597" s="12">
        <v>245.7</v>
      </c>
      <c r="M597" s="13">
        <v>245.7</v>
      </c>
    </row>
    <row r="598" spans="1:13">
      <c r="A598" s="11" t="s">
        <v>508</v>
      </c>
      <c r="B598" s="12" t="s">
        <v>10</v>
      </c>
      <c r="C598" s="13" t="s">
        <v>635</v>
      </c>
      <c r="D598" s="11" t="s">
        <v>521</v>
      </c>
      <c r="E598" s="12"/>
      <c r="F598" s="12" t="s">
        <v>102</v>
      </c>
      <c r="G598" s="12"/>
      <c r="H598" s="12"/>
      <c r="I598" s="12"/>
      <c r="J598" s="13"/>
      <c r="K598" s="11"/>
      <c r="L598" s="12">
        <v>4603.5</v>
      </c>
      <c r="M598" s="13">
        <v>4603.5</v>
      </c>
    </row>
    <row r="599" spans="1:13">
      <c r="A599" s="11" t="s">
        <v>508</v>
      </c>
      <c r="B599" s="12" t="s">
        <v>10</v>
      </c>
      <c r="C599" s="13" t="s">
        <v>635</v>
      </c>
      <c r="D599" s="11" t="s">
        <v>521</v>
      </c>
      <c r="E599" s="12"/>
      <c r="F599" s="12" t="s">
        <v>102</v>
      </c>
      <c r="G599" s="12"/>
      <c r="H599" s="12"/>
      <c r="I599" s="12"/>
      <c r="J599" s="13"/>
      <c r="K599" s="11"/>
      <c r="L599" s="12">
        <v>247.4</v>
      </c>
      <c r="M599" s="13">
        <v>247.4</v>
      </c>
    </row>
    <row r="600" spans="1:13">
      <c r="A600" s="11" t="s">
        <v>508</v>
      </c>
      <c r="B600" s="12" t="s">
        <v>10</v>
      </c>
      <c r="C600" s="13" t="s">
        <v>635</v>
      </c>
      <c r="D600" s="11" t="s">
        <v>521</v>
      </c>
      <c r="E600" s="12"/>
      <c r="F600" s="12" t="s">
        <v>102</v>
      </c>
      <c r="G600" s="12"/>
      <c r="H600" s="12"/>
      <c r="I600" s="12"/>
      <c r="J600" s="13"/>
      <c r="K600" s="11"/>
      <c r="L600" s="12">
        <v>1762.2</v>
      </c>
      <c r="M600" s="13">
        <v>1762.2</v>
      </c>
    </row>
    <row r="601" spans="1:13">
      <c r="A601" s="11" t="s">
        <v>508</v>
      </c>
      <c r="B601" s="12" t="s">
        <v>10</v>
      </c>
      <c r="C601" s="13" t="s">
        <v>635</v>
      </c>
      <c r="D601" s="11" t="s">
        <v>522</v>
      </c>
      <c r="E601" s="12"/>
      <c r="F601" s="12" t="s">
        <v>100</v>
      </c>
      <c r="G601" s="12"/>
      <c r="H601" s="12"/>
      <c r="I601" s="12"/>
      <c r="J601" s="13"/>
      <c r="K601" s="11"/>
      <c r="L601" s="12">
        <v>707.02</v>
      </c>
      <c r="M601" s="13">
        <v>707.02</v>
      </c>
    </row>
    <row r="602" spans="1:13">
      <c r="A602" s="11" t="s">
        <v>508</v>
      </c>
      <c r="B602" s="12" t="s">
        <v>10</v>
      </c>
      <c r="C602" s="13" t="s">
        <v>635</v>
      </c>
      <c r="D602" s="11" t="s">
        <v>522</v>
      </c>
      <c r="E602" s="12"/>
      <c r="F602" s="12" t="s">
        <v>100</v>
      </c>
      <c r="G602" s="12"/>
      <c r="H602" s="12"/>
      <c r="I602" s="12"/>
      <c r="J602" s="13"/>
      <c r="K602" s="11"/>
      <c r="L602" s="12">
        <v>3525.9</v>
      </c>
      <c r="M602" s="13">
        <v>3525.9</v>
      </c>
    </row>
    <row r="603" spans="1:13">
      <c r="A603" s="11" t="s">
        <v>508</v>
      </c>
      <c r="B603" s="12" t="s">
        <v>10</v>
      </c>
      <c r="C603" s="13" t="s">
        <v>635</v>
      </c>
      <c r="D603" s="11" t="s">
        <v>522</v>
      </c>
      <c r="E603" s="12"/>
      <c r="F603" s="12" t="s">
        <v>100</v>
      </c>
      <c r="G603" s="12"/>
      <c r="H603" s="12"/>
      <c r="I603" s="12"/>
      <c r="J603" s="13"/>
      <c r="K603" s="11"/>
      <c r="L603" s="12">
        <v>50433.88</v>
      </c>
      <c r="M603" s="13">
        <v>50433.88</v>
      </c>
    </row>
    <row r="604" spans="1:13">
      <c r="A604" s="11" t="s">
        <v>508</v>
      </c>
      <c r="B604" s="12" t="s">
        <v>10</v>
      </c>
      <c r="C604" s="13" t="s">
        <v>635</v>
      </c>
      <c r="D604" s="11" t="s">
        <v>523</v>
      </c>
      <c r="E604" s="12"/>
      <c r="F604" s="12" t="s">
        <v>524</v>
      </c>
      <c r="G604" s="12"/>
      <c r="H604" s="12"/>
      <c r="I604" s="12"/>
      <c r="J604" s="13"/>
      <c r="K604" s="11">
        <v>2000</v>
      </c>
      <c r="L604" s="12"/>
      <c r="M604" s="13">
        <v>2000</v>
      </c>
    </row>
    <row r="605" spans="1:13">
      <c r="A605" s="11" t="s">
        <v>508</v>
      </c>
      <c r="B605" s="12" t="s">
        <v>10</v>
      </c>
      <c r="C605" s="13" t="s">
        <v>635</v>
      </c>
      <c r="D605" s="11" t="s">
        <v>525</v>
      </c>
      <c r="E605" s="12"/>
      <c r="F605" s="12" t="s">
        <v>108</v>
      </c>
      <c r="G605" s="12"/>
      <c r="H605" s="12"/>
      <c r="I605" s="12"/>
      <c r="J605" s="13"/>
      <c r="K605" s="11"/>
      <c r="L605" s="12">
        <v>240</v>
      </c>
      <c r="M605" s="13">
        <v>240</v>
      </c>
    </row>
    <row r="606" spans="1:13">
      <c r="A606" s="11" t="s">
        <v>508</v>
      </c>
      <c r="B606" s="12" t="s">
        <v>10</v>
      </c>
      <c r="C606" s="13" t="s">
        <v>635</v>
      </c>
      <c r="D606" s="11" t="s">
        <v>525</v>
      </c>
      <c r="E606" s="12"/>
      <c r="F606" s="12" t="s">
        <v>108</v>
      </c>
      <c r="G606" s="12"/>
      <c r="H606" s="12"/>
      <c r="I606" s="12"/>
      <c r="J606" s="13"/>
      <c r="K606" s="11"/>
      <c r="L606" s="12">
        <v>2182.9299999999998</v>
      </c>
      <c r="M606" s="13">
        <v>2182.9299999999998</v>
      </c>
    </row>
    <row r="607" spans="1:13">
      <c r="A607" s="11" t="s">
        <v>508</v>
      </c>
      <c r="B607" s="12" t="s">
        <v>10</v>
      </c>
      <c r="C607" s="13" t="s">
        <v>635</v>
      </c>
      <c r="D607" s="11" t="s">
        <v>526</v>
      </c>
      <c r="E607" s="12"/>
      <c r="F607" s="12" t="s">
        <v>527</v>
      </c>
      <c r="G607" s="12"/>
      <c r="H607" s="12"/>
      <c r="I607" s="12"/>
      <c r="J607" s="13"/>
      <c r="K607" s="11">
        <v>2500</v>
      </c>
      <c r="L607" s="12"/>
      <c r="M607" s="13">
        <v>2500</v>
      </c>
    </row>
    <row r="608" spans="1:13">
      <c r="A608" s="11" t="s">
        <v>508</v>
      </c>
      <c r="B608" s="12" t="s">
        <v>10</v>
      </c>
      <c r="C608" s="13" t="s">
        <v>635</v>
      </c>
      <c r="D608" s="11" t="s">
        <v>109</v>
      </c>
      <c r="E608" s="12"/>
      <c r="F608" s="12"/>
      <c r="G608" s="12"/>
      <c r="H608" s="12"/>
      <c r="I608" s="12"/>
      <c r="J608" s="13"/>
      <c r="K608" s="11"/>
      <c r="L608" s="12"/>
      <c r="M608" s="13" t="s">
        <v>528</v>
      </c>
    </row>
    <row r="609" spans="1:13">
      <c r="A609" s="11" t="s">
        <v>508</v>
      </c>
      <c r="B609" s="12" t="s">
        <v>10</v>
      </c>
      <c r="C609" s="13" t="s">
        <v>37</v>
      </c>
      <c r="D609" s="11" t="s">
        <v>110</v>
      </c>
      <c r="E609" s="12"/>
      <c r="F609" s="12"/>
      <c r="G609" s="12"/>
      <c r="H609" s="12"/>
      <c r="I609" s="12"/>
      <c r="J609" s="13"/>
      <c r="K609" s="11"/>
      <c r="L609" s="12"/>
      <c r="M609" s="13" t="s">
        <v>529</v>
      </c>
    </row>
    <row r="610" spans="1:13">
      <c r="A610" s="11" t="s">
        <v>508</v>
      </c>
      <c r="B610" s="12" t="s">
        <v>39</v>
      </c>
      <c r="C610" s="13" t="s">
        <v>634</v>
      </c>
      <c r="D610" s="11" t="s">
        <v>530</v>
      </c>
      <c r="E610" s="12"/>
      <c r="F610" s="12" t="s">
        <v>531</v>
      </c>
      <c r="G610" s="12"/>
      <c r="H610" s="12"/>
      <c r="I610" s="12"/>
      <c r="J610" s="13"/>
      <c r="K610" s="11"/>
      <c r="L610" s="12"/>
      <c r="M610" s="13"/>
    </row>
    <row r="611" spans="1:13">
      <c r="A611" s="11" t="s">
        <v>508</v>
      </c>
      <c r="B611" s="12" t="s">
        <v>39</v>
      </c>
      <c r="C611" s="13" t="s">
        <v>634</v>
      </c>
      <c r="D611" s="11" t="s">
        <v>16</v>
      </c>
      <c r="E611" s="12"/>
      <c r="F611" s="12" t="s">
        <v>82</v>
      </c>
      <c r="G611" s="12">
        <v>111</v>
      </c>
      <c r="H611" s="12"/>
      <c r="I611" s="12" t="s">
        <v>83</v>
      </c>
      <c r="J611" s="13"/>
      <c r="K611" s="11"/>
      <c r="L611" s="12"/>
      <c r="M611" s="13">
        <v>35328.199999999997</v>
      </c>
    </row>
    <row r="612" spans="1:13">
      <c r="A612" s="11" t="s">
        <v>508</v>
      </c>
      <c r="B612" s="12" t="s">
        <v>39</v>
      </c>
      <c r="C612" s="13" t="s">
        <v>634</v>
      </c>
      <c r="D612" s="11" t="s">
        <v>16</v>
      </c>
      <c r="E612" s="12"/>
      <c r="F612" s="12" t="s">
        <v>82</v>
      </c>
      <c r="G612" s="12">
        <v>112</v>
      </c>
      <c r="H612" s="12"/>
      <c r="I612" s="12" t="s">
        <v>71</v>
      </c>
      <c r="J612" s="13"/>
      <c r="K612" s="11"/>
      <c r="L612" s="12"/>
      <c r="M612" s="13">
        <v>7038.85</v>
      </c>
    </row>
    <row r="613" spans="1:13">
      <c r="A613" s="11" t="s">
        <v>508</v>
      </c>
      <c r="B613" s="12" t="s">
        <v>39</v>
      </c>
      <c r="C613" s="13" t="s">
        <v>634</v>
      </c>
      <c r="D613" s="11" t="s">
        <v>16</v>
      </c>
      <c r="E613" s="12"/>
      <c r="F613" s="12" t="s">
        <v>82</v>
      </c>
      <c r="G613" s="12">
        <v>12</v>
      </c>
      <c r="H613" s="12"/>
      <c r="I613" s="12" t="s">
        <v>72</v>
      </c>
      <c r="J613" s="13"/>
      <c r="K613" s="11"/>
      <c r="L613" s="12"/>
      <c r="M613" s="13">
        <v>14144.38</v>
      </c>
    </row>
    <row r="614" spans="1:13">
      <c r="A614" s="11" t="s">
        <v>508</v>
      </c>
      <c r="B614" s="12" t="s">
        <v>39</v>
      </c>
      <c r="C614" s="13" t="s">
        <v>634</v>
      </c>
      <c r="D614" s="11" t="s">
        <v>16</v>
      </c>
      <c r="E614" s="12"/>
      <c r="F614" s="12" t="s">
        <v>82</v>
      </c>
      <c r="G614" s="12">
        <v>14</v>
      </c>
      <c r="H614" s="12"/>
      <c r="I614" s="12" t="s">
        <v>84</v>
      </c>
      <c r="J614" s="13"/>
      <c r="K614" s="11"/>
      <c r="L614" s="12"/>
      <c r="M614" s="13">
        <v>250</v>
      </c>
    </row>
    <row r="615" spans="1:13">
      <c r="A615" s="11" t="s">
        <v>508</v>
      </c>
      <c r="B615" s="12" t="s">
        <v>39</v>
      </c>
      <c r="C615" s="13" t="s">
        <v>634</v>
      </c>
      <c r="D615" s="11" t="s">
        <v>86</v>
      </c>
      <c r="E615" s="12"/>
      <c r="F615" s="12"/>
      <c r="G615" s="12"/>
      <c r="H615" s="12"/>
      <c r="I615" s="12"/>
      <c r="J615" s="13"/>
      <c r="K615" s="11"/>
      <c r="L615" s="12"/>
      <c r="M615" s="13">
        <v>56761.43</v>
      </c>
    </row>
    <row r="616" spans="1:13">
      <c r="A616" s="11" t="s">
        <v>508</v>
      </c>
      <c r="B616" s="12" t="s">
        <v>39</v>
      </c>
      <c r="C616" s="13" t="s">
        <v>635</v>
      </c>
      <c r="D616" s="11" t="s">
        <v>532</v>
      </c>
      <c r="E616" s="12"/>
      <c r="F616" s="12" t="s">
        <v>533</v>
      </c>
      <c r="G616" s="12"/>
      <c r="H616" s="12"/>
      <c r="I616" s="12"/>
      <c r="J616" s="13"/>
      <c r="K616" s="11">
        <v>2049.9</v>
      </c>
      <c r="L616" s="12"/>
      <c r="M616" s="13">
        <v>2049.9</v>
      </c>
    </row>
    <row r="617" spans="1:13">
      <c r="A617" s="11" t="s">
        <v>508</v>
      </c>
      <c r="B617" s="12" t="s">
        <v>39</v>
      </c>
      <c r="C617" s="13" t="s">
        <v>635</v>
      </c>
      <c r="D617" s="11" t="s">
        <v>534</v>
      </c>
      <c r="E617" s="12"/>
      <c r="F617" s="12" t="s">
        <v>535</v>
      </c>
      <c r="G617" s="12"/>
      <c r="H617" s="12"/>
      <c r="I617" s="12"/>
      <c r="J617" s="13"/>
      <c r="K617" s="11">
        <v>2207.65</v>
      </c>
      <c r="L617" s="12"/>
      <c r="M617" s="13">
        <v>2207.65</v>
      </c>
    </row>
    <row r="618" spans="1:13">
      <c r="A618" s="11" t="s">
        <v>508</v>
      </c>
      <c r="B618" s="12" t="s">
        <v>39</v>
      </c>
      <c r="C618" s="13" t="s">
        <v>635</v>
      </c>
      <c r="D618" s="11" t="s">
        <v>536</v>
      </c>
      <c r="E618" s="12"/>
      <c r="F618" s="12" t="s">
        <v>537</v>
      </c>
      <c r="G618" s="12"/>
      <c r="H618" s="12"/>
      <c r="I618" s="12"/>
      <c r="J618" s="13"/>
      <c r="K618" s="11">
        <v>3020.46</v>
      </c>
      <c r="L618" s="12"/>
      <c r="M618" s="13">
        <v>3020.46</v>
      </c>
    </row>
    <row r="619" spans="1:13">
      <c r="A619" s="11" t="s">
        <v>508</v>
      </c>
      <c r="B619" s="12" t="s">
        <v>39</v>
      </c>
      <c r="C619" s="13" t="s">
        <v>635</v>
      </c>
      <c r="D619" s="11" t="s">
        <v>538</v>
      </c>
      <c r="E619" s="12"/>
      <c r="F619" s="12" t="s">
        <v>539</v>
      </c>
      <c r="G619" s="12"/>
      <c r="H619" s="12"/>
      <c r="I619" s="12"/>
      <c r="J619" s="13"/>
      <c r="K619" s="11">
        <v>6631.99</v>
      </c>
      <c r="L619" s="12"/>
      <c r="M619" s="13">
        <v>6631.99</v>
      </c>
    </row>
    <row r="620" spans="1:13">
      <c r="A620" s="11" t="s">
        <v>508</v>
      </c>
      <c r="B620" s="12" t="s">
        <v>39</v>
      </c>
      <c r="C620" s="13" t="s">
        <v>635</v>
      </c>
      <c r="D620" s="11" t="s">
        <v>540</v>
      </c>
      <c r="E620" s="12"/>
      <c r="F620" s="12" t="s">
        <v>178</v>
      </c>
      <c r="G620" s="12"/>
      <c r="H620" s="12"/>
      <c r="I620" s="12"/>
      <c r="J620" s="13"/>
      <c r="K620" s="11"/>
      <c r="L620" s="12">
        <v>155728.26</v>
      </c>
      <c r="M620" s="13">
        <v>155728.26</v>
      </c>
    </row>
    <row r="621" spans="1:13">
      <c r="A621" s="11" t="s">
        <v>508</v>
      </c>
      <c r="B621" s="12" t="s">
        <v>39</v>
      </c>
      <c r="C621" s="13" t="s">
        <v>635</v>
      </c>
      <c r="D621" s="11" t="s">
        <v>541</v>
      </c>
      <c r="E621" s="12"/>
      <c r="F621" s="12" t="s">
        <v>542</v>
      </c>
      <c r="G621" s="12"/>
      <c r="H621" s="12"/>
      <c r="I621" s="12"/>
      <c r="J621" s="13"/>
      <c r="K621" s="11">
        <v>4000</v>
      </c>
      <c r="L621" s="12"/>
      <c r="M621" s="13">
        <v>4000</v>
      </c>
    </row>
    <row r="622" spans="1:13">
      <c r="A622" s="11" t="s">
        <v>508</v>
      </c>
      <c r="B622" s="12" t="s">
        <v>39</v>
      </c>
      <c r="C622" s="13" t="s">
        <v>635</v>
      </c>
      <c r="D622" s="11" t="s">
        <v>543</v>
      </c>
      <c r="E622" s="12"/>
      <c r="F622" s="12" t="s">
        <v>544</v>
      </c>
      <c r="G622" s="12"/>
      <c r="H622" s="12"/>
      <c r="I622" s="12"/>
      <c r="J622" s="13"/>
      <c r="K622" s="11">
        <v>4590</v>
      </c>
      <c r="L622" s="12"/>
      <c r="M622" s="13">
        <v>4590</v>
      </c>
    </row>
    <row r="623" spans="1:13">
      <c r="A623" s="11" t="s">
        <v>508</v>
      </c>
      <c r="B623" s="12" t="s">
        <v>39</v>
      </c>
      <c r="C623" s="13" t="s">
        <v>635</v>
      </c>
      <c r="D623" s="11" t="s">
        <v>545</v>
      </c>
      <c r="E623" s="12"/>
      <c r="F623" s="12" t="s">
        <v>546</v>
      </c>
      <c r="G623" s="12"/>
      <c r="H623" s="12"/>
      <c r="I623" s="12"/>
      <c r="J623" s="13"/>
      <c r="K623" s="11"/>
      <c r="L623" s="12">
        <v>6134.95</v>
      </c>
      <c r="M623" s="13">
        <v>6134.95</v>
      </c>
    </row>
    <row r="624" spans="1:13">
      <c r="A624" s="11" t="s">
        <v>508</v>
      </c>
      <c r="B624" s="12" t="s">
        <v>39</v>
      </c>
      <c r="C624" s="13" t="s">
        <v>635</v>
      </c>
      <c r="D624" s="11" t="s">
        <v>545</v>
      </c>
      <c r="E624" s="12"/>
      <c r="F624" s="12" t="s">
        <v>546</v>
      </c>
      <c r="G624" s="12"/>
      <c r="H624" s="12"/>
      <c r="I624" s="12"/>
      <c r="J624" s="13"/>
      <c r="K624" s="11"/>
      <c r="L624" s="12">
        <v>4188.9399999999996</v>
      </c>
      <c r="M624" s="13">
        <v>4188.9399999999996</v>
      </c>
    </row>
    <row r="625" spans="1:13">
      <c r="A625" s="11" t="s">
        <v>508</v>
      </c>
      <c r="B625" s="12" t="s">
        <v>39</v>
      </c>
      <c r="C625" s="13" t="s">
        <v>635</v>
      </c>
      <c r="D625" s="11" t="s">
        <v>109</v>
      </c>
      <c r="E625" s="12"/>
      <c r="F625" s="12"/>
      <c r="G625" s="12"/>
      <c r="H625" s="12"/>
      <c r="I625" s="12"/>
      <c r="J625" s="13"/>
      <c r="K625" s="11"/>
      <c r="L625" s="12"/>
      <c r="M625" s="13">
        <v>188552.15</v>
      </c>
    </row>
    <row r="626" spans="1:13">
      <c r="A626" s="11" t="s">
        <v>508</v>
      </c>
      <c r="B626" s="12" t="s">
        <v>39</v>
      </c>
      <c r="C626" s="13" t="s">
        <v>37</v>
      </c>
      <c r="D626" s="11" t="s">
        <v>110</v>
      </c>
      <c r="E626" s="12"/>
      <c r="F626" s="12"/>
      <c r="G626" s="12"/>
      <c r="H626" s="12"/>
      <c r="I626" s="12"/>
      <c r="J626" s="13"/>
      <c r="K626" s="11"/>
      <c r="L626" s="12"/>
      <c r="M626" s="13">
        <v>245313.58</v>
      </c>
    </row>
    <row r="627" spans="1:13">
      <c r="A627" s="11" t="s">
        <v>508</v>
      </c>
      <c r="B627" s="12" t="s">
        <v>39</v>
      </c>
      <c r="C627" s="13" t="s">
        <v>634</v>
      </c>
      <c r="D627" s="11" t="s">
        <v>547</v>
      </c>
      <c r="E627" s="12"/>
      <c r="F627" s="12" t="s">
        <v>548</v>
      </c>
      <c r="G627" s="12" t="s">
        <v>549</v>
      </c>
      <c r="H627" s="12"/>
      <c r="I627" s="12"/>
      <c r="J627" s="13"/>
      <c r="K627" s="11"/>
      <c r="L627" s="12"/>
      <c r="M627" s="13"/>
    </row>
    <row r="628" spans="1:13">
      <c r="A628" s="11" t="s">
        <v>508</v>
      </c>
      <c r="B628" s="12" t="s">
        <v>39</v>
      </c>
      <c r="C628" s="13" t="s">
        <v>634</v>
      </c>
      <c r="D628" s="11" t="s">
        <v>16</v>
      </c>
      <c r="E628" s="12"/>
      <c r="F628" s="12" t="s">
        <v>82</v>
      </c>
      <c r="G628" s="12"/>
      <c r="H628" s="12"/>
      <c r="I628" s="12">
        <v>111</v>
      </c>
      <c r="J628" s="13" t="s">
        <v>83</v>
      </c>
      <c r="K628" s="11"/>
      <c r="L628" s="12"/>
      <c r="M628" s="13">
        <v>40299.29</v>
      </c>
    </row>
    <row r="629" spans="1:13">
      <c r="A629" s="11" t="s">
        <v>508</v>
      </c>
      <c r="B629" s="12" t="s">
        <v>39</v>
      </c>
      <c r="C629" s="13" t="s">
        <v>634</v>
      </c>
      <c r="D629" s="11" t="s">
        <v>16</v>
      </c>
      <c r="E629" s="12"/>
      <c r="F629" s="12" t="s">
        <v>82</v>
      </c>
      <c r="G629" s="12"/>
      <c r="H629" s="12"/>
      <c r="I629" s="12">
        <v>112</v>
      </c>
      <c r="J629" s="13" t="s">
        <v>71</v>
      </c>
      <c r="K629" s="11"/>
      <c r="L629" s="12"/>
      <c r="M629" s="13">
        <v>1084.42</v>
      </c>
    </row>
    <row r="630" spans="1:13">
      <c r="A630" s="11" t="s">
        <v>508</v>
      </c>
      <c r="B630" s="12" t="s">
        <v>39</v>
      </c>
      <c r="C630" s="13" t="s">
        <v>634</v>
      </c>
      <c r="D630" s="11" t="s">
        <v>16</v>
      </c>
      <c r="E630" s="12"/>
      <c r="F630" s="12" t="s">
        <v>82</v>
      </c>
      <c r="G630" s="12"/>
      <c r="H630" s="12"/>
      <c r="I630" s="12">
        <v>12</v>
      </c>
      <c r="J630" s="13" t="s">
        <v>72</v>
      </c>
      <c r="K630" s="11"/>
      <c r="L630" s="12"/>
      <c r="M630" s="13">
        <v>11800.5</v>
      </c>
    </row>
    <row r="631" spans="1:13">
      <c r="A631" s="11" t="s">
        <v>508</v>
      </c>
      <c r="B631" s="12" t="s">
        <v>39</v>
      </c>
      <c r="C631" s="13" t="s">
        <v>634</v>
      </c>
      <c r="D631" s="11" t="s">
        <v>16</v>
      </c>
      <c r="E631" s="12"/>
      <c r="F631" s="12" t="s">
        <v>82</v>
      </c>
      <c r="G631" s="12"/>
      <c r="H631" s="12"/>
      <c r="I631" s="12">
        <v>14</v>
      </c>
      <c r="J631" s="13" t="s">
        <v>84</v>
      </c>
      <c r="K631" s="11"/>
      <c r="L631" s="12"/>
      <c r="M631" s="13">
        <v>156.84</v>
      </c>
    </row>
    <row r="632" spans="1:13">
      <c r="A632" s="11" t="s">
        <v>508</v>
      </c>
      <c r="B632" s="12" t="s">
        <v>39</v>
      </c>
      <c r="C632" s="13" t="s">
        <v>634</v>
      </c>
      <c r="D632" s="11" t="s">
        <v>86</v>
      </c>
      <c r="E632" s="12"/>
      <c r="F632" s="12"/>
      <c r="G632" s="12"/>
      <c r="H632" s="12"/>
      <c r="I632" s="12"/>
      <c r="J632" s="13"/>
      <c r="K632" s="11"/>
      <c r="L632" s="12"/>
      <c r="M632" s="13">
        <v>53341.05</v>
      </c>
    </row>
    <row r="633" spans="1:13">
      <c r="A633" s="11" t="s">
        <v>508</v>
      </c>
      <c r="B633" s="12" t="s">
        <v>39</v>
      </c>
      <c r="C633" s="13" t="s">
        <v>635</v>
      </c>
      <c r="D633" s="11" t="s">
        <v>550</v>
      </c>
      <c r="E633" s="12"/>
      <c r="F633" s="12" t="s">
        <v>551</v>
      </c>
      <c r="G633" s="12"/>
      <c r="H633" s="12"/>
      <c r="I633" s="12"/>
      <c r="J633" s="13"/>
      <c r="K633" s="11">
        <v>1900</v>
      </c>
      <c r="L633" s="12"/>
      <c r="M633" s="13">
        <v>1900</v>
      </c>
    </row>
    <row r="634" spans="1:13">
      <c r="A634" s="11" t="s">
        <v>508</v>
      </c>
      <c r="B634" s="12" t="s">
        <v>39</v>
      </c>
      <c r="C634" s="13" t="s">
        <v>635</v>
      </c>
      <c r="D634" s="11" t="s">
        <v>109</v>
      </c>
      <c r="E634" s="12"/>
      <c r="F634" s="12"/>
      <c r="G634" s="12"/>
      <c r="H634" s="12"/>
      <c r="I634" s="12"/>
      <c r="J634" s="13"/>
      <c r="K634" s="11"/>
      <c r="L634" s="12"/>
      <c r="M634" s="13">
        <v>1900</v>
      </c>
    </row>
    <row r="635" spans="1:13">
      <c r="A635" s="11" t="s">
        <v>508</v>
      </c>
      <c r="B635" s="12" t="s">
        <v>39</v>
      </c>
      <c r="C635" s="13" t="s">
        <v>37</v>
      </c>
      <c r="D635" s="11" t="s">
        <v>110</v>
      </c>
      <c r="E635" s="12"/>
      <c r="F635" s="12"/>
      <c r="G635" s="12"/>
      <c r="H635" s="12"/>
      <c r="I635" s="12"/>
      <c r="J635" s="13"/>
      <c r="K635" s="11"/>
      <c r="L635" s="12"/>
      <c r="M635" s="13">
        <v>55241.05</v>
      </c>
    </row>
    <row r="636" spans="1:13">
      <c r="A636" s="11" t="s">
        <v>508</v>
      </c>
      <c r="B636" s="12" t="s">
        <v>39</v>
      </c>
      <c r="C636" s="13" t="s">
        <v>634</v>
      </c>
      <c r="D636" s="11" t="s">
        <v>552</v>
      </c>
      <c r="E636" s="12"/>
      <c r="F636" s="12" t="s">
        <v>553</v>
      </c>
      <c r="G636" s="12"/>
      <c r="H636" s="12"/>
      <c r="I636" s="12"/>
      <c r="J636" s="13"/>
      <c r="K636" s="11"/>
      <c r="L636" s="12"/>
      <c r="M636" s="13"/>
    </row>
    <row r="637" spans="1:13">
      <c r="A637" s="11" t="s">
        <v>508</v>
      </c>
      <c r="B637" s="12" t="s">
        <v>39</v>
      </c>
      <c r="C637" s="13" t="s">
        <v>634</v>
      </c>
      <c r="D637" s="11" t="s">
        <v>16</v>
      </c>
      <c r="E637" s="12"/>
      <c r="F637" s="12" t="s">
        <v>82</v>
      </c>
      <c r="G637" s="12"/>
      <c r="H637" s="12"/>
      <c r="I637" s="12">
        <v>111</v>
      </c>
      <c r="J637" s="13" t="s">
        <v>83</v>
      </c>
      <c r="K637" s="11"/>
      <c r="L637" s="12"/>
      <c r="M637" s="13">
        <v>62769.73</v>
      </c>
    </row>
    <row r="638" spans="1:13">
      <c r="A638" s="11" t="s">
        <v>508</v>
      </c>
      <c r="B638" s="12" t="s">
        <v>39</v>
      </c>
      <c r="C638" s="13" t="s">
        <v>634</v>
      </c>
      <c r="D638" s="11" t="s">
        <v>16</v>
      </c>
      <c r="E638" s="12"/>
      <c r="F638" s="12" t="s">
        <v>82</v>
      </c>
      <c r="G638" s="12"/>
      <c r="H638" s="12"/>
      <c r="I638" s="12">
        <v>112</v>
      </c>
      <c r="J638" s="13" t="s">
        <v>71</v>
      </c>
      <c r="K638" s="11"/>
      <c r="L638" s="12"/>
      <c r="M638" s="13">
        <v>8968</v>
      </c>
    </row>
    <row r="639" spans="1:13">
      <c r="A639" s="11" t="s">
        <v>508</v>
      </c>
      <c r="B639" s="12" t="s">
        <v>39</v>
      </c>
      <c r="C639" s="13" t="s">
        <v>634</v>
      </c>
      <c r="D639" s="11" t="s">
        <v>16</v>
      </c>
      <c r="E639" s="12"/>
      <c r="F639" s="12" t="s">
        <v>82</v>
      </c>
      <c r="G639" s="12"/>
      <c r="H639" s="12"/>
      <c r="I639" s="12">
        <v>12</v>
      </c>
      <c r="J639" s="13" t="s">
        <v>72</v>
      </c>
      <c r="K639" s="11"/>
      <c r="L639" s="12"/>
      <c r="M639" s="13">
        <v>30837.23</v>
      </c>
    </row>
    <row r="640" spans="1:13">
      <c r="A640" s="11" t="s">
        <v>508</v>
      </c>
      <c r="B640" s="12" t="s">
        <v>39</v>
      </c>
      <c r="C640" s="13" t="s">
        <v>634</v>
      </c>
      <c r="D640" s="11" t="s">
        <v>16</v>
      </c>
      <c r="E640" s="12"/>
      <c r="F640" s="12" t="s">
        <v>82</v>
      </c>
      <c r="G640" s="12"/>
      <c r="H640" s="12"/>
      <c r="I640" s="12">
        <v>14</v>
      </c>
      <c r="J640" s="13" t="s">
        <v>84</v>
      </c>
      <c r="K640" s="11"/>
      <c r="L640" s="12"/>
      <c r="M640" s="13">
        <v>700</v>
      </c>
    </row>
    <row r="641" spans="1:13">
      <c r="A641" s="11" t="s">
        <v>508</v>
      </c>
      <c r="B641" s="12" t="s">
        <v>39</v>
      </c>
      <c r="C641" s="13" t="s">
        <v>634</v>
      </c>
      <c r="D641" s="11" t="s">
        <v>86</v>
      </c>
      <c r="E641" s="12"/>
      <c r="F641" s="12"/>
      <c r="G641" s="12"/>
      <c r="H641" s="12"/>
      <c r="I641" s="12"/>
      <c r="J641" s="13"/>
      <c r="K641" s="11"/>
      <c r="L641" s="12"/>
      <c r="M641" s="13">
        <v>103274.96</v>
      </c>
    </row>
    <row r="642" spans="1:13">
      <c r="A642" s="11" t="s">
        <v>508</v>
      </c>
      <c r="B642" s="12" t="s">
        <v>39</v>
      </c>
      <c r="C642" s="13" t="s">
        <v>37</v>
      </c>
      <c r="D642" s="11" t="s">
        <v>110</v>
      </c>
      <c r="E642" s="12"/>
      <c r="F642" s="12"/>
      <c r="G642" s="12"/>
      <c r="H642" s="12"/>
      <c r="I642" s="12"/>
      <c r="J642" s="13"/>
      <c r="K642" s="11"/>
      <c r="L642" s="12"/>
      <c r="M642" s="13">
        <v>103274.96</v>
      </c>
    </row>
    <row r="643" spans="1:13">
      <c r="A643" s="11" t="s">
        <v>554</v>
      </c>
      <c r="B643" s="12" t="s">
        <v>10</v>
      </c>
      <c r="C643" s="13" t="s">
        <v>634</v>
      </c>
      <c r="D643" s="11" t="s">
        <v>555</v>
      </c>
      <c r="E643" s="12"/>
      <c r="F643" s="12" t="s">
        <v>556</v>
      </c>
      <c r="G643" s="12"/>
      <c r="H643" s="12"/>
      <c r="I643" s="12"/>
      <c r="J643" s="13"/>
      <c r="K643" s="11"/>
      <c r="L643" s="12"/>
      <c r="M643" s="13"/>
    </row>
    <row r="644" spans="1:13">
      <c r="A644" s="11" t="s">
        <v>554</v>
      </c>
      <c r="B644" s="12" t="s">
        <v>10</v>
      </c>
      <c r="C644" s="13" t="s">
        <v>634</v>
      </c>
      <c r="D644" s="11" t="s">
        <v>557</v>
      </c>
      <c r="E644" s="12"/>
      <c r="F644" s="12" t="s">
        <v>558</v>
      </c>
      <c r="G644" s="12">
        <v>112</v>
      </c>
      <c r="H644" s="12" t="s">
        <v>71</v>
      </c>
      <c r="I644" s="12"/>
      <c r="J644" s="13"/>
      <c r="K644" s="11"/>
      <c r="L644" s="12"/>
      <c r="M644" s="13">
        <v>1391.04</v>
      </c>
    </row>
    <row r="645" spans="1:13">
      <c r="A645" s="11" t="s">
        <v>554</v>
      </c>
      <c r="B645" s="12" t="s">
        <v>10</v>
      </c>
      <c r="C645" s="13" t="s">
        <v>634</v>
      </c>
      <c r="D645" s="11" t="s">
        <v>557</v>
      </c>
      <c r="E645" s="12"/>
      <c r="F645" s="12" t="s">
        <v>558</v>
      </c>
      <c r="G645" s="12">
        <v>12</v>
      </c>
      <c r="H645" s="12" t="s">
        <v>72</v>
      </c>
      <c r="I645" s="12"/>
      <c r="J645" s="13"/>
      <c r="K645" s="11"/>
      <c r="L645" s="12"/>
      <c r="M645" s="13">
        <v>566.95000000000005</v>
      </c>
    </row>
    <row r="646" spans="1:13">
      <c r="A646" s="11" t="s">
        <v>554</v>
      </c>
      <c r="B646" s="12" t="s">
        <v>10</v>
      </c>
      <c r="C646" s="13" t="s">
        <v>634</v>
      </c>
      <c r="D646" s="11" t="s">
        <v>559</v>
      </c>
      <c r="E646" s="12"/>
      <c r="F646" s="12" t="s">
        <v>560</v>
      </c>
      <c r="G646" s="12">
        <v>12</v>
      </c>
      <c r="H646" s="12" t="s">
        <v>72</v>
      </c>
      <c r="I646" s="12"/>
      <c r="J646" s="13"/>
      <c r="K646" s="11"/>
      <c r="L646" s="12"/>
      <c r="M646" s="13">
        <v>510</v>
      </c>
    </row>
    <row r="647" spans="1:13">
      <c r="A647" s="11" t="s">
        <v>554</v>
      </c>
      <c r="B647" s="12" t="s">
        <v>10</v>
      </c>
      <c r="C647" s="13" t="s">
        <v>634</v>
      </c>
      <c r="D647" s="11" t="s">
        <v>561</v>
      </c>
      <c r="E647" s="12"/>
      <c r="F647" s="12" t="s">
        <v>562</v>
      </c>
      <c r="G647" s="12">
        <v>112</v>
      </c>
      <c r="H647" s="12" t="s">
        <v>71</v>
      </c>
      <c r="I647" s="12"/>
      <c r="J647" s="13"/>
      <c r="K647" s="11"/>
      <c r="L647" s="12"/>
      <c r="M647" s="13">
        <v>110.88</v>
      </c>
    </row>
    <row r="648" spans="1:13">
      <c r="A648" s="11" t="s">
        <v>554</v>
      </c>
      <c r="B648" s="12" t="s">
        <v>10</v>
      </c>
      <c r="C648" s="13" t="s">
        <v>634</v>
      </c>
      <c r="D648" s="11" t="s">
        <v>561</v>
      </c>
      <c r="E648" s="12"/>
      <c r="F648" s="12" t="s">
        <v>562</v>
      </c>
      <c r="G648" s="12">
        <v>12</v>
      </c>
      <c r="H648" s="12" t="s">
        <v>72</v>
      </c>
      <c r="I648" s="12"/>
      <c r="J648" s="13"/>
      <c r="K648" s="11"/>
      <c r="L648" s="12"/>
      <c r="M648" s="13">
        <v>42.5</v>
      </c>
    </row>
    <row r="649" spans="1:13">
      <c r="A649" s="11" t="s">
        <v>554</v>
      </c>
      <c r="B649" s="12" t="s">
        <v>10</v>
      </c>
      <c r="C649" s="13" t="s">
        <v>634</v>
      </c>
      <c r="D649" s="11" t="s">
        <v>563</v>
      </c>
      <c r="E649" s="12"/>
      <c r="F649" s="12" t="s">
        <v>564</v>
      </c>
      <c r="G649" s="12">
        <v>12</v>
      </c>
      <c r="H649" s="12" t="s">
        <v>72</v>
      </c>
      <c r="I649" s="12"/>
      <c r="J649" s="13"/>
      <c r="K649" s="11"/>
      <c r="L649" s="12"/>
      <c r="M649" s="13">
        <v>25.5</v>
      </c>
    </row>
    <row r="650" spans="1:13">
      <c r="A650" s="11" t="s">
        <v>554</v>
      </c>
      <c r="B650" s="12" t="s">
        <v>10</v>
      </c>
      <c r="C650" s="13" t="s">
        <v>634</v>
      </c>
      <c r="D650" s="11" t="s">
        <v>565</v>
      </c>
      <c r="E650" s="12"/>
      <c r="F650" s="12" t="s">
        <v>566</v>
      </c>
      <c r="G650" s="12">
        <v>112</v>
      </c>
      <c r="H650" s="12" t="s">
        <v>71</v>
      </c>
      <c r="I650" s="12"/>
      <c r="J650" s="13"/>
      <c r="K650" s="11"/>
      <c r="L650" s="12"/>
      <c r="M650" s="13">
        <v>158.4</v>
      </c>
    </row>
    <row r="651" spans="1:13">
      <c r="A651" s="11" t="s">
        <v>554</v>
      </c>
      <c r="B651" s="12" t="s">
        <v>10</v>
      </c>
      <c r="C651" s="13" t="s">
        <v>634</v>
      </c>
      <c r="D651" s="11" t="s">
        <v>565</v>
      </c>
      <c r="E651" s="12"/>
      <c r="F651" s="12" t="s">
        <v>566</v>
      </c>
      <c r="G651" s="12">
        <v>12</v>
      </c>
      <c r="H651" s="12" t="s">
        <v>72</v>
      </c>
      <c r="I651" s="12"/>
      <c r="J651" s="13"/>
      <c r="K651" s="11"/>
      <c r="L651" s="12"/>
      <c r="M651" s="13">
        <v>119.43</v>
      </c>
    </row>
    <row r="652" spans="1:13">
      <c r="A652" s="11" t="s">
        <v>554</v>
      </c>
      <c r="B652" s="12" t="s">
        <v>10</v>
      </c>
      <c r="C652" s="13" t="s">
        <v>634</v>
      </c>
      <c r="D652" s="11" t="s">
        <v>567</v>
      </c>
      <c r="E652" s="12"/>
      <c r="F652" s="12" t="s">
        <v>568</v>
      </c>
      <c r="G652" s="12">
        <v>112</v>
      </c>
      <c r="H652" s="12" t="s">
        <v>71</v>
      </c>
      <c r="I652" s="12"/>
      <c r="J652" s="13"/>
      <c r="K652" s="11"/>
      <c r="L652" s="12"/>
      <c r="M652" s="13">
        <v>119.04</v>
      </c>
    </row>
    <row r="653" spans="1:13">
      <c r="A653" s="11" t="s">
        <v>554</v>
      </c>
      <c r="B653" s="12" t="s">
        <v>10</v>
      </c>
      <c r="C653" s="13" t="s">
        <v>634</v>
      </c>
      <c r="D653" s="11" t="s">
        <v>567</v>
      </c>
      <c r="E653" s="12"/>
      <c r="F653" s="12" t="s">
        <v>568</v>
      </c>
      <c r="G653" s="12">
        <v>12</v>
      </c>
      <c r="H653" s="12" t="s">
        <v>72</v>
      </c>
      <c r="I653" s="12"/>
      <c r="J653" s="13"/>
      <c r="K653" s="11"/>
      <c r="L653" s="12"/>
      <c r="M653" s="13">
        <v>8145.1</v>
      </c>
    </row>
    <row r="654" spans="1:13">
      <c r="A654" s="11" t="s">
        <v>554</v>
      </c>
      <c r="B654" s="12" t="s">
        <v>10</v>
      </c>
      <c r="C654" s="13" t="s">
        <v>634</v>
      </c>
      <c r="D654" s="11" t="s">
        <v>16</v>
      </c>
      <c r="E654" s="12"/>
      <c r="F654" s="12" t="s">
        <v>82</v>
      </c>
      <c r="G654" s="12">
        <v>111</v>
      </c>
      <c r="H654" s="12" t="s">
        <v>83</v>
      </c>
      <c r="I654" s="12"/>
      <c r="J654" s="13"/>
      <c r="K654" s="11"/>
      <c r="L654" s="12"/>
      <c r="M654" s="13">
        <v>2121494.14</v>
      </c>
    </row>
    <row r="655" spans="1:13">
      <c r="A655" s="11" t="s">
        <v>554</v>
      </c>
      <c r="B655" s="12" t="s">
        <v>10</v>
      </c>
      <c r="C655" s="13" t="s">
        <v>634</v>
      </c>
      <c r="D655" s="11" t="s">
        <v>16</v>
      </c>
      <c r="E655" s="12"/>
      <c r="F655" s="12" t="s">
        <v>82</v>
      </c>
      <c r="G655" s="12">
        <v>112</v>
      </c>
      <c r="H655" s="12" t="s">
        <v>71</v>
      </c>
      <c r="I655" s="12"/>
      <c r="J655" s="13"/>
      <c r="K655" s="11"/>
      <c r="L655" s="12"/>
      <c r="M655" s="13">
        <v>1876.28</v>
      </c>
    </row>
    <row r="656" spans="1:13">
      <c r="A656" s="11" t="s">
        <v>554</v>
      </c>
      <c r="B656" s="12" t="s">
        <v>10</v>
      </c>
      <c r="C656" s="13" t="s">
        <v>634</v>
      </c>
      <c r="D656" s="11" t="s">
        <v>16</v>
      </c>
      <c r="E656" s="12"/>
      <c r="F656" s="12" t="s">
        <v>82</v>
      </c>
      <c r="G656" s="12">
        <v>12</v>
      </c>
      <c r="H656" s="12" t="s">
        <v>72</v>
      </c>
      <c r="I656" s="12"/>
      <c r="J656" s="13"/>
      <c r="K656" s="11"/>
      <c r="L656" s="12"/>
      <c r="M656" s="13">
        <v>189863.22</v>
      </c>
    </row>
    <row r="657" spans="1:13">
      <c r="A657" s="11" t="s">
        <v>554</v>
      </c>
      <c r="B657" s="12" t="s">
        <v>10</v>
      </c>
      <c r="C657" s="13" t="s">
        <v>634</v>
      </c>
      <c r="D657" s="11" t="s">
        <v>16</v>
      </c>
      <c r="E657" s="12"/>
      <c r="F657" s="12" t="s">
        <v>82</v>
      </c>
      <c r="G657" s="12">
        <v>14</v>
      </c>
      <c r="H657" s="12" t="s">
        <v>84</v>
      </c>
      <c r="I657" s="12"/>
      <c r="J657" s="13"/>
      <c r="K657" s="11"/>
      <c r="L657" s="12"/>
      <c r="M657" s="13">
        <v>1689.6</v>
      </c>
    </row>
    <row r="658" spans="1:13">
      <c r="A658" s="11" t="s">
        <v>554</v>
      </c>
      <c r="B658" s="12" t="s">
        <v>10</v>
      </c>
      <c r="C658" s="13" t="s">
        <v>634</v>
      </c>
      <c r="D658" s="11" t="s">
        <v>86</v>
      </c>
      <c r="E658" s="12"/>
      <c r="F658" s="12"/>
      <c r="G658" s="12"/>
      <c r="H658" s="12"/>
      <c r="I658" s="12"/>
      <c r="J658" s="13"/>
      <c r="K658" s="11"/>
      <c r="L658" s="12"/>
      <c r="M658" s="13">
        <v>2326112.08</v>
      </c>
    </row>
    <row r="659" spans="1:13">
      <c r="A659" s="11" t="s">
        <v>554</v>
      </c>
      <c r="B659" s="12" t="s">
        <v>10</v>
      </c>
      <c r="C659" s="13" t="s">
        <v>635</v>
      </c>
      <c r="D659" s="11" t="s">
        <v>569</v>
      </c>
      <c r="E659" s="12"/>
      <c r="F659" s="12" t="s">
        <v>88</v>
      </c>
      <c r="G659" s="12"/>
      <c r="H659" s="12"/>
      <c r="I659" s="12"/>
      <c r="J659" s="13"/>
      <c r="K659" s="11">
        <v>3500</v>
      </c>
      <c r="L659" s="12"/>
      <c r="M659" s="13">
        <v>3500</v>
      </c>
    </row>
    <row r="660" spans="1:13">
      <c r="A660" s="11" t="s">
        <v>554</v>
      </c>
      <c r="B660" s="12" t="s">
        <v>10</v>
      </c>
      <c r="C660" s="13" t="s">
        <v>635</v>
      </c>
      <c r="D660" s="11" t="s">
        <v>570</v>
      </c>
      <c r="E660" s="12"/>
      <c r="F660" s="12" t="s">
        <v>571</v>
      </c>
      <c r="G660" s="12"/>
      <c r="H660" s="12"/>
      <c r="I660" s="12"/>
      <c r="J660" s="13"/>
      <c r="K660" s="11"/>
      <c r="L660" s="12">
        <v>287.13</v>
      </c>
      <c r="M660" s="13">
        <v>287.13</v>
      </c>
    </row>
    <row r="661" spans="1:13">
      <c r="A661" s="11" t="s">
        <v>554</v>
      </c>
      <c r="B661" s="12" t="s">
        <v>10</v>
      </c>
      <c r="C661" s="13" t="s">
        <v>635</v>
      </c>
      <c r="D661" s="11" t="s">
        <v>570</v>
      </c>
      <c r="E661" s="12"/>
      <c r="F661" s="12" t="s">
        <v>571</v>
      </c>
      <c r="G661" s="12"/>
      <c r="H661" s="12"/>
      <c r="I661" s="12"/>
      <c r="J661" s="13"/>
      <c r="K661" s="11"/>
      <c r="L661" s="12">
        <v>933.17</v>
      </c>
      <c r="M661" s="13">
        <v>933.17</v>
      </c>
    </row>
    <row r="662" spans="1:13">
      <c r="A662" s="11" t="s">
        <v>554</v>
      </c>
      <c r="B662" s="12" t="s">
        <v>10</v>
      </c>
      <c r="C662" s="13" t="s">
        <v>635</v>
      </c>
      <c r="D662" s="11" t="s">
        <v>570</v>
      </c>
      <c r="E662" s="12"/>
      <c r="F662" s="12" t="s">
        <v>571</v>
      </c>
      <c r="G662" s="12"/>
      <c r="H662" s="12"/>
      <c r="I662" s="12"/>
      <c r="J662" s="13"/>
      <c r="K662" s="11"/>
      <c r="L662" s="12">
        <v>215.34</v>
      </c>
      <c r="M662" s="13">
        <v>215.34</v>
      </c>
    </row>
    <row r="663" spans="1:13">
      <c r="A663" s="11" t="s">
        <v>554</v>
      </c>
      <c r="B663" s="12" t="s">
        <v>10</v>
      </c>
      <c r="C663" s="13" t="s">
        <v>635</v>
      </c>
      <c r="D663" s="11" t="s">
        <v>572</v>
      </c>
      <c r="E663" s="12"/>
      <c r="F663" s="12" t="s">
        <v>573</v>
      </c>
      <c r="G663" s="12"/>
      <c r="H663" s="12"/>
      <c r="I663" s="12"/>
      <c r="J663" s="13"/>
      <c r="K663" s="11">
        <v>8000</v>
      </c>
      <c r="L663" s="12"/>
      <c r="M663" s="13">
        <v>8000</v>
      </c>
    </row>
    <row r="664" spans="1:13">
      <c r="A664" s="11" t="s">
        <v>554</v>
      </c>
      <c r="B664" s="12" t="s">
        <v>10</v>
      </c>
      <c r="C664" s="13" t="s">
        <v>635</v>
      </c>
      <c r="D664" s="11" t="s">
        <v>574</v>
      </c>
      <c r="E664" s="12"/>
      <c r="F664" s="12" t="s">
        <v>575</v>
      </c>
      <c r="G664" s="12"/>
      <c r="H664" s="12"/>
      <c r="I664" s="12"/>
      <c r="J664" s="13"/>
      <c r="K664" s="11">
        <v>439.4</v>
      </c>
      <c r="L664" s="12"/>
      <c r="M664" s="13">
        <v>439.4</v>
      </c>
    </row>
    <row r="665" spans="1:13">
      <c r="A665" s="11" t="s">
        <v>554</v>
      </c>
      <c r="B665" s="12" t="s">
        <v>10</v>
      </c>
      <c r="C665" s="13" t="s">
        <v>635</v>
      </c>
      <c r="D665" s="11" t="s">
        <v>576</v>
      </c>
      <c r="E665" s="12"/>
      <c r="F665" s="12" t="s">
        <v>577</v>
      </c>
      <c r="G665" s="12"/>
      <c r="H665" s="12"/>
      <c r="I665" s="12"/>
      <c r="J665" s="13"/>
      <c r="K665" s="11"/>
      <c r="L665" s="12">
        <v>9778.48</v>
      </c>
      <c r="M665" s="13">
        <v>9778.48</v>
      </c>
    </row>
    <row r="666" spans="1:13">
      <c r="A666" s="11" t="s">
        <v>554</v>
      </c>
      <c r="B666" s="12" t="s">
        <v>10</v>
      </c>
      <c r="C666" s="13" t="s">
        <v>635</v>
      </c>
      <c r="D666" s="11" t="s">
        <v>578</v>
      </c>
      <c r="E666" s="12"/>
      <c r="F666" s="12" t="s">
        <v>100</v>
      </c>
      <c r="G666" s="12"/>
      <c r="H666" s="12"/>
      <c r="I666" s="12"/>
      <c r="J666" s="13"/>
      <c r="K666" s="11"/>
      <c r="L666" s="12">
        <v>379.42</v>
      </c>
      <c r="M666" s="13">
        <v>379.42</v>
      </c>
    </row>
    <row r="667" spans="1:13">
      <c r="A667" s="11" t="s">
        <v>554</v>
      </c>
      <c r="B667" s="12" t="s">
        <v>10</v>
      </c>
      <c r="C667" s="13" t="s">
        <v>635</v>
      </c>
      <c r="D667" s="11" t="s">
        <v>578</v>
      </c>
      <c r="E667" s="12"/>
      <c r="F667" s="12" t="s">
        <v>100</v>
      </c>
      <c r="G667" s="12"/>
      <c r="H667" s="12"/>
      <c r="I667" s="12"/>
      <c r="J667" s="13"/>
      <c r="K667" s="11"/>
      <c r="L667" s="12">
        <v>2383.02</v>
      </c>
      <c r="M667" s="13">
        <v>2383.02</v>
      </c>
    </row>
    <row r="668" spans="1:13">
      <c r="A668" s="11" t="s">
        <v>554</v>
      </c>
      <c r="B668" s="12" t="s">
        <v>10</v>
      </c>
      <c r="C668" s="13" t="s">
        <v>635</v>
      </c>
      <c r="D668" s="11" t="s">
        <v>578</v>
      </c>
      <c r="E668" s="12"/>
      <c r="F668" s="12" t="s">
        <v>100</v>
      </c>
      <c r="G668" s="12"/>
      <c r="H668" s="12"/>
      <c r="I668" s="12"/>
      <c r="J668" s="13"/>
      <c r="K668" s="11"/>
      <c r="L668" s="12">
        <v>40597.49</v>
      </c>
      <c r="M668" s="13">
        <v>40597.49</v>
      </c>
    </row>
    <row r="669" spans="1:13">
      <c r="A669" s="11" t="s">
        <v>554</v>
      </c>
      <c r="B669" s="12" t="s">
        <v>10</v>
      </c>
      <c r="C669" s="13" t="s">
        <v>635</v>
      </c>
      <c r="D669" s="11" t="s">
        <v>579</v>
      </c>
      <c r="E669" s="12"/>
      <c r="F669" s="12" t="s">
        <v>580</v>
      </c>
      <c r="G669" s="12"/>
      <c r="H669" s="12"/>
      <c r="I669" s="12"/>
      <c r="J669" s="13"/>
      <c r="K669" s="11">
        <v>4000</v>
      </c>
      <c r="L669" s="12"/>
      <c r="M669" s="13">
        <v>4000</v>
      </c>
    </row>
    <row r="670" spans="1:13">
      <c r="A670" s="11" t="s">
        <v>554</v>
      </c>
      <c r="B670" s="12" t="s">
        <v>10</v>
      </c>
      <c r="C670" s="13" t="s">
        <v>635</v>
      </c>
      <c r="D670" s="11" t="s">
        <v>581</v>
      </c>
      <c r="E670" s="12"/>
      <c r="F670" s="12" t="s">
        <v>582</v>
      </c>
      <c r="G670" s="12"/>
      <c r="H670" s="12"/>
      <c r="I670" s="12"/>
      <c r="J670" s="13"/>
      <c r="K670" s="11">
        <v>800</v>
      </c>
      <c r="L670" s="12"/>
      <c r="M670" s="13">
        <v>800</v>
      </c>
    </row>
    <row r="671" spans="1:13">
      <c r="A671" s="11" t="s">
        <v>554</v>
      </c>
      <c r="B671" s="12" t="s">
        <v>10</v>
      </c>
      <c r="C671" s="13" t="s">
        <v>635</v>
      </c>
      <c r="D671" s="11" t="s">
        <v>583</v>
      </c>
      <c r="E671" s="12"/>
      <c r="F671" s="12" t="s">
        <v>90</v>
      </c>
      <c r="G671" s="12"/>
      <c r="H671" s="12"/>
      <c r="I671" s="12"/>
      <c r="J671" s="13"/>
      <c r="K671" s="11"/>
      <c r="L671" s="12">
        <v>104.84</v>
      </c>
      <c r="M671" s="13">
        <v>104.84</v>
      </c>
    </row>
    <row r="672" spans="1:13">
      <c r="A672" s="11" t="s">
        <v>554</v>
      </c>
      <c r="B672" s="12" t="s">
        <v>10</v>
      </c>
      <c r="C672" s="13" t="s">
        <v>635</v>
      </c>
      <c r="D672" s="11" t="s">
        <v>583</v>
      </c>
      <c r="E672" s="12"/>
      <c r="F672" s="12" t="s">
        <v>90</v>
      </c>
      <c r="G672" s="12"/>
      <c r="H672" s="12"/>
      <c r="I672" s="12"/>
      <c r="J672" s="13"/>
      <c r="K672" s="11"/>
      <c r="L672" s="12">
        <v>817.79</v>
      </c>
      <c r="M672" s="13">
        <v>817.79</v>
      </c>
    </row>
    <row r="673" spans="1:13">
      <c r="A673" s="11" t="s">
        <v>554</v>
      </c>
      <c r="B673" s="12" t="s">
        <v>10</v>
      </c>
      <c r="C673" s="13" t="s">
        <v>635</v>
      </c>
      <c r="D673" s="11" t="s">
        <v>583</v>
      </c>
      <c r="E673" s="12"/>
      <c r="F673" s="12" t="s">
        <v>90</v>
      </c>
      <c r="G673" s="12"/>
      <c r="H673" s="12"/>
      <c r="I673" s="12"/>
      <c r="J673" s="13"/>
      <c r="K673" s="11"/>
      <c r="L673" s="12">
        <v>125.81</v>
      </c>
      <c r="M673" s="13">
        <v>125.81</v>
      </c>
    </row>
    <row r="674" spans="1:13">
      <c r="A674" s="11" t="s">
        <v>554</v>
      </c>
      <c r="B674" s="12" t="s">
        <v>10</v>
      </c>
      <c r="C674" s="13" t="s">
        <v>635</v>
      </c>
      <c r="D674" s="11" t="s">
        <v>584</v>
      </c>
      <c r="E674" s="12"/>
      <c r="F674" s="12" t="s">
        <v>585</v>
      </c>
      <c r="G674" s="12"/>
      <c r="H674" s="12"/>
      <c r="I674" s="12"/>
      <c r="J674" s="13"/>
      <c r="K674" s="11"/>
      <c r="L674" s="12">
        <v>21650.84</v>
      </c>
      <c r="M674" s="13">
        <v>21650.84</v>
      </c>
    </row>
    <row r="675" spans="1:13">
      <c r="A675" s="11" t="s">
        <v>554</v>
      </c>
      <c r="B675" s="12" t="s">
        <v>10</v>
      </c>
      <c r="C675" s="13" t="s">
        <v>635</v>
      </c>
      <c r="D675" s="11" t="s">
        <v>586</v>
      </c>
      <c r="E675" s="12"/>
      <c r="F675" s="12" t="s">
        <v>587</v>
      </c>
      <c r="G675" s="12"/>
      <c r="H675" s="12"/>
      <c r="I675" s="12"/>
      <c r="J675" s="13"/>
      <c r="K675" s="11">
        <v>3575</v>
      </c>
      <c r="L675" s="12"/>
      <c r="M675" s="13">
        <v>3575</v>
      </c>
    </row>
    <row r="676" spans="1:13">
      <c r="A676" s="11" t="s">
        <v>554</v>
      </c>
      <c r="B676" s="12" t="s">
        <v>10</v>
      </c>
      <c r="C676" s="13" t="s">
        <v>635</v>
      </c>
      <c r="D676" s="11" t="s">
        <v>588</v>
      </c>
      <c r="E676" s="12"/>
      <c r="F676" s="12" t="s">
        <v>108</v>
      </c>
      <c r="G676" s="12"/>
      <c r="H676" s="12"/>
      <c r="I676" s="12"/>
      <c r="J676" s="13"/>
      <c r="K676" s="11"/>
      <c r="L676" s="12">
        <v>132</v>
      </c>
      <c r="M676" s="13">
        <v>132</v>
      </c>
    </row>
    <row r="677" spans="1:13">
      <c r="A677" s="11" t="s">
        <v>554</v>
      </c>
      <c r="B677" s="12" t="s">
        <v>10</v>
      </c>
      <c r="C677" s="13" t="s">
        <v>635</v>
      </c>
      <c r="D677" s="11" t="s">
        <v>588</v>
      </c>
      <c r="E677" s="12"/>
      <c r="F677" s="12" t="s">
        <v>108</v>
      </c>
      <c r="G677" s="12"/>
      <c r="H677" s="12"/>
      <c r="I677" s="12"/>
      <c r="J677" s="13"/>
      <c r="K677" s="11"/>
      <c r="L677" s="12">
        <v>1638.06</v>
      </c>
      <c r="M677" s="13">
        <v>1638.06</v>
      </c>
    </row>
    <row r="678" spans="1:13">
      <c r="A678" s="11" t="s">
        <v>554</v>
      </c>
      <c r="B678" s="12" t="s">
        <v>10</v>
      </c>
      <c r="C678" s="13" t="s">
        <v>635</v>
      </c>
      <c r="D678" s="11" t="s">
        <v>589</v>
      </c>
      <c r="E678" s="12"/>
      <c r="F678" s="12" t="s">
        <v>590</v>
      </c>
      <c r="G678" s="12"/>
      <c r="H678" s="12"/>
      <c r="I678" s="12"/>
      <c r="J678" s="13"/>
      <c r="K678" s="11">
        <v>2200</v>
      </c>
      <c r="L678" s="12"/>
      <c r="M678" s="13">
        <v>2200</v>
      </c>
    </row>
    <row r="679" spans="1:13">
      <c r="A679" s="11" t="s">
        <v>554</v>
      </c>
      <c r="B679" s="12" t="s">
        <v>10</v>
      </c>
      <c r="C679" s="13" t="s">
        <v>635</v>
      </c>
      <c r="D679" s="11" t="s">
        <v>591</v>
      </c>
      <c r="E679" s="12"/>
      <c r="F679" s="12" t="s">
        <v>592</v>
      </c>
      <c r="G679" s="12"/>
      <c r="H679" s="12"/>
      <c r="I679" s="12"/>
      <c r="J679" s="13"/>
      <c r="K679" s="11">
        <v>3000</v>
      </c>
      <c r="L679" s="12"/>
      <c r="M679" s="13">
        <v>3000</v>
      </c>
    </row>
    <row r="680" spans="1:13">
      <c r="A680" s="11" t="s">
        <v>554</v>
      </c>
      <c r="B680" s="12" t="s">
        <v>10</v>
      </c>
      <c r="C680" s="13" t="s">
        <v>635</v>
      </c>
      <c r="D680" s="11" t="s">
        <v>591</v>
      </c>
      <c r="E680" s="12"/>
      <c r="F680" s="12" t="s">
        <v>592</v>
      </c>
      <c r="G680" s="12"/>
      <c r="H680" s="12"/>
      <c r="I680" s="12"/>
      <c r="J680" s="13"/>
      <c r="K680" s="11">
        <v>27000</v>
      </c>
      <c r="L680" s="12"/>
      <c r="M680" s="13">
        <v>27000</v>
      </c>
    </row>
    <row r="681" spans="1:13">
      <c r="A681" s="11" t="s">
        <v>554</v>
      </c>
      <c r="B681" s="12" t="s">
        <v>10</v>
      </c>
      <c r="C681" s="13" t="s">
        <v>635</v>
      </c>
      <c r="D681" s="11" t="s">
        <v>109</v>
      </c>
      <c r="E681" s="12"/>
      <c r="F681" s="12"/>
      <c r="G681" s="12"/>
      <c r="H681" s="12"/>
      <c r="I681" s="12"/>
      <c r="J681" s="13"/>
      <c r="K681" s="11"/>
      <c r="L681" s="12"/>
      <c r="M681" s="13">
        <v>131557.79</v>
      </c>
    </row>
    <row r="682" spans="1:13">
      <c r="A682" s="11" t="s">
        <v>554</v>
      </c>
      <c r="B682" s="12" t="s">
        <v>10</v>
      </c>
      <c r="C682" s="13" t="s">
        <v>37</v>
      </c>
      <c r="D682" s="11" t="s">
        <v>110</v>
      </c>
      <c r="E682" s="12"/>
      <c r="F682" s="12"/>
      <c r="G682" s="12"/>
      <c r="H682" s="12"/>
      <c r="I682" s="12"/>
      <c r="J682" s="13"/>
      <c r="K682" s="11"/>
      <c r="L682" s="12"/>
      <c r="M682" s="13">
        <v>2457669.87</v>
      </c>
    </row>
    <row r="683" spans="1:13">
      <c r="A683" s="11" t="s">
        <v>554</v>
      </c>
      <c r="B683" s="12" t="s">
        <v>39</v>
      </c>
      <c r="C683" s="13" t="s">
        <v>634</v>
      </c>
      <c r="D683" s="11" t="s">
        <v>593</v>
      </c>
      <c r="E683" s="12"/>
      <c r="F683" s="12" t="s">
        <v>594</v>
      </c>
      <c r="G683" s="12"/>
      <c r="H683" s="12"/>
      <c r="I683" s="12"/>
      <c r="J683" s="13"/>
      <c r="K683" s="11"/>
      <c r="L683" s="12"/>
      <c r="M683" s="13"/>
    </row>
    <row r="684" spans="1:13">
      <c r="A684" s="11" t="s">
        <v>554</v>
      </c>
      <c r="B684" s="12" t="s">
        <v>39</v>
      </c>
      <c r="C684" s="13" t="s">
        <v>634</v>
      </c>
      <c r="D684" s="11" t="s">
        <v>595</v>
      </c>
      <c r="E684" s="12"/>
      <c r="F684" s="12" t="s">
        <v>596</v>
      </c>
      <c r="G684" s="12"/>
      <c r="H684" s="12">
        <v>12</v>
      </c>
      <c r="I684" s="12" t="s">
        <v>72</v>
      </c>
      <c r="J684" s="13"/>
      <c r="K684" s="11"/>
      <c r="L684" s="12"/>
      <c r="M684" s="13">
        <v>850</v>
      </c>
    </row>
    <row r="685" spans="1:13">
      <c r="A685" s="11" t="s">
        <v>554</v>
      </c>
      <c r="B685" s="12" t="s">
        <v>39</v>
      </c>
      <c r="C685" s="13" t="s">
        <v>634</v>
      </c>
      <c r="D685" s="11" t="s">
        <v>597</v>
      </c>
      <c r="E685" s="12"/>
      <c r="F685" s="12" t="s">
        <v>598</v>
      </c>
      <c r="G685" s="12" t="s">
        <v>599</v>
      </c>
      <c r="H685" s="12">
        <v>12</v>
      </c>
      <c r="I685" s="12" t="s">
        <v>72</v>
      </c>
      <c r="J685" s="13"/>
      <c r="K685" s="11"/>
      <c r="L685" s="12"/>
      <c r="M685" s="13">
        <v>466.23</v>
      </c>
    </row>
    <row r="686" spans="1:13">
      <c r="A686" s="11" t="s">
        <v>554</v>
      </c>
      <c r="B686" s="12" t="s">
        <v>39</v>
      </c>
      <c r="C686" s="13" t="s">
        <v>634</v>
      </c>
      <c r="D686" s="11" t="s">
        <v>600</v>
      </c>
      <c r="E686" s="12"/>
      <c r="F686" s="12" t="s">
        <v>601</v>
      </c>
      <c r="G686" s="12"/>
      <c r="H686" s="12">
        <v>12</v>
      </c>
      <c r="I686" s="12" t="s">
        <v>72</v>
      </c>
      <c r="J686" s="13"/>
      <c r="K686" s="11"/>
      <c r="L686" s="12"/>
      <c r="M686" s="13">
        <v>3579.38</v>
      </c>
    </row>
    <row r="687" spans="1:13">
      <c r="A687" s="11" t="s">
        <v>554</v>
      </c>
      <c r="B687" s="12" t="s">
        <v>39</v>
      </c>
      <c r="C687" s="13" t="s">
        <v>634</v>
      </c>
      <c r="D687" s="11" t="s">
        <v>602</v>
      </c>
      <c r="E687" s="12"/>
      <c r="F687" s="12" t="s">
        <v>603</v>
      </c>
      <c r="G687" s="12"/>
      <c r="H687" s="12">
        <v>12</v>
      </c>
      <c r="I687" s="12" t="s">
        <v>72</v>
      </c>
      <c r="J687" s="13"/>
      <c r="K687" s="11"/>
      <c r="L687" s="12"/>
      <c r="M687" s="13">
        <v>680</v>
      </c>
    </row>
    <row r="688" spans="1:13">
      <c r="A688" s="11" t="s">
        <v>554</v>
      </c>
      <c r="B688" s="12" t="s">
        <v>39</v>
      </c>
      <c r="C688" s="13" t="s">
        <v>634</v>
      </c>
      <c r="D688" s="11" t="s">
        <v>16</v>
      </c>
      <c r="E688" s="12"/>
      <c r="F688" s="12" t="s">
        <v>82</v>
      </c>
      <c r="G688" s="12"/>
      <c r="H688" s="12">
        <v>111</v>
      </c>
      <c r="I688" s="12" t="s">
        <v>83</v>
      </c>
      <c r="J688" s="13"/>
      <c r="K688" s="11"/>
      <c r="L688" s="12"/>
      <c r="M688" s="13">
        <v>46620.57</v>
      </c>
    </row>
    <row r="689" spans="1:13">
      <c r="A689" s="11" t="s">
        <v>554</v>
      </c>
      <c r="B689" s="12" t="s">
        <v>39</v>
      </c>
      <c r="C689" s="13" t="s">
        <v>634</v>
      </c>
      <c r="D689" s="11" t="s">
        <v>16</v>
      </c>
      <c r="E689" s="12"/>
      <c r="F689" s="12" t="s">
        <v>82</v>
      </c>
      <c r="G689" s="12"/>
      <c r="H689" s="12">
        <v>112</v>
      </c>
      <c r="I689" s="12" t="s">
        <v>71</v>
      </c>
      <c r="J689" s="13"/>
      <c r="K689" s="11"/>
      <c r="L689" s="12"/>
      <c r="M689" s="13">
        <v>4355.9799999999996</v>
      </c>
    </row>
    <row r="690" spans="1:13">
      <c r="A690" s="11" t="s">
        <v>554</v>
      </c>
      <c r="B690" s="12" t="s">
        <v>39</v>
      </c>
      <c r="C690" s="13" t="s">
        <v>634</v>
      </c>
      <c r="D690" s="11" t="s">
        <v>16</v>
      </c>
      <c r="E690" s="12"/>
      <c r="F690" s="12" t="s">
        <v>82</v>
      </c>
      <c r="G690" s="12"/>
      <c r="H690" s="12">
        <v>12</v>
      </c>
      <c r="I690" s="12" t="s">
        <v>72</v>
      </c>
      <c r="J690" s="13"/>
      <c r="K690" s="11"/>
      <c r="L690" s="12"/>
      <c r="M690" s="13">
        <v>35292.980000000003</v>
      </c>
    </row>
    <row r="691" spans="1:13">
      <c r="A691" s="11" t="s">
        <v>554</v>
      </c>
      <c r="B691" s="12" t="s">
        <v>39</v>
      </c>
      <c r="C691" s="13" t="s">
        <v>634</v>
      </c>
      <c r="D691" s="11" t="s">
        <v>16</v>
      </c>
      <c r="E691" s="12"/>
      <c r="F691" s="12" t="s">
        <v>82</v>
      </c>
      <c r="G691" s="12"/>
      <c r="H691" s="12">
        <v>14</v>
      </c>
      <c r="I691" s="12" t="s">
        <v>84</v>
      </c>
      <c r="J691" s="13"/>
      <c r="K691" s="11"/>
      <c r="L691" s="12"/>
      <c r="M691" s="13">
        <v>2220.0100000000002</v>
      </c>
    </row>
    <row r="692" spans="1:13">
      <c r="A692" s="11" t="s">
        <v>554</v>
      </c>
      <c r="B692" s="12" t="s">
        <v>39</v>
      </c>
      <c r="C692" s="13" t="s">
        <v>634</v>
      </c>
      <c r="D692" s="11" t="s">
        <v>16</v>
      </c>
      <c r="E692" s="12"/>
      <c r="F692" s="12" t="s">
        <v>82</v>
      </c>
      <c r="G692" s="12"/>
      <c r="H692" s="12">
        <v>21</v>
      </c>
      <c r="I692" s="12" t="s">
        <v>85</v>
      </c>
      <c r="J692" s="13"/>
      <c r="K692" s="11"/>
      <c r="L692" s="12"/>
      <c r="M692" s="13">
        <v>3767.11</v>
      </c>
    </row>
    <row r="693" spans="1:13">
      <c r="A693" s="11" t="s">
        <v>554</v>
      </c>
      <c r="B693" s="12" t="s">
        <v>39</v>
      </c>
      <c r="C693" s="13" t="s">
        <v>634</v>
      </c>
      <c r="D693" s="11" t="s">
        <v>86</v>
      </c>
      <c r="E693" s="12"/>
      <c r="F693" s="12"/>
      <c r="G693" s="12"/>
      <c r="H693" s="12"/>
      <c r="I693" s="12"/>
      <c r="J693" s="13"/>
      <c r="K693" s="11"/>
      <c r="L693" s="12"/>
      <c r="M693" s="13">
        <v>97832.26</v>
      </c>
    </row>
    <row r="694" spans="1:13">
      <c r="A694" s="11" t="s">
        <v>554</v>
      </c>
      <c r="B694" s="12" t="s">
        <v>39</v>
      </c>
      <c r="C694" s="13" t="s">
        <v>635</v>
      </c>
      <c r="D694" s="11" t="s">
        <v>604</v>
      </c>
      <c r="E694" s="12"/>
      <c r="F694" s="12" t="s">
        <v>605</v>
      </c>
      <c r="G694" s="12"/>
      <c r="H694" s="12"/>
      <c r="I694" s="12"/>
      <c r="J694" s="13"/>
      <c r="K694" s="11">
        <v>5000</v>
      </c>
      <c r="L694" s="12"/>
      <c r="M694" s="13">
        <v>5000</v>
      </c>
    </row>
    <row r="695" spans="1:13">
      <c r="A695" s="11" t="s">
        <v>554</v>
      </c>
      <c r="B695" s="12" t="s">
        <v>39</v>
      </c>
      <c r="C695" s="13" t="s">
        <v>635</v>
      </c>
      <c r="D695" s="11" t="s">
        <v>606</v>
      </c>
      <c r="E695" s="12"/>
      <c r="F695" s="12" t="s">
        <v>607</v>
      </c>
      <c r="G695" s="12"/>
      <c r="H695" s="12"/>
      <c r="I695" s="12"/>
      <c r="J695" s="13"/>
      <c r="K695" s="11">
        <v>7000</v>
      </c>
      <c r="L695" s="12"/>
      <c r="M695" s="13">
        <v>7000</v>
      </c>
    </row>
    <row r="696" spans="1:13">
      <c r="A696" s="11" t="s">
        <v>554</v>
      </c>
      <c r="B696" s="12" t="s">
        <v>39</v>
      </c>
      <c r="C696" s="13" t="s">
        <v>635</v>
      </c>
      <c r="D696" s="11" t="s">
        <v>608</v>
      </c>
      <c r="E696" s="12"/>
      <c r="F696" s="12" t="s">
        <v>609</v>
      </c>
      <c r="G696" s="12"/>
      <c r="H696" s="12"/>
      <c r="I696" s="12"/>
      <c r="J696" s="13"/>
      <c r="K696" s="11">
        <v>7000</v>
      </c>
      <c r="L696" s="12"/>
      <c r="M696" s="13">
        <v>7000</v>
      </c>
    </row>
    <row r="697" spans="1:13">
      <c r="A697" s="11" t="s">
        <v>554</v>
      </c>
      <c r="B697" s="12" t="s">
        <v>39</v>
      </c>
      <c r="C697" s="13" t="s">
        <v>635</v>
      </c>
      <c r="D697" s="11" t="s">
        <v>610</v>
      </c>
      <c r="E697" s="12"/>
      <c r="F697" s="12" t="s">
        <v>611</v>
      </c>
      <c r="G697" s="12"/>
      <c r="H697" s="12"/>
      <c r="I697" s="12"/>
      <c r="J697" s="13"/>
      <c r="K697" s="11">
        <v>10545.44</v>
      </c>
      <c r="L697" s="12"/>
      <c r="M697" s="13">
        <v>10545.44</v>
      </c>
    </row>
    <row r="698" spans="1:13">
      <c r="A698" s="11" t="s">
        <v>554</v>
      </c>
      <c r="B698" s="12" t="s">
        <v>39</v>
      </c>
      <c r="C698" s="13" t="s">
        <v>635</v>
      </c>
      <c r="D698" s="11" t="s">
        <v>612</v>
      </c>
      <c r="E698" s="12"/>
      <c r="F698" s="12" t="s">
        <v>613</v>
      </c>
      <c r="G698" s="12"/>
      <c r="H698" s="12"/>
      <c r="I698" s="12"/>
      <c r="J698" s="13"/>
      <c r="K698" s="11">
        <v>12000</v>
      </c>
      <c r="L698" s="12"/>
      <c r="M698" s="13">
        <v>12000</v>
      </c>
    </row>
    <row r="699" spans="1:13">
      <c r="A699" s="11" t="s">
        <v>554</v>
      </c>
      <c r="B699" s="12" t="s">
        <v>39</v>
      </c>
      <c r="C699" s="13" t="s">
        <v>635</v>
      </c>
      <c r="D699" s="11" t="s">
        <v>614</v>
      </c>
      <c r="E699" s="12"/>
      <c r="F699" s="12" t="s">
        <v>178</v>
      </c>
      <c r="G699" s="12"/>
      <c r="H699" s="12"/>
      <c r="I699" s="12"/>
      <c r="J699" s="13"/>
      <c r="K699" s="11"/>
      <c r="L699" s="12">
        <v>878.8</v>
      </c>
      <c r="M699" s="13">
        <v>878.8</v>
      </c>
    </row>
    <row r="700" spans="1:13">
      <c r="A700" s="11" t="s">
        <v>554</v>
      </c>
      <c r="B700" s="12" t="s">
        <v>39</v>
      </c>
      <c r="C700" s="13" t="s">
        <v>635</v>
      </c>
      <c r="D700" s="11" t="s">
        <v>615</v>
      </c>
      <c r="E700" s="12"/>
      <c r="F700" s="12" t="s">
        <v>616</v>
      </c>
      <c r="G700" s="12"/>
      <c r="H700" s="12"/>
      <c r="I700" s="12"/>
      <c r="J700" s="13"/>
      <c r="K700" s="11"/>
      <c r="L700" s="12">
        <v>5061.55</v>
      </c>
      <c r="M700" s="13">
        <v>5061.55</v>
      </c>
    </row>
    <row r="701" spans="1:13">
      <c r="A701" s="11" t="s">
        <v>554</v>
      </c>
      <c r="B701" s="12" t="s">
        <v>39</v>
      </c>
      <c r="C701" s="13" t="s">
        <v>635</v>
      </c>
      <c r="D701" s="11" t="s">
        <v>615</v>
      </c>
      <c r="E701" s="12"/>
      <c r="F701" s="12" t="s">
        <v>616</v>
      </c>
      <c r="G701" s="12"/>
      <c r="H701" s="12"/>
      <c r="I701" s="12"/>
      <c r="J701" s="13"/>
      <c r="K701" s="11"/>
      <c r="L701" s="12">
        <v>1965.42</v>
      </c>
      <c r="M701" s="13">
        <v>1965.42</v>
      </c>
    </row>
    <row r="702" spans="1:13">
      <c r="A702" s="11" t="s">
        <v>554</v>
      </c>
      <c r="B702" s="12" t="s">
        <v>39</v>
      </c>
      <c r="C702" s="13" t="s">
        <v>635</v>
      </c>
      <c r="D702" s="11" t="s">
        <v>109</v>
      </c>
      <c r="E702" s="12"/>
      <c r="F702" s="12"/>
      <c r="G702" s="12"/>
      <c r="H702" s="12"/>
      <c r="I702" s="12"/>
      <c r="J702" s="13"/>
      <c r="K702" s="11"/>
      <c r="L702" s="12"/>
      <c r="M702" s="13">
        <v>49451.21</v>
      </c>
    </row>
    <row r="703" spans="1:13">
      <c r="A703" s="11" t="s">
        <v>554</v>
      </c>
      <c r="B703" s="12" t="s">
        <v>39</v>
      </c>
      <c r="C703" s="13" t="s">
        <v>37</v>
      </c>
      <c r="D703" s="11" t="s">
        <v>110</v>
      </c>
      <c r="E703" s="12"/>
      <c r="F703" s="12"/>
      <c r="G703" s="12"/>
      <c r="H703" s="12"/>
      <c r="I703" s="12"/>
      <c r="J703" s="13"/>
      <c r="K703" s="11"/>
      <c r="L703" s="12"/>
      <c r="M703" s="13">
        <v>147283.47</v>
      </c>
    </row>
    <row r="704" spans="1:13">
      <c r="A704" s="11" t="s">
        <v>554</v>
      </c>
      <c r="B704" s="12" t="s">
        <v>39</v>
      </c>
      <c r="C704" s="13" t="s">
        <v>634</v>
      </c>
      <c r="D704" s="11" t="s">
        <v>617</v>
      </c>
      <c r="E704" s="12"/>
      <c r="F704" s="12" t="s">
        <v>618</v>
      </c>
      <c r="G704" s="12"/>
      <c r="H704" s="12"/>
      <c r="I704" s="12"/>
      <c r="J704" s="13"/>
      <c r="K704" s="11"/>
      <c r="L704" s="12"/>
      <c r="M704" s="13"/>
    </row>
    <row r="705" spans="1:13">
      <c r="A705" s="11" t="s">
        <v>554</v>
      </c>
      <c r="B705" s="12" t="s">
        <v>39</v>
      </c>
      <c r="C705" s="13" t="s">
        <v>634</v>
      </c>
      <c r="D705" s="11" t="s">
        <v>16</v>
      </c>
      <c r="E705" s="12"/>
      <c r="F705" s="12" t="s">
        <v>82</v>
      </c>
      <c r="G705" s="12"/>
      <c r="H705" s="12">
        <v>111</v>
      </c>
      <c r="I705" s="12" t="s">
        <v>83</v>
      </c>
      <c r="J705" s="13"/>
      <c r="K705" s="11"/>
      <c r="L705" s="12"/>
      <c r="M705" s="13">
        <v>61744.42</v>
      </c>
    </row>
    <row r="706" spans="1:13">
      <c r="A706" s="11" t="s">
        <v>554</v>
      </c>
      <c r="B706" s="12" t="s">
        <v>39</v>
      </c>
      <c r="C706" s="13" t="s">
        <v>634</v>
      </c>
      <c r="D706" s="11" t="s">
        <v>16</v>
      </c>
      <c r="E706" s="12"/>
      <c r="F706" s="12" t="s">
        <v>82</v>
      </c>
      <c r="G706" s="12"/>
      <c r="H706" s="12">
        <v>112</v>
      </c>
      <c r="I706" s="12" t="s">
        <v>71</v>
      </c>
      <c r="J706" s="13"/>
      <c r="K706" s="11"/>
      <c r="L706" s="12"/>
      <c r="M706" s="13">
        <v>1116.19</v>
      </c>
    </row>
    <row r="707" spans="1:13">
      <c r="A707" s="11" t="s">
        <v>554</v>
      </c>
      <c r="B707" s="12" t="s">
        <v>39</v>
      </c>
      <c r="C707" s="13" t="s">
        <v>634</v>
      </c>
      <c r="D707" s="11" t="s">
        <v>16</v>
      </c>
      <c r="E707" s="12"/>
      <c r="F707" s="12" t="s">
        <v>82</v>
      </c>
      <c r="G707" s="12"/>
      <c r="H707" s="12">
        <v>12</v>
      </c>
      <c r="I707" s="12" t="s">
        <v>72</v>
      </c>
      <c r="J707" s="13"/>
      <c r="K707" s="11"/>
      <c r="L707" s="12"/>
      <c r="M707" s="13">
        <v>18170.71</v>
      </c>
    </row>
    <row r="708" spans="1:13">
      <c r="A708" s="11" t="s">
        <v>554</v>
      </c>
      <c r="B708" s="12" t="s">
        <v>39</v>
      </c>
      <c r="C708" s="13" t="s">
        <v>634</v>
      </c>
      <c r="D708" s="11" t="s">
        <v>16</v>
      </c>
      <c r="E708" s="12"/>
      <c r="F708" s="12" t="s">
        <v>82</v>
      </c>
      <c r="G708" s="12"/>
      <c r="H708" s="12">
        <v>14</v>
      </c>
      <c r="I708" s="12" t="s">
        <v>84</v>
      </c>
      <c r="J708" s="13"/>
      <c r="K708" s="11"/>
      <c r="L708" s="12"/>
      <c r="M708" s="13">
        <v>162.80000000000001</v>
      </c>
    </row>
    <row r="709" spans="1:13">
      <c r="A709" s="11" t="s">
        <v>554</v>
      </c>
      <c r="B709" s="12" t="s">
        <v>39</v>
      </c>
      <c r="C709" s="13" t="s">
        <v>634</v>
      </c>
      <c r="D709" s="11" t="s">
        <v>86</v>
      </c>
      <c r="E709" s="12"/>
      <c r="F709" s="12"/>
      <c r="G709" s="12"/>
      <c r="H709" s="12"/>
      <c r="I709" s="12"/>
      <c r="J709" s="13"/>
      <c r="K709" s="11"/>
      <c r="L709" s="12"/>
      <c r="M709" s="13">
        <v>81194.12</v>
      </c>
    </row>
    <row r="710" spans="1:13">
      <c r="A710" s="11" t="s">
        <v>554</v>
      </c>
      <c r="B710" s="12" t="s">
        <v>39</v>
      </c>
      <c r="C710" s="13" t="s">
        <v>635</v>
      </c>
      <c r="D710" s="11" t="s">
        <v>619</v>
      </c>
      <c r="E710" s="12"/>
      <c r="F710" s="12" t="s">
        <v>178</v>
      </c>
      <c r="G710" s="12"/>
      <c r="H710" s="12"/>
      <c r="I710" s="12"/>
      <c r="J710" s="13"/>
      <c r="K710" s="11"/>
      <c r="L710" s="12">
        <v>6151.63</v>
      </c>
      <c r="M710" s="13">
        <v>6151.63</v>
      </c>
    </row>
    <row r="711" spans="1:13">
      <c r="A711" s="11" t="s">
        <v>554</v>
      </c>
      <c r="B711" s="12" t="s">
        <v>39</v>
      </c>
      <c r="C711" s="13" t="s">
        <v>635</v>
      </c>
      <c r="D711" s="11" t="s">
        <v>109</v>
      </c>
      <c r="E711" s="12"/>
      <c r="F711" s="12"/>
      <c r="G711" s="12"/>
      <c r="H711" s="12"/>
      <c r="I711" s="12"/>
      <c r="J711" s="13"/>
      <c r="K711" s="11"/>
      <c r="L711" s="12"/>
      <c r="M711" s="13">
        <v>6151.63</v>
      </c>
    </row>
    <row r="712" spans="1:13">
      <c r="A712" s="11" t="s">
        <v>554</v>
      </c>
      <c r="B712" s="12" t="s">
        <v>39</v>
      </c>
      <c r="C712" s="13" t="s">
        <v>37</v>
      </c>
      <c r="D712" s="11" t="s">
        <v>110</v>
      </c>
      <c r="E712" s="12"/>
      <c r="F712" s="12"/>
      <c r="G712" s="12"/>
      <c r="H712" s="12"/>
      <c r="I712" s="12"/>
      <c r="J712" s="13"/>
      <c r="K712" s="11"/>
      <c r="L712" s="12"/>
      <c r="M712" s="13">
        <v>87345.75</v>
      </c>
    </row>
    <row r="713" spans="1:13">
      <c r="A713" s="11" t="s">
        <v>554</v>
      </c>
      <c r="B713" s="12" t="s">
        <v>39</v>
      </c>
      <c r="C713" s="13" t="s">
        <v>634</v>
      </c>
      <c r="D713" s="11" t="s">
        <v>620</v>
      </c>
      <c r="E713" s="12"/>
      <c r="F713" s="12" t="s">
        <v>621</v>
      </c>
      <c r="G713" s="12"/>
      <c r="H713" s="12"/>
      <c r="I713" s="12"/>
      <c r="J713" s="13"/>
      <c r="K713" s="11"/>
      <c r="L713" s="12"/>
      <c r="M713" s="13"/>
    </row>
    <row r="714" spans="1:13">
      <c r="A714" s="11" t="s">
        <v>554</v>
      </c>
      <c r="B714" s="12" t="s">
        <v>39</v>
      </c>
      <c r="C714" s="13" t="s">
        <v>634</v>
      </c>
      <c r="D714" s="11" t="s">
        <v>16</v>
      </c>
      <c r="E714" s="12"/>
      <c r="F714" s="12" t="s">
        <v>82</v>
      </c>
      <c r="G714" s="12">
        <v>111</v>
      </c>
      <c r="H714" s="12" t="s">
        <v>83</v>
      </c>
      <c r="I714" s="12"/>
      <c r="J714" s="13"/>
      <c r="K714" s="11"/>
      <c r="L714" s="12"/>
      <c r="M714" s="13">
        <v>153405.54</v>
      </c>
    </row>
    <row r="715" spans="1:13">
      <c r="A715" s="11" t="s">
        <v>554</v>
      </c>
      <c r="B715" s="12" t="s">
        <v>39</v>
      </c>
      <c r="C715" s="13" t="s">
        <v>634</v>
      </c>
      <c r="D715" s="11" t="s">
        <v>16</v>
      </c>
      <c r="E715" s="12"/>
      <c r="F715" s="12" t="s">
        <v>82</v>
      </c>
      <c r="G715" s="12">
        <v>112</v>
      </c>
      <c r="H715" s="12" t="s">
        <v>71</v>
      </c>
      <c r="I715" s="12"/>
      <c r="J715" s="13"/>
      <c r="K715" s="11"/>
      <c r="L715" s="12"/>
      <c r="M715" s="13">
        <v>5125.32</v>
      </c>
    </row>
    <row r="716" spans="1:13">
      <c r="A716" s="11" t="s">
        <v>554</v>
      </c>
      <c r="B716" s="12" t="s">
        <v>39</v>
      </c>
      <c r="C716" s="13" t="s">
        <v>634</v>
      </c>
      <c r="D716" s="11" t="s">
        <v>16</v>
      </c>
      <c r="E716" s="12"/>
      <c r="F716" s="12" t="s">
        <v>82</v>
      </c>
      <c r="G716" s="12">
        <v>12</v>
      </c>
      <c r="H716" s="12" t="s">
        <v>72</v>
      </c>
      <c r="I716" s="12"/>
      <c r="J716" s="13"/>
      <c r="K716" s="11"/>
      <c r="L716" s="12"/>
      <c r="M716" s="13">
        <v>54606.52</v>
      </c>
    </row>
    <row r="717" spans="1:13">
      <c r="A717" s="11" t="s">
        <v>554</v>
      </c>
      <c r="B717" s="12" t="s">
        <v>39</v>
      </c>
      <c r="C717" s="13" t="s">
        <v>634</v>
      </c>
      <c r="D717" s="11" t="s">
        <v>16</v>
      </c>
      <c r="E717" s="12"/>
      <c r="F717" s="12" t="s">
        <v>82</v>
      </c>
      <c r="G717" s="12">
        <v>14</v>
      </c>
      <c r="H717" s="12" t="s">
        <v>84</v>
      </c>
      <c r="I717" s="12"/>
      <c r="J717" s="13"/>
      <c r="K717" s="11"/>
      <c r="L717" s="12"/>
      <c r="M717" s="13">
        <v>518.55999999999995</v>
      </c>
    </row>
    <row r="718" spans="1:13">
      <c r="A718" s="11" t="s">
        <v>554</v>
      </c>
      <c r="B718" s="12" t="s">
        <v>39</v>
      </c>
      <c r="C718" s="13" t="s">
        <v>634</v>
      </c>
      <c r="D718" s="11" t="s">
        <v>86</v>
      </c>
      <c r="E718" s="12"/>
      <c r="F718" s="12"/>
      <c r="G718" s="12"/>
      <c r="H718" s="12"/>
      <c r="I718" s="12"/>
      <c r="J718" s="13"/>
      <c r="K718" s="11"/>
      <c r="L718" s="12"/>
      <c r="M718" s="13">
        <v>213655.94</v>
      </c>
    </row>
    <row r="719" spans="1:13">
      <c r="A719" s="11" t="s">
        <v>554</v>
      </c>
      <c r="B719" s="12" t="s">
        <v>39</v>
      </c>
      <c r="C719" s="13" t="s">
        <v>635</v>
      </c>
      <c r="D719" s="11" t="s">
        <v>622</v>
      </c>
      <c r="E719" s="12"/>
      <c r="F719" s="12" t="s">
        <v>178</v>
      </c>
      <c r="G719" s="12"/>
      <c r="H719" s="12"/>
      <c r="I719" s="12"/>
      <c r="J719" s="13"/>
      <c r="K719" s="11"/>
      <c r="L719" s="12">
        <v>36558.269999999997</v>
      </c>
      <c r="M719" s="13">
        <v>36558.269999999997</v>
      </c>
    </row>
    <row r="720" spans="1:13">
      <c r="A720" s="11" t="s">
        <v>554</v>
      </c>
      <c r="B720" s="12" t="s">
        <v>39</v>
      </c>
      <c r="C720" s="13" t="s">
        <v>635</v>
      </c>
      <c r="D720" s="11" t="s">
        <v>109</v>
      </c>
      <c r="E720" s="12"/>
      <c r="F720" s="12"/>
      <c r="G720" s="12"/>
      <c r="H720" s="12"/>
      <c r="I720" s="12"/>
      <c r="J720" s="13"/>
      <c r="K720" s="11"/>
      <c r="L720" s="12"/>
      <c r="M720" s="13">
        <v>36558.269999999997</v>
      </c>
    </row>
    <row r="721" spans="1:13">
      <c r="A721" s="11" t="s">
        <v>554</v>
      </c>
      <c r="B721" s="12" t="s">
        <v>39</v>
      </c>
      <c r="C721" s="13" t="s">
        <v>37</v>
      </c>
      <c r="D721" s="11" t="s">
        <v>110</v>
      </c>
      <c r="E721" s="12"/>
      <c r="F721" s="12"/>
      <c r="G721" s="12"/>
      <c r="H721" s="12"/>
      <c r="I721" s="12"/>
      <c r="J721" s="13"/>
      <c r="K721" s="11"/>
      <c r="L721" s="12"/>
      <c r="M721" s="13">
        <v>250214.21</v>
      </c>
    </row>
    <row r="722" spans="1:13">
      <c r="A722" s="11" t="s">
        <v>554</v>
      </c>
      <c r="B722" s="12" t="s">
        <v>39</v>
      </c>
      <c r="C722" s="13" t="s">
        <v>634</v>
      </c>
      <c r="D722" s="11" t="s">
        <v>623</v>
      </c>
      <c r="E722" s="12"/>
      <c r="F722" s="12" t="s">
        <v>624</v>
      </c>
      <c r="G722" s="12"/>
      <c r="H722" s="12"/>
      <c r="I722" s="12"/>
      <c r="J722" s="13"/>
      <c r="K722" s="11"/>
      <c r="L722" s="12"/>
      <c r="M722" s="13"/>
    </row>
    <row r="723" spans="1:13">
      <c r="A723" s="11" t="s">
        <v>554</v>
      </c>
      <c r="B723" s="12" t="s">
        <v>39</v>
      </c>
      <c r="C723" s="13" t="s">
        <v>634</v>
      </c>
      <c r="D723" s="11" t="s">
        <v>16</v>
      </c>
      <c r="E723" s="12"/>
      <c r="F723" s="12" t="s">
        <v>82</v>
      </c>
      <c r="G723" s="12">
        <v>111</v>
      </c>
      <c r="H723" s="12" t="s">
        <v>83</v>
      </c>
      <c r="I723" s="12"/>
      <c r="J723" s="13"/>
      <c r="K723" s="11"/>
      <c r="L723" s="12"/>
      <c r="M723" s="13">
        <v>138128.76999999999</v>
      </c>
    </row>
    <row r="724" spans="1:13">
      <c r="A724" s="11" t="s">
        <v>554</v>
      </c>
      <c r="B724" s="12" t="s">
        <v>39</v>
      </c>
      <c r="C724" s="13" t="s">
        <v>634</v>
      </c>
      <c r="D724" s="11" t="s">
        <v>16</v>
      </c>
      <c r="E724" s="12"/>
      <c r="F724" s="12" t="s">
        <v>82</v>
      </c>
      <c r="G724" s="12">
        <v>112</v>
      </c>
      <c r="H724" s="12" t="s">
        <v>71</v>
      </c>
      <c r="I724" s="12"/>
      <c r="J724" s="13"/>
      <c r="K724" s="11"/>
      <c r="L724" s="12"/>
      <c r="M724" s="13">
        <v>3765.89</v>
      </c>
    </row>
    <row r="725" spans="1:13">
      <c r="A725" s="11" t="s">
        <v>554</v>
      </c>
      <c r="B725" s="12" t="s">
        <v>39</v>
      </c>
      <c r="C725" s="13" t="s">
        <v>634</v>
      </c>
      <c r="D725" s="11" t="s">
        <v>16</v>
      </c>
      <c r="E725" s="12"/>
      <c r="F725" s="12" t="s">
        <v>82</v>
      </c>
      <c r="G725" s="12">
        <v>12</v>
      </c>
      <c r="H725" s="12" t="s">
        <v>72</v>
      </c>
      <c r="I725" s="12"/>
      <c r="J725" s="13"/>
      <c r="K725" s="11"/>
      <c r="L725" s="12"/>
      <c r="M725" s="13">
        <v>35401.22</v>
      </c>
    </row>
    <row r="726" spans="1:13">
      <c r="A726" s="11" t="s">
        <v>554</v>
      </c>
      <c r="B726" s="12" t="s">
        <v>39</v>
      </c>
      <c r="C726" s="13" t="s">
        <v>634</v>
      </c>
      <c r="D726" s="11" t="s">
        <v>16</v>
      </c>
      <c r="E726" s="12"/>
      <c r="F726" s="12" t="s">
        <v>82</v>
      </c>
      <c r="G726" s="12">
        <v>14</v>
      </c>
      <c r="H726" s="12" t="s">
        <v>84</v>
      </c>
      <c r="I726" s="12"/>
      <c r="J726" s="13"/>
      <c r="K726" s="11"/>
      <c r="L726" s="12"/>
      <c r="M726" s="13">
        <v>1922.94</v>
      </c>
    </row>
    <row r="727" spans="1:13">
      <c r="A727" s="11" t="s">
        <v>554</v>
      </c>
      <c r="B727" s="12" t="s">
        <v>39</v>
      </c>
      <c r="C727" s="13" t="s">
        <v>634</v>
      </c>
      <c r="D727" s="11" t="s">
        <v>86</v>
      </c>
      <c r="E727" s="12"/>
      <c r="F727" s="12"/>
      <c r="G727" s="12"/>
      <c r="H727" s="12"/>
      <c r="I727" s="12"/>
      <c r="J727" s="13"/>
      <c r="K727" s="11"/>
      <c r="L727" s="12"/>
      <c r="M727" s="13">
        <v>179218.82</v>
      </c>
    </row>
    <row r="728" spans="1:13">
      <c r="A728" s="11" t="s">
        <v>554</v>
      </c>
      <c r="B728" s="12" t="s">
        <v>39</v>
      </c>
      <c r="C728" s="13" t="s">
        <v>635</v>
      </c>
      <c r="D728" s="11" t="s">
        <v>625</v>
      </c>
      <c r="E728" s="12"/>
      <c r="F728" s="12" t="s">
        <v>626</v>
      </c>
      <c r="G728" s="12"/>
      <c r="H728" s="12"/>
      <c r="I728" s="12"/>
      <c r="J728" s="13"/>
      <c r="K728" s="11">
        <v>300</v>
      </c>
      <c r="L728" s="12"/>
      <c r="M728" s="13">
        <v>300</v>
      </c>
    </row>
    <row r="729" spans="1:13">
      <c r="A729" s="11" t="s">
        <v>554</v>
      </c>
      <c r="B729" s="12" t="s">
        <v>39</v>
      </c>
      <c r="C729" s="13" t="s">
        <v>635</v>
      </c>
      <c r="D729" s="11" t="s">
        <v>625</v>
      </c>
      <c r="E729" s="12"/>
      <c r="F729" s="12" t="s">
        <v>626</v>
      </c>
      <c r="G729" s="12"/>
      <c r="H729" s="12"/>
      <c r="I729" s="12"/>
      <c r="J729" s="13"/>
      <c r="K729" s="11">
        <v>600</v>
      </c>
      <c r="L729" s="12"/>
      <c r="M729" s="13">
        <v>600</v>
      </c>
    </row>
    <row r="730" spans="1:13">
      <c r="A730" s="11" t="s">
        <v>554</v>
      </c>
      <c r="B730" s="12" t="s">
        <v>39</v>
      </c>
      <c r="C730" s="13" t="s">
        <v>635</v>
      </c>
      <c r="D730" s="11" t="s">
        <v>625</v>
      </c>
      <c r="E730" s="12"/>
      <c r="F730" s="12" t="s">
        <v>626</v>
      </c>
      <c r="G730" s="12"/>
      <c r="H730" s="12"/>
      <c r="I730" s="12"/>
      <c r="J730" s="13"/>
      <c r="K730" s="11">
        <v>100</v>
      </c>
      <c r="L730" s="12"/>
      <c r="M730" s="13">
        <v>100</v>
      </c>
    </row>
    <row r="731" spans="1:13">
      <c r="A731" s="11" t="s">
        <v>554</v>
      </c>
      <c r="B731" s="12" t="s">
        <v>39</v>
      </c>
      <c r="C731" s="13" t="s">
        <v>635</v>
      </c>
      <c r="D731" s="11" t="s">
        <v>627</v>
      </c>
      <c r="E731" s="12"/>
      <c r="F731" s="12" t="s">
        <v>178</v>
      </c>
      <c r="G731" s="12"/>
      <c r="H731" s="12"/>
      <c r="I731" s="12"/>
      <c r="J731" s="13"/>
      <c r="K731" s="11"/>
      <c r="L731" s="12">
        <v>27418.68</v>
      </c>
      <c r="M731" s="13">
        <v>27418.68</v>
      </c>
    </row>
    <row r="732" spans="1:13">
      <c r="A732" s="11" t="s">
        <v>554</v>
      </c>
      <c r="B732" s="12" t="s">
        <v>39</v>
      </c>
      <c r="C732" s="13" t="s">
        <v>635</v>
      </c>
      <c r="D732" s="11" t="s">
        <v>109</v>
      </c>
      <c r="E732" s="12"/>
      <c r="F732" s="12"/>
      <c r="G732" s="12"/>
      <c r="H732" s="12"/>
      <c r="I732" s="12"/>
      <c r="J732" s="13"/>
      <c r="K732" s="11"/>
      <c r="L732" s="12"/>
      <c r="M732" s="13">
        <v>28418.68</v>
      </c>
    </row>
    <row r="733" spans="1:13">
      <c r="A733" s="11" t="s">
        <v>554</v>
      </c>
      <c r="B733" s="12" t="s">
        <v>39</v>
      </c>
      <c r="C733" s="13" t="s">
        <v>37</v>
      </c>
      <c r="D733" s="11" t="s">
        <v>110</v>
      </c>
      <c r="E733" s="12"/>
      <c r="F733" s="12"/>
      <c r="G733" s="12"/>
      <c r="H733" s="12"/>
      <c r="I733" s="12"/>
      <c r="J733" s="13"/>
      <c r="K733" s="11"/>
      <c r="L733" s="12"/>
      <c r="M733" s="13">
        <v>207637.5</v>
      </c>
    </row>
    <row r="734" spans="1:13">
      <c r="A734" s="11" t="s">
        <v>554</v>
      </c>
      <c r="B734" s="12" t="s">
        <v>39</v>
      </c>
      <c r="C734" s="13" t="s">
        <v>634</v>
      </c>
      <c r="D734" s="11" t="s">
        <v>628</v>
      </c>
      <c r="E734" s="12"/>
      <c r="F734" s="12" t="s">
        <v>629</v>
      </c>
      <c r="G734" s="12"/>
      <c r="H734" s="12"/>
      <c r="I734" s="12"/>
      <c r="J734" s="13"/>
      <c r="K734" s="11"/>
      <c r="L734" s="12"/>
      <c r="M734" s="13"/>
    </row>
    <row r="735" spans="1:13">
      <c r="A735" s="11" t="s">
        <v>554</v>
      </c>
      <c r="B735" s="12" t="s">
        <v>39</v>
      </c>
      <c r="C735" s="13" t="s">
        <v>634</v>
      </c>
      <c r="D735" s="11" t="s">
        <v>16</v>
      </c>
      <c r="E735" s="12"/>
      <c r="F735" s="12" t="s">
        <v>82</v>
      </c>
      <c r="G735" s="12">
        <v>111</v>
      </c>
      <c r="H735" s="12" t="s">
        <v>83</v>
      </c>
      <c r="I735" s="12"/>
      <c r="J735" s="13"/>
      <c r="K735" s="11"/>
      <c r="L735" s="12"/>
      <c r="M735" s="13">
        <v>29899.75</v>
      </c>
    </row>
    <row r="736" spans="1:13">
      <c r="A736" s="11" t="s">
        <v>554</v>
      </c>
      <c r="B736" s="12" t="s">
        <v>39</v>
      </c>
      <c r="C736" s="13" t="s">
        <v>634</v>
      </c>
      <c r="D736" s="11" t="s">
        <v>16</v>
      </c>
      <c r="E736" s="12"/>
      <c r="F736" s="12" t="s">
        <v>82</v>
      </c>
      <c r="G736" s="12">
        <v>112</v>
      </c>
      <c r="H736" s="12" t="s">
        <v>71</v>
      </c>
      <c r="I736" s="12"/>
      <c r="J736" s="13"/>
      <c r="K736" s="11"/>
      <c r="L736" s="12"/>
      <c r="M736" s="13">
        <v>303.64999999999998</v>
      </c>
    </row>
    <row r="737" spans="1:13">
      <c r="A737" s="11" t="s">
        <v>554</v>
      </c>
      <c r="B737" s="12" t="s">
        <v>39</v>
      </c>
      <c r="C737" s="13" t="s">
        <v>634</v>
      </c>
      <c r="D737" s="11" t="s">
        <v>16</v>
      </c>
      <c r="E737" s="12"/>
      <c r="F737" s="12" t="s">
        <v>82</v>
      </c>
      <c r="G737" s="12">
        <v>12</v>
      </c>
      <c r="H737" s="12" t="s">
        <v>72</v>
      </c>
      <c r="I737" s="12"/>
      <c r="J737" s="13"/>
      <c r="K737" s="11"/>
      <c r="L737" s="12"/>
      <c r="M737" s="13">
        <v>27501.48</v>
      </c>
    </row>
    <row r="738" spans="1:13">
      <c r="A738" s="11" t="s">
        <v>554</v>
      </c>
      <c r="B738" s="12" t="s">
        <v>39</v>
      </c>
      <c r="C738" s="13" t="s">
        <v>634</v>
      </c>
      <c r="D738" s="11" t="s">
        <v>16</v>
      </c>
      <c r="E738" s="12"/>
      <c r="F738" s="12" t="s">
        <v>82</v>
      </c>
      <c r="G738" s="12">
        <v>14</v>
      </c>
      <c r="H738" s="12" t="s">
        <v>84</v>
      </c>
      <c r="I738" s="12"/>
      <c r="J738" s="13"/>
      <c r="K738" s="11"/>
      <c r="L738" s="12"/>
      <c r="M738" s="13">
        <v>3347.85</v>
      </c>
    </row>
    <row r="739" spans="1:13">
      <c r="A739" s="11" t="s">
        <v>554</v>
      </c>
      <c r="B739" s="12" t="s">
        <v>39</v>
      </c>
      <c r="C739" s="13" t="s">
        <v>634</v>
      </c>
      <c r="D739" s="11" t="s">
        <v>86</v>
      </c>
      <c r="E739" s="12"/>
      <c r="F739" s="12"/>
      <c r="G739" s="12"/>
      <c r="H739" s="12"/>
      <c r="I739" s="12"/>
      <c r="J739" s="13"/>
      <c r="K739" s="11"/>
      <c r="L739" s="12"/>
      <c r="M739" s="13">
        <v>61052.73</v>
      </c>
    </row>
    <row r="740" spans="1:13">
      <c r="A740" s="11" t="s">
        <v>554</v>
      </c>
      <c r="B740" s="12" t="s">
        <v>39</v>
      </c>
      <c r="C740" s="13" t="s">
        <v>635</v>
      </c>
      <c r="D740" s="11" t="s">
        <v>630</v>
      </c>
      <c r="E740" s="12"/>
      <c r="F740" s="12" t="s">
        <v>178</v>
      </c>
      <c r="G740" s="12"/>
      <c r="H740" s="12"/>
      <c r="I740" s="12"/>
      <c r="J740" s="13"/>
      <c r="K740" s="11"/>
      <c r="L740" s="12">
        <v>1054.56</v>
      </c>
      <c r="M740" s="13">
        <v>1054.56</v>
      </c>
    </row>
    <row r="741" spans="1:13">
      <c r="A741" s="11" t="s">
        <v>554</v>
      </c>
      <c r="B741" s="12" t="s">
        <v>39</v>
      </c>
      <c r="C741" s="13" t="s">
        <v>635</v>
      </c>
      <c r="D741" s="11" t="s">
        <v>109</v>
      </c>
      <c r="E741" s="12"/>
      <c r="F741" s="12"/>
      <c r="G741" s="12"/>
      <c r="H741" s="12"/>
      <c r="I741" s="12"/>
      <c r="J741" s="13"/>
      <c r="K741" s="11"/>
      <c r="L741" s="12"/>
      <c r="M741" s="13">
        <v>1054.56</v>
      </c>
    </row>
    <row r="742" spans="1:13">
      <c r="A742" s="11" t="s">
        <v>554</v>
      </c>
      <c r="B742" s="12" t="s">
        <v>39</v>
      </c>
      <c r="C742" s="13" t="s">
        <v>37</v>
      </c>
      <c r="D742" s="11" t="s">
        <v>110</v>
      </c>
      <c r="E742" s="12"/>
      <c r="F742" s="12"/>
      <c r="G742" s="12"/>
      <c r="H742" s="12"/>
      <c r="I742" s="12"/>
      <c r="J742" s="13"/>
      <c r="K742" s="11"/>
      <c r="L742" s="12"/>
      <c r="M742" s="13">
        <v>62107.29</v>
      </c>
    </row>
    <row r="743" spans="1:13">
      <c r="A743" s="11" t="s">
        <v>554</v>
      </c>
      <c r="B743" s="12" t="s">
        <v>39</v>
      </c>
      <c r="C743" s="13" t="s">
        <v>634</v>
      </c>
      <c r="D743" s="11" t="s">
        <v>631</v>
      </c>
      <c r="E743" s="12"/>
      <c r="F743" s="12" t="s">
        <v>632</v>
      </c>
      <c r="G743" s="12"/>
      <c r="H743" s="12"/>
      <c r="I743" s="12"/>
      <c r="J743" s="13"/>
      <c r="K743" s="11"/>
      <c r="L743" s="12"/>
      <c r="M743" s="13"/>
    </row>
    <row r="744" spans="1:13">
      <c r="A744" s="11" t="s">
        <v>554</v>
      </c>
      <c r="B744" s="12" t="s">
        <v>39</v>
      </c>
      <c r="C744" s="13" t="s">
        <v>634</v>
      </c>
      <c r="D744" s="11" t="s">
        <v>16</v>
      </c>
      <c r="E744" s="12"/>
      <c r="F744" s="12" t="s">
        <v>82</v>
      </c>
      <c r="G744" s="12">
        <v>111</v>
      </c>
      <c r="H744" s="12" t="s">
        <v>83</v>
      </c>
      <c r="I744" s="12"/>
      <c r="J744" s="13"/>
      <c r="K744" s="11"/>
      <c r="L744" s="12"/>
      <c r="M744" s="13">
        <v>15621.7</v>
      </c>
    </row>
    <row r="745" spans="1:13">
      <c r="A745" s="11" t="s">
        <v>554</v>
      </c>
      <c r="B745" s="12" t="s">
        <v>39</v>
      </c>
      <c r="C745" s="13" t="s">
        <v>634</v>
      </c>
      <c r="D745" s="11" t="s">
        <v>16</v>
      </c>
      <c r="E745" s="12"/>
      <c r="F745" s="12" t="s">
        <v>82</v>
      </c>
      <c r="G745" s="12">
        <v>112</v>
      </c>
      <c r="H745" s="12" t="s">
        <v>71</v>
      </c>
      <c r="I745" s="12"/>
      <c r="J745" s="13"/>
      <c r="K745" s="11"/>
      <c r="L745" s="12"/>
      <c r="M745" s="13">
        <v>494.4</v>
      </c>
    </row>
    <row r="746" spans="1:13">
      <c r="A746" s="11" t="s">
        <v>554</v>
      </c>
      <c r="B746" s="12" t="s">
        <v>39</v>
      </c>
      <c r="C746" s="13" t="s">
        <v>634</v>
      </c>
      <c r="D746" s="11" t="s">
        <v>16</v>
      </c>
      <c r="E746" s="12"/>
      <c r="F746" s="12" t="s">
        <v>82</v>
      </c>
      <c r="G746" s="12">
        <v>12</v>
      </c>
      <c r="H746" s="12" t="s">
        <v>72</v>
      </c>
      <c r="I746" s="12"/>
      <c r="J746" s="13"/>
      <c r="K746" s="11"/>
      <c r="L746" s="12"/>
      <c r="M746" s="13">
        <v>10727.98</v>
      </c>
    </row>
    <row r="747" spans="1:13">
      <c r="A747" s="11" t="s">
        <v>554</v>
      </c>
      <c r="B747" s="12" t="s">
        <v>39</v>
      </c>
      <c r="C747" s="13" t="s">
        <v>634</v>
      </c>
      <c r="D747" s="11" t="s">
        <v>16</v>
      </c>
      <c r="E747" s="12"/>
      <c r="F747" s="12" t="s">
        <v>82</v>
      </c>
      <c r="G747" s="12">
        <v>14</v>
      </c>
      <c r="H747" s="12" t="s">
        <v>84</v>
      </c>
      <c r="I747" s="12"/>
      <c r="J747" s="13"/>
      <c r="K747" s="11"/>
      <c r="L747" s="12"/>
      <c r="M747" s="13">
        <v>44</v>
      </c>
    </row>
    <row r="748" spans="1:13">
      <c r="A748" s="11" t="s">
        <v>554</v>
      </c>
      <c r="B748" s="12" t="s">
        <v>39</v>
      </c>
      <c r="C748" s="13" t="s">
        <v>634</v>
      </c>
      <c r="D748" s="11" t="s">
        <v>86</v>
      </c>
      <c r="E748" s="12"/>
      <c r="F748" s="12"/>
      <c r="G748" s="12"/>
      <c r="H748" s="12"/>
      <c r="I748" s="12"/>
      <c r="J748" s="13"/>
      <c r="K748" s="11"/>
      <c r="L748" s="12"/>
      <c r="M748" s="13">
        <v>26888.080000000002</v>
      </c>
    </row>
    <row r="749" spans="1:13" ht="15" thickBot="1">
      <c r="A749" s="14" t="s">
        <v>554</v>
      </c>
      <c r="B749" s="15" t="s">
        <v>39</v>
      </c>
      <c r="C749" s="16" t="s">
        <v>37</v>
      </c>
      <c r="D749" s="14" t="s">
        <v>110</v>
      </c>
      <c r="E749" s="15"/>
      <c r="F749" s="15"/>
      <c r="G749" s="15"/>
      <c r="H749" s="15"/>
      <c r="I749" s="15"/>
      <c r="J749" s="16"/>
      <c r="K749" s="14"/>
      <c r="L749" s="15"/>
      <c r="M749" s="16">
        <v>26888.080000000002</v>
      </c>
    </row>
  </sheetData>
  <autoFilter ref="A2:M749" xr:uid="{4DAF8D07-BB7F-492F-A117-0C2330F916F2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7B72-4BBE-49A2-9BC5-068965F99835}">
  <dimension ref="A1:AC155"/>
  <sheetViews>
    <sheetView topLeftCell="K1" workbookViewId="0">
      <selection activeCell="Z14" sqref="Z14"/>
    </sheetView>
  </sheetViews>
  <sheetFormatPr defaultRowHeight="14.5"/>
  <cols>
    <col min="1" max="1" width="17.26953125" customWidth="1"/>
    <col min="2" max="2" width="20.54296875" bestFit="1" customWidth="1"/>
    <col min="3" max="5" width="11.26953125" bestFit="1" customWidth="1"/>
    <col min="6" max="8" width="13.1796875" bestFit="1" customWidth="1"/>
    <col min="9" max="11" width="11.26953125" bestFit="1" customWidth="1"/>
    <col min="12" max="14" width="13.1796875" bestFit="1" customWidth="1"/>
    <col min="17" max="17" width="16.1796875" bestFit="1" customWidth="1"/>
    <col min="18" max="19" width="11.26953125" bestFit="1" customWidth="1"/>
    <col min="20" max="20" width="11.54296875" customWidth="1"/>
    <col min="21" max="23" width="13.1796875" bestFit="1" customWidth="1"/>
    <col min="24" max="26" width="11.26953125" bestFit="1" customWidth="1"/>
    <col min="27" max="29" width="13.1796875" bestFit="1" customWidth="1"/>
  </cols>
  <sheetData>
    <row r="1" spans="1:29"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633</v>
      </c>
      <c r="J1" t="s">
        <v>633</v>
      </c>
      <c r="K1" t="s">
        <v>633</v>
      </c>
      <c r="L1" t="s">
        <v>633</v>
      </c>
      <c r="M1" t="s">
        <v>633</v>
      </c>
      <c r="N1" t="s">
        <v>633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t="s">
        <v>633</v>
      </c>
      <c r="Y1" t="s">
        <v>633</v>
      </c>
      <c r="Z1" t="s">
        <v>633</v>
      </c>
      <c r="AA1" t="s">
        <v>633</v>
      </c>
      <c r="AB1" t="s">
        <v>633</v>
      </c>
      <c r="AC1" t="s">
        <v>633</v>
      </c>
    </row>
    <row r="2" spans="1:29">
      <c r="C2" t="s">
        <v>634</v>
      </c>
      <c r="D2" t="s">
        <v>634</v>
      </c>
      <c r="E2" t="s">
        <v>634</v>
      </c>
      <c r="F2" t="s">
        <v>635</v>
      </c>
      <c r="G2" t="s">
        <v>635</v>
      </c>
      <c r="H2" t="s">
        <v>635</v>
      </c>
      <c r="I2" t="s">
        <v>634</v>
      </c>
      <c r="J2" t="s">
        <v>634</v>
      </c>
      <c r="K2" t="s">
        <v>634</v>
      </c>
      <c r="L2" t="s">
        <v>635</v>
      </c>
      <c r="M2" t="s">
        <v>635</v>
      </c>
      <c r="N2" t="s">
        <v>635</v>
      </c>
      <c r="R2" t="s">
        <v>634</v>
      </c>
      <c r="S2" t="s">
        <v>634</v>
      </c>
      <c r="T2" t="s">
        <v>634</v>
      </c>
      <c r="U2" t="s">
        <v>635</v>
      </c>
      <c r="V2" t="s">
        <v>635</v>
      </c>
      <c r="W2" t="s">
        <v>635</v>
      </c>
      <c r="X2" t="s">
        <v>634</v>
      </c>
      <c r="Y2" t="s">
        <v>634</v>
      </c>
      <c r="Z2" t="s">
        <v>634</v>
      </c>
      <c r="AA2" t="s">
        <v>635</v>
      </c>
      <c r="AB2" t="s">
        <v>635</v>
      </c>
      <c r="AC2" t="s">
        <v>635</v>
      </c>
    </row>
    <row r="3" spans="1:29">
      <c r="A3" t="s">
        <v>636</v>
      </c>
      <c r="B3" t="s">
        <v>637</v>
      </c>
      <c r="C3" t="s">
        <v>638</v>
      </c>
      <c r="D3" t="s">
        <v>639</v>
      </c>
      <c r="E3" t="s">
        <v>640</v>
      </c>
      <c r="F3" t="s">
        <v>638</v>
      </c>
      <c r="G3" t="s">
        <v>639</v>
      </c>
      <c r="H3" t="s">
        <v>640</v>
      </c>
      <c r="I3" t="s">
        <v>638</v>
      </c>
      <c r="J3" t="s">
        <v>639</v>
      </c>
      <c r="K3" t="s">
        <v>640</v>
      </c>
      <c r="L3" t="s">
        <v>638</v>
      </c>
      <c r="M3" t="s">
        <v>639</v>
      </c>
      <c r="N3" t="s">
        <v>640</v>
      </c>
      <c r="Q3" t="s">
        <v>636</v>
      </c>
      <c r="R3" t="s">
        <v>638</v>
      </c>
      <c r="S3" t="s">
        <v>639</v>
      </c>
      <c r="T3" t="s">
        <v>640</v>
      </c>
      <c r="U3" t="s">
        <v>638</v>
      </c>
      <c r="V3" t="s">
        <v>639</v>
      </c>
      <c r="W3" t="s">
        <v>640</v>
      </c>
      <c r="X3" t="s">
        <v>638</v>
      </c>
      <c r="Y3" t="s">
        <v>639</v>
      </c>
      <c r="Z3" t="s">
        <v>640</v>
      </c>
      <c r="AA3" t="s">
        <v>638</v>
      </c>
      <c r="AB3" t="s">
        <v>639</v>
      </c>
      <c r="AC3" t="s">
        <v>640</v>
      </c>
    </row>
    <row r="4" spans="1:29">
      <c r="A4" t="s">
        <v>9</v>
      </c>
      <c r="B4" t="s">
        <v>641</v>
      </c>
      <c r="C4">
        <v>0</v>
      </c>
      <c r="D4">
        <v>0</v>
      </c>
      <c r="E4">
        <v>358097.38</v>
      </c>
      <c r="F4">
        <v>339</v>
      </c>
      <c r="G4">
        <v>13671.710000000001</v>
      </c>
      <c r="H4">
        <v>14010.710000000001</v>
      </c>
      <c r="I4">
        <v>0</v>
      </c>
      <c r="J4">
        <v>0</v>
      </c>
      <c r="K4">
        <v>48267.840000000004</v>
      </c>
      <c r="L4">
        <v>0</v>
      </c>
      <c r="M4">
        <v>1985.5</v>
      </c>
      <c r="N4">
        <v>1985.5</v>
      </c>
      <c r="Q4" t="s">
        <v>9</v>
      </c>
      <c r="R4">
        <f>SUMIFS(C:C,$A:$A,$Q4)</f>
        <v>0</v>
      </c>
      <c r="S4">
        <f t="shared" ref="S4:AC13" si="0">SUMIFS(D:D,$A:$A,$Q4)</f>
        <v>0</v>
      </c>
      <c r="T4">
        <f t="shared" si="0"/>
        <v>2164630.58</v>
      </c>
      <c r="U4">
        <f t="shared" si="0"/>
        <v>4341</v>
      </c>
      <c r="V4">
        <f t="shared" si="0"/>
        <v>91691.140000000014</v>
      </c>
      <c r="W4">
        <f t="shared" si="0"/>
        <v>96032.140000000014</v>
      </c>
      <c r="X4">
        <f t="shared" si="0"/>
        <v>0</v>
      </c>
      <c r="Y4">
        <f t="shared" si="0"/>
        <v>0</v>
      </c>
      <c r="Z4">
        <f t="shared" si="0"/>
        <v>377728.95000000007</v>
      </c>
      <c r="AA4">
        <f t="shared" si="0"/>
        <v>0</v>
      </c>
      <c r="AB4">
        <f t="shared" si="0"/>
        <v>1985.5</v>
      </c>
      <c r="AC4">
        <f t="shared" si="0"/>
        <v>1985.5</v>
      </c>
    </row>
    <row r="5" spans="1:29">
      <c r="A5" t="s">
        <v>9</v>
      </c>
      <c r="B5" t="s">
        <v>642</v>
      </c>
      <c r="C5">
        <v>0</v>
      </c>
      <c r="D5">
        <v>0</v>
      </c>
      <c r="E5">
        <v>455202.75</v>
      </c>
      <c r="F5">
        <v>468</v>
      </c>
      <c r="G5">
        <v>19127.330000000002</v>
      </c>
      <c r="H5">
        <v>19595.330000000002</v>
      </c>
      <c r="I5">
        <v>0</v>
      </c>
      <c r="J5">
        <v>0</v>
      </c>
      <c r="K5">
        <v>87320.749999999985</v>
      </c>
      <c r="L5">
        <v>0</v>
      </c>
      <c r="M5">
        <v>0</v>
      </c>
      <c r="N5">
        <v>0</v>
      </c>
      <c r="Q5" t="s">
        <v>657</v>
      </c>
      <c r="R5">
        <f t="shared" ref="R5:R13" si="1">SUMIFS(C:C,$A:$A,$Q5)</f>
        <v>0</v>
      </c>
      <c r="S5">
        <f t="shared" si="0"/>
        <v>0</v>
      </c>
      <c r="T5">
        <f t="shared" si="0"/>
        <v>1893812.28</v>
      </c>
      <c r="U5">
        <f t="shared" si="0"/>
        <v>2177</v>
      </c>
      <c r="V5">
        <f t="shared" si="0"/>
        <v>100930.59000000001</v>
      </c>
      <c r="W5">
        <f t="shared" si="0"/>
        <v>103107.59000000001</v>
      </c>
      <c r="X5">
        <f t="shared" si="0"/>
        <v>0</v>
      </c>
      <c r="Y5">
        <f t="shared" si="0"/>
        <v>0</v>
      </c>
      <c r="Z5">
        <f t="shared" si="0"/>
        <v>489880.07</v>
      </c>
      <c r="AA5">
        <f t="shared" si="0"/>
        <v>0</v>
      </c>
      <c r="AB5">
        <f t="shared" si="0"/>
        <v>0</v>
      </c>
      <c r="AC5">
        <f t="shared" si="0"/>
        <v>0</v>
      </c>
    </row>
    <row r="6" spans="1:29">
      <c r="A6" t="s">
        <v>9</v>
      </c>
      <c r="B6" t="s">
        <v>643</v>
      </c>
      <c r="C6">
        <v>0</v>
      </c>
      <c r="D6">
        <v>0</v>
      </c>
      <c r="E6">
        <v>152052.51999999999</v>
      </c>
      <c r="F6">
        <v>312</v>
      </c>
      <c r="G6">
        <v>6040.46</v>
      </c>
      <c r="H6">
        <v>6352.46</v>
      </c>
      <c r="I6">
        <v>0</v>
      </c>
      <c r="J6">
        <v>0</v>
      </c>
      <c r="K6">
        <v>19710.460000000003</v>
      </c>
      <c r="L6">
        <v>0</v>
      </c>
      <c r="M6">
        <v>0</v>
      </c>
      <c r="N6">
        <v>0</v>
      </c>
      <c r="Q6" t="s">
        <v>138</v>
      </c>
      <c r="R6">
        <f t="shared" si="1"/>
        <v>0</v>
      </c>
      <c r="S6">
        <f t="shared" si="0"/>
        <v>0</v>
      </c>
      <c r="T6">
        <f t="shared" si="0"/>
        <v>4683630.62</v>
      </c>
      <c r="U6">
        <f t="shared" si="0"/>
        <v>6233</v>
      </c>
      <c r="V6">
        <f t="shared" si="0"/>
        <v>232778.74000000002</v>
      </c>
      <c r="W6">
        <f t="shared" si="0"/>
        <v>239011.74000000002</v>
      </c>
      <c r="X6">
        <f t="shared" si="0"/>
        <v>0</v>
      </c>
      <c r="Y6">
        <f t="shared" si="0"/>
        <v>0</v>
      </c>
      <c r="Z6">
        <f t="shared" si="0"/>
        <v>802133.56</v>
      </c>
      <c r="AA6">
        <f t="shared" si="0"/>
        <v>0</v>
      </c>
      <c r="AB6">
        <f t="shared" si="0"/>
        <v>0</v>
      </c>
      <c r="AC6">
        <f t="shared" si="0"/>
        <v>0</v>
      </c>
    </row>
    <row r="7" spans="1:29">
      <c r="A7" t="s">
        <v>9</v>
      </c>
      <c r="B7" t="s">
        <v>644</v>
      </c>
      <c r="C7">
        <v>0</v>
      </c>
      <c r="D7">
        <v>0</v>
      </c>
      <c r="E7">
        <v>82748.970000000016</v>
      </c>
      <c r="F7">
        <v>242</v>
      </c>
      <c r="G7">
        <v>2410.86</v>
      </c>
      <c r="H7">
        <v>2652.86</v>
      </c>
      <c r="I7">
        <v>0</v>
      </c>
      <c r="J7">
        <v>0</v>
      </c>
      <c r="K7">
        <v>19461.66</v>
      </c>
      <c r="L7">
        <v>0</v>
      </c>
      <c r="M7">
        <v>0</v>
      </c>
      <c r="N7">
        <v>0</v>
      </c>
      <c r="Q7" t="s">
        <v>183</v>
      </c>
      <c r="R7">
        <f t="shared" si="1"/>
        <v>0</v>
      </c>
      <c r="S7">
        <f t="shared" si="0"/>
        <v>0</v>
      </c>
      <c r="T7">
        <f t="shared" si="0"/>
        <v>5990532.0399999991</v>
      </c>
      <c r="U7">
        <f t="shared" si="0"/>
        <v>13217</v>
      </c>
      <c r="V7">
        <f t="shared" si="0"/>
        <v>277146.86</v>
      </c>
      <c r="W7">
        <f t="shared" si="0"/>
        <v>290363.86000000004</v>
      </c>
      <c r="X7">
        <f t="shared" si="0"/>
        <v>0</v>
      </c>
      <c r="Y7">
        <f t="shared" si="0"/>
        <v>0</v>
      </c>
      <c r="Z7">
        <f t="shared" si="0"/>
        <v>958454.78</v>
      </c>
      <c r="AA7">
        <f t="shared" si="0"/>
        <v>0</v>
      </c>
      <c r="AB7">
        <f t="shared" si="0"/>
        <v>0</v>
      </c>
      <c r="AC7">
        <f t="shared" si="0"/>
        <v>0</v>
      </c>
    </row>
    <row r="8" spans="1:29">
      <c r="A8" t="s">
        <v>9</v>
      </c>
      <c r="B8" t="s">
        <v>645</v>
      </c>
      <c r="C8">
        <v>0</v>
      </c>
      <c r="D8">
        <v>0</v>
      </c>
      <c r="E8">
        <v>56730.720000000001</v>
      </c>
      <c r="F8">
        <v>195</v>
      </c>
      <c r="G8">
        <v>2473.3000000000002</v>
      </c>
      <c r="H8">
        <v>2668.3</v>
      </c>
      <c r="I8">
        <v>0</v>
      </c>
      <c r="J8">
        <v>0</v>
      </c>
      <c r="K8">
        <v>16224.68</v>
      </c>
      <c r="L8">
        <v>0</v>
      </c>
      <c r="M8">
        <v>0</v>
      </c>
      <c r="N8">
        <v>0</v>
      </c>
      <c r="Q8" t="s">
        <v>233</v>
      </c>
      <c r="R8">
        <f t="shared" si="1"/>
        <v>0</v>
      </c>
      <c r="S8">
        <f t="shared" si="0"/>
        <v>0</v>
      </c>
      <c r="T8">
        <f t="shared" si="0"/>
        <v>2572196.4099999997</v>
      </c>
      <c r="U8">
        <f t="shared" si="0"/>
        <v>3575</v>
      </c>
      <c r="V8">
        <f t="shared" si="0"/>
        <v>133819.51</v>
      </c>
      <c r="W8">
        <f t="shared" si="0"/>
        <v>137394.51</v>
      </c>
      <c r="X8">
        <f t="shared" si="0"/>
        <v>0</v>
      </c>
      <c r="Y8">
        <f t="shared" si="0"/>
        <v>0</v>
      </c>
      <c r="Z8">
        <f t="shared" si="0"/>
        <v>436761.95</v>
      </c>
      <c r="AA8">
        <f t="shared" si="0"/>
        <v>0</v>
      </c>
      <c r="AB8">
        <f t="shared" si="0"/>
        <v>0</v>
      </c>
      <c r="AC8">
        <f t="shared" si="0"/>
        <v>0</v>
      </c>
    </row>
    <row r="9" spans="1:29">
      <c r="A9" t="s">
        <v>9</v>
      </c>
      <c r="B9" t="s">
        <v>646</v>
      </c>
      <c r="C9">
        <v>0</v>
      </c>
      <c r="D9">
        <v>0</v>
      </c>
      <c r="E9">
        <v>215300.7</v>
      </c>
      <c r="F9">
        <v>476</v>
      </c>
      <c r="G9">
        <v>7042.01</v>
      </c>
      <c r="H9">
        <v>7518.01</v>
      </c>
      <c r="I9">
        <v>0</v>
      </c>
      <c r="J9">
        <v>0</v>
      </c>
      <c r="K9">
        <v>31280.219999999998</v>
      </c>
      <c r="L9">
        <v>0</v>
      </c>
      <c r="M9">
        <v>0</v>
      </c>
      <c r="N9">
        <v>0</v>
      </c>
      <c r="Q9" t="s">
        <v>319</v>
      </c>
      <c r="R9">
        <f t="shared" si="1"/>
        <v>0</v>
      </c>
      <c r="S9">
        <f t="shared" si="0"/>
        <v>0</v>
      </c>
      <c r="T9">
        <f t="shared" si="0"/>
        <v>2749497</v>
      </c>
      <c r="U9">
        <f t="shared" si="0"/>
        <v>2627</v>
      </c>
      <c r="V9">
        <f t="shared" si="0"/>
        <v>91260.99</v>
      </c>
      <c r="W9">
        <f t="shared" si="0"/>
        <v>93887.99</v>
      </c>
      <c r="X9">
        <f t="shared" si="0"/>
        <v>0</v>
      </c>
      <c r="Y9">
        <f t="shared" si="0"/>
        <v>0</v>
      </c>
      <c r="Z9">
        <f t="shared" si="0"/>
        <v>321478.77</v>
      </c>
      <c r="AA9">
        <f t="shared" si="0"/>
        <v>0</v>
      </c>
      <c r="AB9">
        <f t="shared" si="0"/>
        <v>0</v>
      </c>
      <c r="AC9">
        <f t="shared" si="0"/>
        <v>0</v>
      </c>
    </row>
    <row r="10" spans="1:29">
      <c r="A10" t="s">
        <v>9</v>
      </c>
      <c r="B10" t="s">
        <v>647</v>
      </c>
      <c r="C10">
        <v>0</v>
      </c>
      <c r="D10">
        <v>0</v>
      </c>
      <c r="E10">
        <v>108022.87000000001</v>
      </c>
      <c r="F10">
        <v>456</v>
      </c>
      <c r="G10">
        <v>4284.18</v>
      </c>
      <c r="H10">
        <v>4740.18</v>
      </c>
      <c r="I10">
        <v>0</v>
      </c>
      <c r="J10">
        <v>0</v>
      </c>
      <c r="K10">
        <v>28831.699999999997</v>
      </c>
      <c r="L10">
        <v>0</v>
      </c>
      <c r="M10">
        <v>0</v>
      </c>
      <c r="N10">
        <v>0</v>
      </c>
      <c r="Q10" t="s">
        <v>746</v>
      </c>
      <c r="R10">
        <f t="shared" si="1"/>
        <v>0</v>
      </c>
      <c r="S10">
        <f t="shared" si="0"/>
        <v>0</v>
      </c>
      <c r="T10">
        <f t="shared" si="0"/>
        <v>2089081.9000000004</v>
      </c>
      <c r="U10">
        <f t="shared" si="0"/>
        <v>3625</v>
      </c>
      <c r="V10">
        <f t="shared" si="0"/>
        <v>70523.500000000015</v>
      </c>
      <c r="W10">
        <f t="shared" si="0"/>
        <v>74148.500000000015</v>
      </c>
      <c r="X10">
        <f t="shared" si="0"/>
        <v>0</v>
      </c>
      <c r="Y10">
        <f t="shared" si="0"/>
        <v>0</v>
      </c>
      <c r="Z10">
        <f t="shared" si="0"/>
        <v>397063.64999999997</v>
      </c>
      <c r="AA10">
        <f t="shared" si="0"/>
        <v>0</v>
      </c>
      <c r="AB10">
        <f t="shared" si="0"/>
        <v>0</v>
      </c>
      <c r="AC10">
        <f t="shared" si="0"/>
        <v>0</v>
      </c>
    </row>
    <row r="11" spans="1:29">
      <c r="A11" t="s">
        <v>9</v>
      </c>
      <c r="B11" t="s">
        <v>648</v>
      </c>
      <c r="C11">
        <v>0</v>
      </c>
      <c r="D11">
        <v>0</v>
      </c>
      <c r="E11">
        <v>83113.150000000009</v>
      </c>
      <c r="F11">
        <v>234</v>
      </c>
      <c r="G11">
        <v>4245.45</v>
      </c>
      <c r="H11">
        <v>4479.45</v>
      </c>
      <c r="I11">
        <v>0</v>
      </c>
      <c r="J11">
        <v>0</v>
      </c>
      <c r="K11">
        <v>18946.509999999998</v>
      </c>
      <c r="L11">
        <v>0</v>
      </c>
      <c r="M11">
        <v>0</v>
      </c>
      <c r="N11">
        <v>0</v>
      </c>
      <c r="Q11" t="s">
        <v>413</v>
      </c>
      <c r="R11">
        <f t="shared" si="1"/>
        <v>0</v>
      </c>
      <c r="S11">
        <f t="shared" si="0"/>
        <v>0</v>
      </c>
      <c r="T11">
        <f t="shared" si="0"/>
        <v>3017548.41</v>
      </c>
      <c r="U11">
        <f t="shared" si="0"/>
        <v>2404</v>
      </c>
      <c r="V11">
        <f t="shared" si="0"/>
        <v>103551.38</v>
      </c>
      <c r="W11">
        <f t="shared" si="0"/>
        <v>105955.38</v>
      </c>
      <c r="X11">
        <f t="shared" si="0"/>
        <v>0</v>
      </c>
      <c r="Y11">
        <f t="shared" si="0"/>
        <v>0</v>
      </c>
      <c r="Z11">
        <f t="shared" si="0"/>
        <v>534594.53999999992</v>
      </c>
      <c r="AA11">
        <f t="shared" si="0"/>
        <v>0</v>
      </c>
      <c r="AB11">
        <f t="shared" si="0"/>
        <v>0</v>
      </c>
      <c r="AC11">
        <f t="shared" si="0"/>
        <v>0</v>
      </c>
    </row>
    <row r="12" spans="1:29">
      <c r="A12" t="s">
        <v>9</v>
      </c>
      <c r="B12" t="s">
        <v>649</v>
      </c>
      <c r="C12">
        <v>0</v>
      </c>
      <c r="D12">
        <v>0</v>
      </c>
      <c r="E12">
        <v>46606.659999999996</v>
      </c>
      <c r="F12">
        <v>94</v>
      </c>
      <c r="G12">
        <v>2519.6800000000003</v>
      </c>
      <c r="H12">
        <v>2613.6800000000003</v>
      </c>
      <c r="I12">
        <v>0</v>
      </c>
      <c r="J12">
        <v>0</v>
      </c>
      <c r="K12">
        <v>12049.62</v>
      </c>
      <c r="L12">
        <v>0</v>
      </c>
      <c r="M12">
        <v>0</v>
      </c>
      <c r="N12">
        <v>0</v>
      </c>
      <c r="Q12" t="s">
        <v>444</v>
      </c>
      <c r="R12">
        <f t="shared" si="1"/>
        <v>0</v>
      </c>
      <c r="S12">
        <f t="shared" si="0"/>
        <v>0</v>
      </c>
      <c r="T12">
        <f t="shared" si="0"/>
        <v>1990258.02</v>
      </c>
      <c r="U12">
        <f t="shared" si="0"/>
        <v>1321</v>
      </c>
      <c r="V12">
        <f t="shared" si="0"/>
        <v>98858.799999999988</v>
      </c>
      <c r="W12">
        <f t="shared" si="0"/>
        <v>100179.79999999999</v>
      </c>
      <c r="X12">
        <f t="shared" si="0"/>
        <v>0</v>
      </c>
      <c r="Y12">
        <f t="shared" si="0"/>
        <v>0</v>
      </c>
      <c r="Z12">
        <f t="shared" si="0"/>
        <v>348312.99</v>
      </c>
      <c r="AA12">
        <f t="shared" si="0"/>
        <v>0</v>
      </c>
      <c r="AB12">
        <f t="shared" si="0"/>
        <v>0</v>
      </c>
      <c r="AC12">
        <f t="shared" si="0"/>
        <v>0</v>
      </c>
    </row>
    <row r="13" spans="1:29">
      <c r="A13" t="s">
        <v>9</v>
      </c>
      <c r="B13" t="s">
        <v>650</v>
      </c>
      <c r="C13">
        <v>0</v>
      </c>
      <c r="D13">
        <v>0</v>
      </c>
      <c r="E13">
        <v>239878.34</v>
      </c>
      <c r="F13">
        <v>429</v>
      </c>
      <c r="G13">
        <v>11774.49</v>
      </c>
      <c r="H13">
        <v>12203.49</v>
      </c>
      <c r="I13">
        <v>0</v>
      </c>
      <c r="J13">
        <v>0</v>
      </c>
      <c r="K13">
        <v>21748.339999999997</v>
      </c>
      <c r="L13">
        <v>0</v>
      </c>
      <c r="M13">
        <v>0</v>
      </c>
      <c r="N13">
        <v>0</v>
      </c>
      <c r="Q13" t="s">
        <v>787</v>
      </c>
      <c r="R13">
        <f t="shared" si="1"/>
        <v>0</v>
      </c>
      <c r="S13">
        <f t="shared" si="0"/>
        <v>0</v>
      </c>
      <c r="T13">
        <f t="shared" si="0"/>
        <v>1779753.49</v>
      </c>
      <c r="U13">
        <f t="shared" si="0"/>
        <v>390</v>
      </c>
      <c r="V13">
        <f t="shared" si="0"/>
        <v>57899.86</v>
      </c>
      <c r="W13">
        <f t="shared" si="0"/>
        <v>58289.86</v>
      </c>
      <c r="X13">
        <f t="shared" si="0"/>
        <v>0</v>
      </c>
      <c r="Y13">
        <f t="shared" si="0"/>
        <v>0</v>
      </c>
      <c r="Z13">
        <f t="shared" si="0"/>
        <v>320205.77999999997</v>
      </c>
      <c r="AA13">
        <f t="shared" si="0"/>
        <v>0</v>
      </c>
      <c r="AB13">
        <f t="shared" si="0"/>
        <v>0</v>
      </c>
      <c r="AC13">
        <f t="shared" si="0"/>
        <v>0</v>
      </c>
    </row>
    <row r="14" spans="1:29">
      <c r="A14" t="s">
        <v>9</v>
      </c>
      <c r="B14" t="s">
        <v>651</v>
      </c>
      <c r="C14">
        <v>0</v>
      </c>
      <c r="D14">
        <v>0</v>
      </c>
      <c r="E14">
        <v>32906.120000000003</v>
      </c>
      <c r="F14">
        <v>156</v>
      </c>
      <c r="G14">
        <v>3573.78</v>
      </c>
      <c r="H14">
        <v>3729.78</v>
      </c>
      <c r="I14">
        <v>0</v>
      </c>
      <c r="J14">
        <v>0</v>
      </c>
      <c r="K14">
        <v>8326.84</v>
      </c>
      <c r="L14">
        <v>0</v>
      </c>
      <c r="M14">
        <v>0</v>
      </c>
      <c r="N14">
        <v>0</v>
      </c>
      <c r="Z14" s="45">
        <f>SUM(Z4:Z13)</f>
        <v>4986615.040000001</v>
      </c>
    </row>
    <row r="15" spans="1:29">
      <c r="A15" t="s">
        <v>9</v>
      </c>
      <c r="B15" t="s">
        <v>652</v>
      </c>
      <c r="C15">
        <v>0</v>
      </c>
      <c r="D15">
        <v>0</v>
      </c>
      <c r="E15">
        <v>66484.62999999999</v>
      </c>
      <c r="F15">
        <v>199</v>
      </c>
      <c r="G15">
        <v>3170.88</v>
      </c>
      <c r="H15">
        <v>3369.88</v>
      </c>
      <c r="I15">
        <v>0</v>
      </c>
      <c r="J15">
        <v>0</v>
      </c>
      <c r="K15">
        <v>13356.589999999998</v>
      </c>
      <c r="L15">
        <v>0</v>
      </c>
      <c r="M15">
        <v>0</v>
      </c>
      <c r="N15">
        <v>0</v>
      </c>
    </row>
    <row r="16" spans="1:29">
      <c r="A16" t="s">
        <v>9</v>
      </c>
      <c r="B16" t="s">
        <v>653</v>
      </c>
      <c r="C16">
        <v>0</v>
      </c>
      <c r="D16">
        <v>0</v>
      </c>
      <c r="E16">
        <v>50579.340000000004</v>
      </c>
      <c r="F16">
        <v>195</v>
      </c>
      <c r="G16">
        <v>2132.6600000000003</v>
      </c>
      <c r="H16">
        <v>2327.6600000000003</v>
      </c>
      <c r="I16">
        <v>0</v>
      </c>
      <c r="J16">
        <v>0</v>
      </c>
      <c r="K16">
        <v>10064.82</v>
      </c>
      <c r="L16">
        <v>0</v>
      </c>
      <c r="M16">
        <v>0</v>
      </c>
      <c r="N16">
        <v>0</v>
      </c>
    </row>
    <row r="17" spans="1:14">
      <c r="A17" t="s">
        <v>9</v>
      </c>
      <c r="B17" t="s">
        <v>654</v>
      </c>
      <c r="C17">
        <v>0</v>
      </c>
      <c r="D17">
        <v>0</v>
      </c>
      <c r="E17">
        <v>57843.26</v>
      </c>
      <c r="F17">
        <v>183</v>
      </c>
      <c r="G17">
        <v>2994.2999999999997</v>
      </c>
      <c r="H17">
        <v>3177.2999999999997</v>
      </c>
      <c r="I17">
        <v>0</v>
      </c>
      <c r="J17">
        <v>0</v>
      </c>
      <c r="K17">
        <v>13188.120000000003</v>
      </c>
      <c r="L17">
        <v>0</v>
      </c>
      <c r="M17">
        <v>0</v>
      </c>
      <c r="N17">
        <v>0</v>
      </c>
    </row>
    <row r="18" spans="1:14">
      <c r="A18" t="s">
        <v>9</v>
      </c>
      <c r="B18" t="s">
        <v>655</v>
      </c>
      <c r="C18">
        <v>0</v>
      </c>
      <c r="D18">
        <v>0</v>
      </c>
      <c r="E18">
        <v>53926.200000000004</v>
      </c>
      <c r="F18">
        <v>129</v>
      </c>
      <c r="G18">
        <v>2311.61</v>
      </c>
      <c r="H18">
        <v>2440.61</v>
      </c>
      <c r="I18">
        <v>0</v>
      </c>
      <c r="J18">
        <v>0</v>
      </c>
      <c r="K18">
        <v>11774.85</v>
      </c>
      <c r="L18">
        <v>0</v>
      </c>
      <c r="M18">
        <v>0</v>
      </c>
      <c r="N18">
        <v>0</v>
      </c>
    </row>
    <row r="19" spans="1:14">
      <c r="A19" t="s">
        <v>9</v>
      </c>
      <c r="B19" t="s">
        <v>656</v>
      </c>
      <c r="C19">
        <v>0</v>
      </c>
      <c r="D19">
        <v>0</v>
      </c>
      <c r="E19">
        <v>105136.97</v>
      </c>
      <c r="F19">
        <v>234</v>
      </c>
      <c r="G19">
        <v>3918.4400000000005</v>
      </c>
      <c r="H19">
        <v>4152.4400000000005</v>
      </c>
      <c r="I19">
        <v>0</v>
      </c>
      <c r="J19">
        <v>0</v>
      </c>
      <c r="K19">
        <v>17175.95</v>
      </c>
      <c r="L19">
        <v>0</v>
      </c>
      <c r="M19">
        <v>0</v>
      </c>
      <c r="N19">
        <v>0</v>
      </c>
    </row>
    <row r="20" spans="1:14">
      <c r="A20" t="s">
        <v>657</v>
      </c>
      <c r="B20" t="s">
        <v>658</v>
      </c>
      <c r="C20">
        <v>0</v>
      </c>
      <c r="D20">
        <v>0</v>
      </c>
      <c r="E20">
        <v>28541.410000000003</v>
      </c>
      <c r="F20">
        <v>23</v>
      </c>
      <c r="G20">
        <v>13696.91</v>
      </c>
      <c r="H20">
        <v>13719.91</v>
      </c>
      <c r="I20">
        <v>0</v>
      </c>
      <c r="J20">
        <v>0</v>
      </c>
      <c r="K20">
        <v>58629.299999999996</v>
      </c>
      <c r="L20">
        <v>0</v>
      </c>
      <c r="M20">
        <v>0</v>
      </c>
      <c r="N20">
        <v>0</v>
      </c>
    </row>
    <row r="21" spans="1:14">
      <c r="A21" t="s">
        <v>657</v>
      </c>
      <c r="B21" t="s">
        <v>659</v>
      </c>
      <c r="C21">
        <v>0</v>
      </c>
      <c r="D21">
        <v>0</v>
      </c>
      <c r="E21">
        <v>130320.35999999999</v>
      </c>
      <c r="F21">
        <v>105</v>
      </c>
      <c r="G21">
        <v>5534.5400000000009</v>
      </c>
      <c r="H21">
        <v>5639.5400000000009</v>
      </c>
      <c r="I21">
        <v>0</v>
      </c>
      <c r="J21">
        <v>0</v>
      </c>
      <c r="K21">
        <v>27734.739999999998</v>
      </c>
      <c r="L21">
        <v>0</v>
      </c>
      <c r="M21">
        <v>0</v>
      </c>
      <c r="N21">
        <v>0</v>
      </c>
    </row>
    <row r="22" spans="1:14">
      <c r="A22" t="s">
        <v>657</v>
      </c>
      <c r="B22" t="s">
        <v>660</v>
      </c>
      <c r="C22">
        <v>0</v>
      </c>
      <c r="D22">
        <v>0</v>
      </c>
      <c r="E22">
        <v>114609.18999999999</v>
      </c>
      <c r="F22">
        <v>70</v>
      </c>
      <c r="G22">
        <v>5122.3599999999997</v>
      </c>
      <c r="H22">
        <v>5192.3599999999997</v>
      </c>
      <c r="I22">
        <v>0</v>
      </c>
      <c r="J22">
        <v>0</v>
      </c>
      <c r="K22">
        <v>23554.85</v>
      </c>
      <c r="L22">
        <v>0</v>
      </c>
      <c r="M22">
        <v>0</v>
      </c>
      <c r="N22">
        <v>0</v>
      </c>
    </row>
    <row r="23" spans="1:14">
      <c r="A23" t="s">
        <v>657</v>
      </c>
      <c r="B23" t="s">
        <v>661</v>
      </c>
      <c r="C23">
        <v>0</v>
      </c>
      <c r="D23">
        <v>0</v>
      </c>
      <c r="E23">
        <v>191093.27999999997</v>
      </c>
      <c r="F23">
        <v>176</v>
      </c>
      <c r="G23">
        <v>12389.430000000002</v>
      </c>
      <c r="H23">
        <v>12565.430000000002</v>
      </c>
      <c r="I23">
        <v>0</v>
      </c>
      <c r="J23">
        <v>0</v>
      </c>
      <c r="K23">
        <v>49006.42</v>
      </c>
      <c r="L23">
        <v>0</v>
      </c>
      <c r="M23">
        <v>0</v>
      </c>
      <c r="N23">
        <v>0</v>
      </c>
    </row>
    <row r="24" spans="1:14">
      <c r="A24" t="s">
        <v>657</v>
      </c>
      <c r="B24" t="s">
        <v>662</v>
      </c>
      <c r="C24">
        <v>0</v>
      </c>
      <c r="D24">
        <v>0</v>
      </c>
      <c r="E24">
        <v>29480.880000000001</v>
      </c>
      <c r="F24">
        <v>20</v>
      </c>
      <c r="G24">
        <v>583.79</v>
      </c>
      <c r="H24">
        <v>603.79</v>
      </c>
      <c r="I24">
        <v>0</v>
      </c>
      <c r="J24">
        <v>0</v>
      </c>
      <c r="K24">
        <v>11315.7</v>
      </c>
      <c r="L24">
        <v>0</v>
      </c>
      <c r="M24">
        <v>0</v>
      </c>
      <c r="N24">
        <v>0</v>
      </c>
    </row>
    <row r="25" spans="1:14">
      <c r="A25" t="s">
        <v>657</v>
      </c>
      <c r="B25" t="s">
        <v>663</v>
      </c>
      <c r="C25">
        <v>0</v>
      </c>
      <c r="D25">
        <v>0</v>
      </c>
      <c r="E25">
        <v>94491.24</v>
      </c>
      <c r="F25">
        <v>82</v>
      </c>
      <c r="G25">
        <v>8262.8100000000013</v>
      </c>
      <c r="H25">
        <v>8344.8100000000013</v>
      </c>
      <c r="I25">
        <v>0</v>
      </c>
      <c r="J25">
        <v>0</v>
      </c>
      <c r="K25">
        <v>26549.699999999997</v>
      </c>
      <c r="L25">
        <v>0</v>
      </c>
      <c r="M25">
        <v>0</v>
      </c>
      <c r="N25">
        <v>0</v>
      </c>
    </row>
    <row r="26" spans="1:14">
      <c r="A26" t="s">
        <v>657</v>
      </c>
      <c r="B26" t="s">
        <v>664</v>
      </c>
      <c r="C26">
        <v>0</v>
      </c>
      <c r="D26">
        <v>0</v>
      </c>
      <c r="E26">
        <v>61049.880000000005</v>
      </c>
      <c r="F26">
        <v>74</v>
      </c>
      <c r="G26">
        <v>1686.43</v>
      </c>
      <c r="H26">
        <v>1760.43</v>
      </c>
      <c r="I26">
        <v>0</v>
      </c>
      <c r="J26">
        <v>0</v>
      </c>
      <c r="K26">
        <v>14210.93</v>
      </c>
      <c r="L26">
        <v>0</v>
      </c>
      <c r="M26">
        <v>0</v>
      </c>
      <c r="N26">
        <v>0</v>
      </c>
    </row>
    <row r="27" spans="1:14">
      <c r="A27" t="s">
        <v>657</v>
      </c>
      <c r="B27" t="s">
        <v>665</v>
      </c>
      <c r="C27">
        <v>0</v>
      </c>
      <c r="D27">
        <v>0</v>
      </c>
      <c r="E27">
        <v>76498.55</v>
      </c>
      <c r="F27">
        <v>86</v>
      </c>
      <c r="G27">
        <v>2812.31</v>
      </c>
      <c r="H27">
        <v>2898.31</v>
      </c>
      <c r="I27">
        <v>0</v>
      </c>
      <c r="J27">
        <v>0</v>
      </c>
      <c r="K27">
        <v>16605.330000000002</v>
      </c>
      <c r="L27">
        <v>0</v>
      </c>
      <c r="M27">
        <v>0</v>
      </c>
      <c r="N27">
        <v>0</v>
      </c>
    </row>
    <row r="28" spans="1:14">
      <c r="A28" t="s">
        <v>657</v>
      </c>
      <c r="B28" t="s">
        <v>666</v>
      </c>
      <c r="C28">
        <v>0</v>
      </c>
      <c r="D28">
        <v>0</v>
      </c>
      <c r="E28">
        <v>122389.74</v>
      </c>
      <c r="F28">
        <v>101</v>
      </c>
      <c r="G28">
        <v>5178.95</v>
      </c>
      <c r="H28">
        <v>5279.95</v>
      </c>
      <c r="I28">
        <v>0</v>
      </c>
      <c r="J28">
        <v>0</v>
      </c>
      <c r="K28">
        <v>41189.459999999992</v>
      </c>
      <c r="L28">
        <v>0</v>
      </c>
      <c r="M28">
        <v>0</v>
      </c>
      <c r="N28">
        <v>0</v>
      </c>
    </row>
    <row r="29" spans="1:14">
      <c r="A29" t="s">
        <v>657</v>
      </c>
      <c r="B29" t="s">
        <v>667</v>
      </c>
      <c r="C29">
        <v>0</v>
      </c>
      <c r="D29">
        <v>0</v>
      </c>
      <c r="E29">
        <v>315633.89</v>
      </c>
      <c r="F29">
        <v>316</v>
      </c>
      <c r="G29">
        <v>14363.38</v>
      </c>
      <c r="H29">
        <v>14679.38</v>
      </c>
      <c r="I29">
        <v>0</v>
      </c>
      <c r="J29">
        <v>0</v>
      </c>
      <c r="K29">
        <v>54892.08</v>
      </c>
      <c r="L29">
        <v>0</v>
      </c>
      <c r="M29">
        <v>0</v>
      </c>
      <c r="N29">
        <v>0</v>
      </c>
    </row>
    <row r="30" spans="1:14">
      <c r="A30" t="s">
        <v>657</v>
      </c>
      <c r="B30" t="s">
        <v>668</v>
      </c>
      <c r="C30">
        <v>0</v>
      </c>
      <c r="D30">
        <v>0</v>
      </c>
      <c r="E30">
        <v>146550.56</v>
      </c>
      <c r="F30">
        <v>312</v>
      </c>
      <c r="G30">
        <v>7453.6900000000005</v>
      </c>
      <c r="H30">
        <v>7765.6900000000005</v>
      </c>
      <c r="I30">
        <v>0</v>
      </c>
      <c r="J30">
        <v>0</v>
      </c>
      <c r="K30">
        <v>49667.87</v>
      </c>
      <c r="L30">
        <v>0</v>
      </c>
      <c r="M30">
        <v>0</v>
      </c>
      <c r="N30">
        <v>0</v>
      </c>
    </row>
    <row r="31" spans="1:14">
      <c r="A31" t="s">
        <v>657</v>
      </c>
      <c r="B31" t="s">
        <v>669</v>
      </c>
      <c r="C31">
        <v>0</v>
      </c>
      <c r="D31">
        <v>0</v>
      </c>
      <c r="E31">
        <v>111149.37000000001</v>
      </c>
      <c r="F31">
        <v>117</v>
      </c>
      <c r="G31">
        <v>3989.84</v>
      </c>
      <c r="H31">
        <v>4106.84</v>
      </c>
      <c r="I31">
        <v>0</v>
      </c>
      <c r="J31">
        <v>0</v>
      </c>
      <c r="K31">
        <v>19658.739999999998</v>
      </c>
      <c r="L31">
        <v>0</v>
      </c>
      <c r="M31">
        <v>0</v>
      </c>
      <c r="N31">
        <v>0</v>
      </c>
    </row>
    <row r="32" spans="1:14">
      <c r="A32" t="s">
        <v>657</v>
      </c>
      <c r="B32" t="s">
        <v>670</v>
      </c>
      <c r="C32">
        <v>0</v>
      </c>
      <c r="D32">
        <v>0</v>
      </c>
      <c r="E32">
        <v>159095.03</v>
      </c>
      <c r="F32">
        <v>285</v>
      </c>
      <c r="G32">
        <v>8628.2999999999993</v>
      </c>
      <c r="H32">
        <v>8913.2999999999993</v>
      </c>
      <c r="I32">
        <v>0</v>
      </c>
      <c r="J32">
        <v>0</v>
      </c>
      <c r="K32">
        <v>22530.34</v>
      </c>
      <c r="L32">
        <v>0</v>
      </c>
      <c r="M32">
        <v>0</v>
      </c>
      <c r="N32">
        <v>0</v>
      </c>
    </row>
    <row r="33" spans="1:14">
      <c r="A33" t="s">
        <v>657</v>
      </c>
      <c r="B33" t="s">
        <v>671</v>
      </c>
      <c r="C33">
        <v>0</v>
      </c>
      <c r="D33">
        <v>0</v>
      </c>
      <c r="E33">
        <v>75263.779999999984</v>
      </c>
      <c r="F33">
        <v>82</v>
      </c>
      <c r="G33">
        <v>4002.9900000000002</v>
      </c>
      <c r="H33">
        <v>4084.9900000000002</v>
      </c>
      <c r="I33">
        <v>0</v>
      </c>
      <c r="J33">
        <v>0</v>
      </c>
      <c r="K33">
        <v>14443.79</v>
      </c>
      <c r="L33">
        <v>0</v>
      </c>
      <c r="M33">
        <v>0</v>
      </c>
      <c r="N33">
        <v>0</v>
      </c>
    </row>
    <row r="34" spans="1:14">
      <c r="A34" t="s">
        <v>657</v>
      </c>
      <c r="B34" t="s">
        <v>672</v>
      </c>
      <c r="C34">
        <v>0</v>
      </c>
      <c r="D34">
        <v>0</v>
      </c>
      <c r="E34">
        <v>67161.14</v>
      </c>
      <c r="F34">
        <v>129</v>
      </c>
      <c r="G34">
        <v>2556.2999999999997</v>
      </c>
      <c r="H34">
        <v>2685.2999999999997</v>
      </c>
      <c r="I34">
        <v>0</v>
      </c>
      <c r="J34">
        <v>0</v>
      </c>
      <c r="K34">
        <v>25335.3</v>
      </c>
      <c r="L34">
        <v>0</v>
      </c>
      <c r="M34">
        <v>0</v>
      </c>
      <c r="N34">
        <v>0</v>
      </c>
    </row>
    <row r="35" spans="1:14">
      <c r="A35" t="s">
        <v>657</v>
      </c>
      <c r="B35" t="s">
        <v>673</v>
      </c>
      <c r="C35">
        <v>0</v>
      </c>
      <c r="D35">
        <v>0</v>
      </c>
      <c r="E35">
        <v>91753.709999999992</v>
      </c>
      <c r="F35">
        <v>109</v>
      </c>
      <c r="G35">
        <v>2735.1499999999996</v>
      </c>
      <c r="H35">
        <v>2844.1499999999996</v>
      </c>
      <c r="I35">
        <v>0</v>
      </c>
      <c r="J35">
        <v>0</v>
      </c>
      <c r="K35">
        <v>18330.22</v>
      </c>
      <c r="L35">
        <v>0</v>
      </c>
      <c r="M35">
        <v>0</v>
      </c>
      <c r="N35">
        <v>0</v>
      </c>
    </row>
    <row r="36" spans="1:14">
      <c r="A36" t="s">
        <v>657</v>
      </c>
      <c r="B36" t="s">
        <v>674</v>
      </c>
      <c r="C36">
        <v>0</v>
      </c>
      <c r="D36">
        <v>0</v>
      </c>
      <c r="E36">
        <v>78730.27</v>
      </c>
      <c r="F36">
        <v>90</v>
      </c>
      <c r="G36">
        <v>1933.4099999999999</v>
      </c>
      <c r="H36">
        <v>2023.4099999999999</v>
      </c>
      <c r="I36">
        <v>0</v>
      </c>
      <c r="J36">
        <v>0</v>
      </c>
      <c r="K36">
        <v>16225.3</v>
      </c>
      <c r="L36">
        <v>0</v>
      </c>
      <c r="M36">
        <v>0</v>
      </c>
      <c r="N36">
        <v>0</v>
      </c>
    </row>
    <row r="37" spans="1:14">
      <c r="A37" t="s">
        <v>138</v>
      </c>
      <c r="B37" t="s">
        <v>675</v>
      </c>
      <c r="C37">
        <v>0</v>
      </c>
      <c r="D37">
        <v>0</v>
      </c>
      <c r="E37">
        <v>821889.88</v>
      </c>
      <c r="F37">
        <v>468</v>
      </c>
      <c r="G37">
        <v>53923.49</v>
      </c>
      <c r="H37">
        <v>54391.49</v>
      </c>
      <c r="I37">
        <v>0</v>
      </c>
      <c r="J37">
        <v>0</v>
      </c>
      <c r="K37">
        <v>132386.75</v>
      </c>
      <c r="L37">
        <v>0</v>
      </c>
      <c r="M37">
        <v>0</v>
      </c>
      <c r="N37">
        <v>0</v>
      </c>
    </row>
    <row r="38" spans="1:14">
      <c r="A38" t="s">
        <v>138</v>
      </c>
      <c r="B38" t="s">
        <v>676</v>
      </c>
      <c r="C38">
        <v>0</v>
      </c>
      <c r="D38">
        <v>0</v>
      </c>
      <c r="E38">
        <v>228844.19999999998</v>
      </c>
      <c r="F38">
        <v>410</v>
      </c>
      <c r="G38">
        <v>10194.279999999999</v>
      </c>
      <c r="H38">
        <v>10604.279999999999</v>
      </c>
      <c r="I38">
        <v>0</v>
      </c>
      <c r="J38">
        <v>0</v>
      </c>
      <c r="K38">
        <v>57657.18</v>
      </c>
      <c r="L38">
        <v>0</v>
      </c>
      <c r="M38">
        <v>0</v>
      </c>
      <c r="N38">
        <v>0</v>
      </c>
    </row>
    <row r="39" spans="1:14">
      <c r="A39" t="s">
        <v>138</v>
      </c>
      <c r="B39" t="s">
        <v>677</v>
      </c>
      <c r="C39">
        <v>0</v>
      </c>
      <c r="D39">
        <v>0</v>
      </c>
      <c r="E39">
        <v>187586.88999999998</v>
      </c>
      <c r="F39">
        <v>293</v>
      </c>
      <c r="G39">
        <v>15598.14</v>
      </c>
      <c r="H39">
        <v>15891.14</v>
      </c>
      <c r="I39">
        <v>0</v>
      </c>
      <c r="J39">
        <v>0</v>
      </c>
      <c r="K39">
        <v>49247.69</v>
      </c>
      <c r="L39">
        <v>0</v>
      </c>
      <c r="M39">
        <v>0</v>
      </c>
      <c r="N39">
        <v>0</v>
      </c>
    </row>
    <row r="40" spans="1:14">
      <c r="A40" t="s">
        <v>138</v>
      </c>
      <c r="B40" t="s">
        <v>678</v>
      </c>
      <c r="C40">
        <v>0</v>
      </c>
      <c r="D40">
        <v>0</v>
      </c>
      <c r="E40">
        <v>104003.63</v>
      </c>
      <c r="F40">
        <v>137</v>
      </c>
      <c r="G40">
        <v>2375.73</v>
      </c>
      <c r="H40">
        <v>2512.73</v>
      </c>
      <c r="I40">
        <v>0</v>
      </c>
      <c r="J40">
        <v>0</v>
      </c>
      <c r="K40">
        <v>22273.73</v>
      </c>
      <c r="L40">
        <v>0</v>
      </c>
      <c r="M40">
        <v>0</v>
      </c>
      <c r="N40">
        <v>0</v>
      </c>
    </row>
    <row r="41" spans="1:14">
      <c r="A41" t="s">
        <v>138</v>
      </c>
      <c r="B41" t="s">
        <v>679</v>
      </c>
      <c r="C41">
        <v>0</v>
      </c>
      <c r="D41">
        <v>0</v>
      </c>
      <c r="E41">
        <v>134369.41000000003</v>
      </c>
      <c r="F41">
        <v>121</v>
      </c>
      <c r="G41">
        <v>3706.03</v>
      </c>
      <c r="H41">
        <v>3827.03</v>
      </c>
      <c r="I41">
        <v>0</v>
      </c>
      <c r="J41">
        <v>0</v>
      </c>
      <c r="K41">
        <v>17528.8</v>
      </c>
      <c r="L41">
        <v>0</v>
      </c>
      <c r="M41">
        <v>0</v>
      </c>
      <c r="N41">
        <v>0</v>
      </c>
    </row>
    <row r="42" spans="1:14">
      <c r="A42" t="s">
        <v>138</v>
      </c>
      <c r="B42" t="s">
        <v>680</v>
      </c>
      <c r="C42">
        <v>0</v>
      </c>
      <c r="D42">
        <v>0</v>
      </c>
      <c r="E42">
        <v>212055.44</v>
      </c>
      <c r="F42">
        <v>250</v>
      </c>
      <c r="G42">
        <v>9190.66</v>
      </c>
      <c r="H42">
        <v>9440.66</v>
      </c>
      <c r="I42">
        <v>0</v>
      </c>
      <c r="J42">
        <v>0</v>
      </c>
      <c r="K42">
        <v>35270.909999999996</v>
      </c>
      <c r="L42">
        <v>0</v>
      </c>
      <c r="M42">
        <v>0</v>
      </c>
      <c r="N42">
        <v>0</v>
      </c>
    </row>
    <row r="43" spans="1:14">
      <c r="A43" t="s">
        <v>138</v>
      </c>
      <c r="B43" t="s">
        <v>681</v>
      </c>
      <c r="C43">
        <v>0</v>
      </c>
      <c r="D43">
        <v>0</v>
      </c>
      <c r="E43">
        <v>218278.1</v>
      </c>
      <c r="F43">
        <v>394</v>
      </c>
      <c r="G43">
        <v>8786.1899999999987</v>
      </c>
      <c r="H43">
        <v>9180.1899999999987</v>
      </c>
      <c r="I43">
        <v>0</v>
      </c>
      <c r="J43">
        <v>0</v>
      </c>
      <c r="K43">
        <v>34944.490000000005</v>
      </c>
      <c r="L43">
        <v>0</v>
      </c>
      <c r="M43">
        <v>0</v>
      </c>
      <c r="N43">
        <v>0</v>
      </c>
    </row>
    <row r="44" spans="1:14">
      <c r="A44" t="s">
        <v>138</v>
      </c>
      <c r="B44" t="s">
        <v>682</v>
      </c>
      <c r="C44">
        <v>0</v>
      </c>
      <c r="D44">
        <v>0</v>
      </c>
      <c r="E44">
        <v>203415.03</v>
      </c>
      <c r="F44">
        <v>312</v>
      </c>
      <c r="G44">
        <v>10083.74</v>
      </c>
      <c r="H44">
        <v>10395.74</v>
      </c>
      <c r="I44">
        <v>0</v>
      </c>
      <c r="J44">
        <v>0</v>
      </c>
      <c r="K44">
        <v>29436.750000000004</v>
      </c>
      <c r="L44">
        <v>0</v>
      </c>
      <c r="M44">
        <v>0</v>
      </c>
      <c r="N44">
        <v>0</v>
      </c>
    </row>
    <row r="45" spans="1:14">
      <c r="A45" t="s">
        <v>138</v>
      </c>
      <c r="B45" t="s">
        <v>683</v>
      </c>
      <c r="C45">
        <v>0</v>
      </c>
      <c r="D45">
        <v>0</v>
      </c>
      <c r="E45">
        <v>172466.14</v>
      </c>
      <c r="F45">
        <v>226</v>
      </c>
      <c r="G45">
        <v>12987.940000000002</v>
      </c>
      <c r="H45">
        <v>13213.940000000002</v>
      </c>
      <c r="I45">
        <v>0</v>
      </c>
      <c r="J45">
        <v>0</v>
      </c>
      <c r="K45">
        <v>31280.519999999997</v>
      </c>
      <c r="L45">
        <v>0</v>
      </c>
      <c r="M45">
        <v>0</v>
      </c>
      <c r="N45">
        <v>0</v>
      </c>
    </row>
    <row r="46" spans="1:14">
      <c r="A46" t="s">
        <v>138</v>
      </c>
      <c r="B46" t="s">
        <v>684</v>
      </c>
      <c r="C46">
        <v>0</v>
      </c>
      <c r="D46">
        <v>0</v>
      </c>
      <c r="E46">
        <v>72393.37999999999</v>
      </c>
      <c r="F46">
        <v>156</v>
      </c>
      <c r="G46">
        <v>3960.18</v>
      </c>
      <c r="H46">
        <v>4116.18</v>
      </c>
      <c r="I46">
        <v>0</v>
      </c>
      <c r="J46">
        <v>0</v>
      </c>
      <c r="K46">
        <v>19017.810000000001</v>
      </c>
      <c r="L46">
        <v>0</v>
      </c>
      <c r="M46">
        <v>0</v>
      </c>
      <c r="N46">
        <v>0</v>
      </c>
    </row>
    <row r="47" spans="1:14">
      <c r="A47" t="s">
        <v>138</v>
      </c>
      <c r="B47" t="s">
        <v>685</v>
      </c>
      <c r="C47">
        <v>0</v>
      </c>
      <c r="D47">
        <v>0</v>
      </c>
      <c r="E47">
        <v>215358.33</v>
      </c>
      <c r="F47">
        <v>398</v>
      </c>
      <c r="G47">
        <v>9490.380000000001</v>
      </c>
      <c r="H47">
        <v>9888.380000000001</v>
      </c>
      <c r="I47">
        <v>0</v>
      </c>
      <c r="J47">
        <v>0</v>
      </c>
      <c r="K47">
        <v>25622.190000000002</v>
      </c>
      <c r="L47">
        <v>0</v>
      </c>
      <c r="M47">
        <v>0</v>
      </c>
      <c r="N47">
        <v>0</v>
      </c>
    </row>
    <row r="48" spans="1:14">
      <c r="A48" t="s">
        <v>138</v>
      </c>
      <c r="B48" t="s">
        <v>686</v>
      </c>
      <c r="C48">
        <v>0</v>
      </c>
      <c r="D48">
        <v>0</v>
      </c>
      <c r="E48">
        <v>162755.07999999999</v>
      </c>
      <c r="F48">
        <v>273</v>
      </c>
      <c r="G48">
        <v>8991.9500000000007</v>
      </c>
      <c r="H48">
        <v>9264.9500000000007</v>
      </c>
      <c r="I48">
        <v>0</v>
      </c>
      <c r="J48">
        <v>0</v>
      </c>
      <c r="K48">
        <v>37837.71</v>
      </c>
      <c r="L48">
        <v>0</v>
      </c>
      <c r="M48">
        <v>0</v>
      </c>
      <c r="N48">
        <v>0</v>
      </c>
    </row>
    <row r="49" spans="1:14">
      <c r="A49" t="s">
        <v>138</v>
      </c>
      <c r="B49" t="s">
        <v>687</v>
      </c>
      <c r="C49">
        <v>0</v>
      </c>
      <c r="D49">
        <v>0</v>
      </c>
      <c r="E49">
        <v>266225.82</v>
      </c>
      <c r="F49">
        <v>183</v>
      </c>
      <c r="G49">
        <v>16503.23</v>
      </c>
      <c r="H49">
        <v>16686.23</v>
      </c>
      <c r="I49">
        <v>0</v>
      </c>
      <c r="J49">
        <v>0</v>
      </c>
      <c r="K49">
        <v>62262.61</v>
      </c>
      <c r="L49">
        <v>0</v>
      </c>
      <c r="M49">
        <v>0</v>
      </c>
      <c r="N49">
        <v>0</v>
      </c>
    </row>
    <row r="50" spans="1:14">
      <c r="A50" t="s">
        <v>138</v>
      </c>
      <c r="B50" t="s">
        <v>688</v>
      </c>
      <c r="C50">
        <v>0</v>
      </c>
      <c r="D50">
        <v>0</v>
      </c>
      <c r="E50">
        <v>162857.45000000001</v>
      </c>
      <c r="F50">
        <v>265</v>
      </c>
      <c r="G50">
        <v>5984.86</v>
      </c>
      <c r="H50">
        <v>6249.86</v>
      </c>
      <c r="I50">
        <v>0</v>
      </c>
      <c r="J50">
        <v>0</v>
      </c>
      <c r="K50">
        <v>23889.27</v>
      </c>
      <c r="L50">
        <v>0</v>
      </c>
      <c r="M50">
        <v>0</v>
      </c>
      <c r="N50">
        <v>0</v>
      </c>
    </row>
    <row r="51" spans="1:14">
      <c r="A51" t="s">
        <v>138</v>
      </c>
      <c r="B51" t="s">
        <v>689</v>
      </c>
      <c r="C51">
        <v>0</v>
      </c>
      <c r="D51">
        <v>0</v>
      </c>
      <c r="E51">
        <v>161251.14000000001</v>
      </c>
      <c r="F51">
        <v>140</v>
      </c>
      <c r="G51">
        <v>6476.35</v>
      </c>
      <c r="H51">
        <v>6616.35</v>
      </c>
      <c r="I51">
        <v>0</v>
      </c>
      <c r="J51">
        <v>0</v>
      </c>
      <c r="K51">
        <v>23616.92</v>
      </c>
      <c r="L51">
        <v>0</v>
      </c>
      <c r="M51">
        <v>0</v>
      </c>
      <c r="N51">
        <v>0</v>
      </c>
    </row>
    <row r="52" spans="1:14">
      <c r="A52" t="s">
        <v>138</v>
      </c>
      <c r="B52" t="s">
        <v>690</v>
      </c>
      <c r="C52">
        <v>0</v>
      </c>
      <c r="D52">
        <v>0</v>
      </c>
      <c r="E52">
        <v>212748.63</v>
      </c>
      <c r="F52">
        <v>359</v>
      </c>
      <c r="G52">
        <v>7065.08</v>
      </c>
      <c r="H52">
        <v>7424.08</v>
      </c>
      <c r="I52">
        <v>0</v>
      </c>
      <c r="J52">
        <v>0</v>
      </c>
      <c r="K52">
        <v>26799</v>
      </c>
      <c r="L52">
        <v>0</v>
      </c>
      <c r="M52">
        <v>0</v>
      </c>
      <c r="N52">
        <v>0</v>
      </c>
    </row>
    <row r="53" spans="1:14">
      <c r="A53" t="s">
        <v>138</v>
      </c>
      <c r="B53" t="s">
        <v>691</v>
      </c>
      <c r="C53">
        <v>0</v>
      </c>
      <c r="D53">
        <v>0</v>
      </c>
      <c r="E53">
        <v>252421.15</v>
      </c>
      <c r="F53">
        <v>312</v>
      </c>
      <c r="G53">
        <v>9641.31</v>
      </c>
      <c r="H53">
        <v>9953.31</v>
      </c>
      <c r="I53">
        <v>0</v>
      </c>
      <c r="J53">
        <v>0</v>
      </c>
      <c r="K53">
        <v>30697.510000000002</v>
      </c>
      <c r="L53">
        <v>0</v>
      </c>
      <c r="M53">
        <v>0</v>
      </c>
      <c r="N53">
        <v>0</v>
      </c>
    </row>
    <row r="54" spans="1:14">
      <c r="A54" t="s">
        <v>138</v>
      </c>
      <c r="B54" t="s">
        <v>692</v>
      </c>
      <c r="C54">
        <v>0</v>
      </c>
      <c r="D54">
        <v>0</v>
      </c>
      <c r="E54">
        <v>107378.41</v>
      </c>
      <c r="F54">
        <v>390</v>
      </c>
      <c r="G54">
        <v>4236.46</v>
      </c>
      <c r="H54">
        <v>4626.4599999999991</v>
      </c>
      <c r="I54">
        <v>0</v>
      </c>
      <c r="J54">
        <v>0</v>
      </c>
      <c r="K54">
        <v>22402.420000000002</v>
      </c>
      <c r="L54">
        <v>0</v>
      </c>
      <c r="M54">
        <v>0</v>
      </c>
      <c r="N54">
        <v>0</v>
      </c>
    </row>
    <row r="55" spans="1:14">
      <c r="A55" t="s">
        <v>138</v>
      </c>
      <c r="B55" t="s">
        <v>693</v>
      </c>
      <c r="C55">
        <v>0</v>
      </c>
      <c r="D55">
        <v>0</v>
      </c>
      <c r="E55">
        <v>143524.07999999999</v>
      </c>
      <c r="F55">
        <v>39</v>
      </c>
      <c r="G55">
        <v>5825.1599999999989</v>
      </c>
      <c r="H55">
        <v>5864.1599999999989</v>
      </c>
      <c r="I55">
        <v>0</v>
      </c>
      <c r="J55">
        <v>0</v>
      </c>
      <c r="K55">
        <v>19936.620000000003</v>
      </c>
      <c r="L55">
        <v>0</v>
      </c>
      <c r="M55">
        <v>0</v>
      </c>
      <c r="N55">
        <v>0</v>
      </c>
    </row>
    <row r="56" spans="1:14">
      <c r="A56" t="s">
        <v>138</v>
      </c>
      <c r="B56" t="s">
        <v>694</v>
      </c>
      <c r="C56">
        <v>0</v>
      </c>
      <c r="D56">
        <v>0</v>
      </c>
      <c r="E56">
        <v>242120.19999999998</v>
      </c>
      <c r="F56">
        <v>394</v>
      </c>
      <c r="G56">
        <v>11089.289999999999</v>
      </c>
      <c r="H56">
        <v>11483.289999999999</v>
      </c>
      <c r="I56">
        <v>0</v>
      </c>
      <c r="J56">
        <v>0</v>
      </c>
      <c r="K56">
        <v>27475.980000000003</v>
      </c>
      <c r="L56">
        <v>0</v>
      </c>
      <c r="M56">
        <v>0</v>
      </c>
      <c r="N56">
        <v>0</v>
      </c>
    </row>
    <row r="57" spans="1:14">
      <c r="A57" t="s">
        <v>138</v>
      </c>
      <c r="B57" t="s">
        <v>695</v>
      </c>
      <c r="C57">
        <v>0</v>
      </c>
      <c r="D57">
        <v>0</v>
      </c>
      <c r="E57">
        <v>256125.81</v>
      </c>
      <c r="F57">
        <v>296</v>
      </c>
      <c r="G57">
        <v>10519.88</v>
      </c>
      <c r="H57">
        <v>10815.88</v>
      </c>
      <c r="I57">
        <v>0</v>
      </c>
      <c r="J57">
        <v>0</v>
      </c>
      <c r="K57">
        <v>41766.850000000006</v>
      </c>
      <c r="L57">
        <v>0</v>
      </c>
      <c r="M57">
        <v>0</v>
      </c>
      <c r="N57">
        <v>0</v>
      </c>
    </row>
    <row r="58" spans="1:14">
      <c r="A58" t="s">
        <v>138</v>
      </c>
      <c r="B58" t="s">
        <v>696</v>
      </c>
      <c r="C58">
        <v>0</v>
      </c>
      <c r="D58">
        <v>0</v>
      </c>
      <c r="E58">
        <v>58703.32</v>
      </c>
      <c r="F58">
        <v>234</v>
      </c>
      <c r="G58">
        <v>2897.31</v>
      </c>
      <c r="H58">
        <v>3131.31</v>
      </c>
      <c r="I58">
        <v>0</v>
      </c>
      <c r="J58">
        <v>0</v>
      </c>
      <c r="K58">
        <v>13366.880000000001</v>
      </c>
      <c r="L58">
        <v>0</v>
      </c>
      <c r="M58">
        <v>0</v>
      </c>
      <c r="N58">
        <v>0</v>
      </c>
    </row>
    <row r="59" spans="1:14">
      <c r="A59" t="s">
        <v>138</v>
      </c>
      <c r="B59" t="s">
        <v>154</v>
      </c>
      <c r="C59">
        <v>0</v>
      </c>
      <c r="D59">
        <v>0</v>
      </c>
      <c r="E59">
        <v>86859.1</v>
      </c>
      <c r="F59">
        <v>183</v>
      </c>
      <c r="G59">
        <v>3251.1000000000004</v>
      </c>
      <c r="H59">
        <v>3434.1000000000004</v>
      </c>
      <c r="I59">
        <v>0</v>
      </c>
      <c r="J59">
        <v>0</v>
      </c>
      <c r="K59">
        <v>17414.97</v>
      </c>
      <c r="L59">
        <v>0</v>
      </c>
      <c r="M59">
        <v>0</v>
      </c>
      <c r="N59">
        <v>0</v>
      </c>
    </row>
    <row r="60" spans="1:14">
      <c r="A60" t="s">
        <v>183</v>
      </c>
      <c r="B60" t="s">
        <v>697</v>
      </c>
      <c r="C60">
        <v>0</v>
      </c>
      <c r="D60">
        <v>0</v>
      </c>
      <c r="E60">
        <v>575048.68000000005</v>
      </c>
      <c r="F60">
        <v>470</v>
      </c>
      <c r="G60">
        <v>21065.690000000002</v>
      </c>
      <c r="H60">
        <v>21535.690000000002</v>
      </c>
      <c r="I60">
        <v>0</v>
      </c>
      <c r="J60">
        <v>0</v>
      </c>
      <c r="K60">
        <v>128313.64</v>
      </c>
      <c r="L60">
        <v>0</v>
      </c>
      <c r="M60">
        <v>0</v>
      </c>
      <c r="N60">
        <v>0</v>
      </c>
    </row>
    <row r="61" spans="1:14">
      <c r="A61" t="s">
        <v>183</v>
      </c>
      <c r="B61" t="s">
        <v>698</v>
      </c>
      <c r="C61">
        <v>0</v>
      </c>
      <c r="D61">
        <v>0</v>
      </c>
      <c r="E61">
        <v>428760.86000000004</v>
      </c>
      <c r="F61">
        <v>504</v>
      </c>
      <c r="G61">
        <v>25466.11</v>
      </c>
      <c r="H61">
        <v>25970.11</v>
      </c>
      <c r="I61">
        <v>0</v>
      </c>
      <c r="J61">
        <v>0</v>
      </c>
      <c r="K61">
        <v>56282.770000000004</v>
      </c>
      <c r="L61">
        <v>0</v>
      </c>
      <c r="M61">
        <v>0</v>
      </c>
      <c r="N61">
        <v>0</v>
      </c>
    </row>
    <row r="62" spans="1:14">
      <c r="A62" t="s">
        <v>183</v>
      </c>
      <c r="B62" t="s">
        <v>699</v>
      </c>
      <c r="C62">
        <v>0</v>
      </c>
      <c r="D62">
        <v>0</v>
      </c>
      <c r="E62">
        <v>123432.2</v>
      </c>
      <c r="F62">
        <v>247</v>
      </c>
      <c r="G62">
        <v>4309.33</v>
      </c>
      <c r="H62">
        <v>4556.33</v>
      </c>
      <c r="I62">
        <v>0</v>
      </c>
      <c r="J62">
        <v>0</v>
      </c>
      <c r="K62">
        <v>19799.509999999998</v>
      </c>
      <c r="L62">
        <v>0</v>
      </c>
      <c r="M62">
        <v>0</v>
      </c>
      <c r="N62">
        <v>0</v>
      </c>
    </row>
    <row r="63" spans="1:14">
      <c r="A63" t="s">
        <v>183</v>
      </c>
      <c r="B63" t="s">
        <v>700</v>
      </c>
      <c r="C63">
        <v>0</v>
      </c>
      <c r="D63">
        <v>0</v>
      </c>
      <c r="E63">
        <v>265153.05</v>
      </c>
      <c r="F63">
        <v>398</v>
      </c>
      <c r="G63">
        <v>11014.93</v>
      </c>
      <c r="H63">
        <v>11412.93</v>
      </c>
      <c r="I63">
        <v>0</v>
      </c>
      <c r="J63">
        <v>0</v>
      </c>
      <c r="K63">
        <v>44670.709999999992</v>
      </c>
      <c r="L63">
        <v>0</v>
      </c>
      <c r="M63">
        <v>0</v>
      </c>
      <c r="N63">
        <v>0</v>
      </c>
    </row>
    <row r="64" spans="1:14">
      <c r="A64" t="s">
        <v>183</v>
      </c>
      <c r="B64" t="s">
        <v>701</v>
      </c>
      <c r="C64">
        <v>0</v>
      </c>
      <c r="D64">
        <v>0</v>
      </c>
      <c r="E64">
        <v>422252.94</v>
      </c>
      <c r="F64">
        <v>502</v>
      </c>
      <c r="G64">
        <v>19962.159999999996</v>
      </c>
      <c r="H64">
        <v>20464.159999999996</v>
      </c>
      <c r="I64">
        <v>0</v>
      </c>
      <c r="J64">
        <v>0</v>
      </c>
      <c r="K64">
        <v>82357.399999999994</v>
      </c>
      <c r="L64">
        <v>0</v>
      </c>
      <c r="M64">
        <v>0</v>
      </c>
      <c r="N64">
        <v>0</v>
      </c>
    </row>
    <row r="65" spans="1:14">
      <c r="A65" t="s">
        <v>183</v>
      </c>
      <c r="B65" t="s">
        <v>702</v>
      </c>
      <c r="C65">
        <v>0</v>
      </c>
      <c r="D65">
        <v>0</v>
      </c>
      <c r="E65">
        <v>229594.15</v>
      </c>
      <c r="F65">
        <v>653</v>
      </c>
      <c r="G65">
        <v>12641.619999999999</v>
      </c>
      <c r="H65">
        <v>13294.619999999999</v>
      </c>
      <c r="I65">
        <v>0</v>
      </c>
      <c r="J65">
        <v>0</v>
      </c>
      <c r="K65">
        <v>27522.66</v>
      </c>
      <c r="L65">
        <v>0</v>
      </c>
      <c r="M65">
        <v>0</v>
      </c>
      <c r="N65">
        <v>0</v>
      </c>
    </row>
    <row r="66" spans="1:14">
      <c r="A66" t="s">
        <v>183</v>
      </c>
      <c r="B66" t="s">
        <v>703</v>
      </c>
      <c r="C66">
        <v>0</v>
      </c>
      <c r="D66">
        <v>0</v>
      </c>
      <c r="E66">
        <v>172549.56</v>
      </c>
      <c r="F66">
        <v>634</v>
      </c>
      <c r="G66">
        <v>2408.41</v>
      </c>
      <c r="H66">
        <v>3042.41</v>
      </c>
      <c r="I66">
        <v>0</v>
      </c>
      <c r="J66">
        <v>0</v>
      </c>
      <c r="K66">
        <v>28198.18</v>
      </c>
      <c r="L66">
        <v>0</v>
      </c>
      <c r="M66">
        <v>0</v>
      </c>
      <c r="N66">
        <v>0</v>
      </c>
    </row>
    <row r="67" spans="1:14">
      <c r="A67" t="s">
        <v>183</v>
      </c>
      <c r="B67" t="s">
        <v>704</v>
      </c>
      <c r="C67">
        <v>0</v>
      </c>
      <c r="D67">
        <v>0</v>
      </c>
      <c r="E67">
        <v>253603.1</v>
      </c>
      <c r="F67">
        <v>431</v>
      </c>
      <c r="G67">
        <v>11357.08</v>
      </c>
      <c r="H67">
        <v>11788.08</v>
      </c>
      <c r="I67">
        <v>0</v>
      </c>
      <c r="J67">
        <v>0</v>
      </c>
      <c r="K67">
        <v>27685.31</v>
      </c>
      <c r="L67">
        <v>0</v>
      </c>
      <c r="M67">
        <v>0</v>
      </c>
      <c r="N67">
        <v>0</v>
      </c>
    </row>
    <row r="68" spans="1:14">
      <c r="A68" t="s">
        <v>183</v>
      </c>
      <c r="B68" t="s">
        <v>705</v>
      </c>
      <c r="C68">
        <v>0</v>
      </c>
      <c r="D68">
        <v>0</v>
      </c>
      <c r="E68">
        <v>261203.69</v>
      </c>
      <c r="F68">
        <v>698</v>
      </c>
      <c r="G68">
        <v>9291.51</v>
      </c>
      <c r="H68">
        <v>9989.51</v>
      </c>
      <c r="I68">
        <v>0</v>
      </c>
      <c r="J68">
        <v>0</v>
      </c>
      <c r="K68">
        <v>37191.040000000008</v>
      </c>
      <c r="L68">
        <v>0</v>
      </c>
      <c r="M68">
        <v>0</v>
      </c>
      <c r="N68">
        <v>0</v>
      </c>
    </row>
    <row r="69" spans="1:14">
      <c r="A69" t="s">
        <v>183</v>
      </c>
      <c r="B69" t="s">
        <v>706</v>
      </c>
      <c r="C69">
        <v>0</v>
      </c>
      <c r="D69">
        <v>0</v>
      </c>
      <c r="E69">
        <v>479953.01</v>
      </c>
      <c r="F69">
        <v>2204</v>
      </c>
      <c r="G69">
        <v>24925.25</v>
      </c>
      <c r="H69">
        <v>27129.25</v>
      </c>
      <c r="I69">
        <v>0</v>
      </c>
      <c r="J69">
        <v>0</v>
      </c>
      <c r="K69">
        <v>70679.69</v>
      </c>
      <c r="L69">
        <v>0</v>
      </c>
      <c r="M69">
        <v>0</v>
      </c>
      <c r="N69">
        <v>0</v>
      </c>
    </row>
    <row r="70" spans="1:14">
      <c r="A70" t="s">
        <v>183</v>
      </c>
      <c r="B70" t="s">
        <v>707</v>
      </c>
      <c r="C70">
        <v>0</v>
      </c>
      <c r="D70">
        <v>0</v>
      </c>
      <c r="E70">
        <v>553936.88</v>
      </c>
      <c r="F70">
        <v>320</v>
      </c>
      <c r="G70">
        <v>20999.06</v>
      </c>
      <c r="H70">
        <v>21319.06</v>
      </c>
      <c r="I70">
        <v>0</v>
      </c>
      <c r="J70">
        <v>0</v>
      </c>
      <c r="K70">
        <v>138734.09000000003</v>
      </c>
      <c r="L70">
        <v>0</v>
      </c>
      <c r="M70">
        <v>0</v>
      </c>
      <c r="N70">
        <v>0</v>
      </c>
    </row>
    <row r="71" spans="1:14">
      <c r="A71" t="s">
        <v>183</v>
      </c>
      <c r="B71" t="s">
        <v>708</v>
      </c>
      <c r="C71">
        <v>0</v>
      </c>
      <c r="D71">
        <v>0</v>
      </c>
      <c r="E71">
        <v>197336.59</v>
      </c>
      <c r="F71">
        <v>463</v>
      </c>
      <c r="G71">
        <v>8345.26</v>
      </c>
      <c r="H71">
        <v>8808.26</v>
      </c>
      <c r="I71">
        <v>0</v>
      </c>
      <c r="J71">
        <v>0</v>
      </c>
      <c r="K71">
        <v>30291.980000000003</v>
      </c>
      <c r="L71">
        <v>0</v>
      </c>
      <c r="M71">
        <v>0</v>
      </c>
      <c r="N71">
        <v>0</v>
      </c>
    </row>
    <row r="72" spans="1:14">
      <c r="A72" t="s">
        <v>183</v>
      </c>
      <c r="B72" t="s">
        <v>709</v>
      </c>
      <c r="C72">
        <v>0</v>
      </c>
      <c r="D72">
        <v>0</v>
      </c>
      <c r="E72">
        <v>333929.22000000003</v>
      </c>
      <c r="F72">
        <v>1510</v>
      </c>
      <c r="G72">
        <v>21737.23</v>
      </c>
      <c r="H72">
        <v>23247.23</v>
      </c>
      <c r="I72">
        <v>0</v>
      </c>
      <c r="J72">
        <v>0</v>
      </c>
      <c r="K72">
        <v>49680.58</v>
      </c>
      <c r="L72">
        <v>0</v>
      </c>
      <c r="M72">
        <v>0</v>
      </c>
      <c r="N72">
        <v>0</v>
      </c>
    </row>
    <row r="73" spans="1:14">
      <c r="A73" t="s">
        <v>183</v>
      </c>
      <c r="B73" t="s">
        <v>710</v>
      </c>
      <c r="C73">
        <v>0</v>
      </c>
      <c r="D73">
        <v>0</v>
      </c>
      <c r="E73">
        <v>299810.31</v>
      </c>
      <c r="F73">
        <v>519</v>
      </c>
      <c r="G73">
        <v>9535.39</v>
      </c>
      <c r="H73">
        <v>10054.39</v>
      </c>
      <c r="I73">
        <v>0</v>
      </c>
      <c r="J73">
        <v>0</v>
      </c>
      <c r="K73">
        <v>44082.42</v>
      </c>
      <c r="L73">
        <v>0</v>
      </c>
      <c r="M73">
        <v>0</v>
      </c>
      <c r="N73">
        <v>0</v>
      </c>
    </row>
    <row r="74" spans="1:14">
      <c r="A74" t="s">
        <v>183</v>
      </c>
      <c r="B74" t="s">
        <v>711</v>
      </c>
      <c r="C74">
        <v>0</v>
      </c>
      <c r="D74">
        <v>0</v>
      </c>
      <c r="E74">
        <v>239132.72</v>
      </c>
      <c r="F74">
        <v>543</v>
      </c>
      <c r="G74">
        <v>8519.86</v>
      </c>
      <c r="H74">
        <v>9062.86</v>
      </c>
      <c r="I74">
        <v>0</v>
      </c>
      <c r="J74">
        <v>0</v>
      </c>
      <c r="K74">
        <v>27458.92</v>
      </c>
      <c r="L74">
        <v>0</v>
      </c>
      <c r="M74">
        <v>0</v>
      </c>
      <c r="N74">
        <v>0</v>
      </c>
    </row>
    <row r="75" spans="1:14">
      <c r="A75" t="s">
        <v>183</v>
      </c>
      <c r="B75" t="s">
        <v>712</v>
      </c>
      <c r="C75">
        <v>0</v>
      </c>
      <c r="D75">
        <v>0</v>
      </c>
      <c r="E75">
        <v>319125.81</v>
      </c>
      <c r="F75">
        <v>515</v>
      </c>
      <c r="G75">
        <v>13730.740000000002</v>
      </c>
      <c r="H75">
        <v>14245.740000000002</v>
      </c>
      <c r="I75">
        <v>0</v>
      </c>
      <c r="J75">
        <v>0</v>
      </c>
      <c r="K75">
        <v>49213.16</v>
      </c>
      <c r="L75">
        <v>0</v>
      </c>
      <c r="M75">
        <v>0</v>
      </c>
      <c r="N75">
        <v>0</v>
      </c>
    </row>
    <row r="76" spans="1:14">
      <c r="A76" t="s">
        <v>183</v>
      </c>
      <c r="B76" t="s">
        <v>713</v>
      </c>
      <c r="C76">
        <v>0</v>
      </c>
      <c r="D76">
        <v>0</v>
      </c>
      <c r="E76">
        <v>213412.23</v>
      </c>
      <c r="F76">
        <v>304</v>
      </c>
      <c r="G76">
        <v>11014.51</v>
      </c>
      <c r="H76">
        <v>11318.51</v>
      </c>
      <c r="I76">
        <v>0</v>
      </c>
      <c r="J76">
        <v>0</v>
      </c>
      <c r="K76">
        <v>38746.979999999996</v>
      </c>
      <c r="L76">
        <v>0</v>
      </c>
      <c r="M76">
        <v>0</v>
      </c>
      <c r="N76">
        <v>0</v>
      </c>
    </row>
    <row r="77" spans="1:14">
      <c r="A77" t="s">
        <v>183</v>
      </c>
      <c r="B77" t="s">
        <v>714</v>
      </c>
      <c r="C77">
        <v>0</v>
      </c>
      <c r="D77">
        <v>0</v>
      </c>
      <c r="E77">
        <v>100956.7</v>
      </c>
      <c r="F77">
        <v>560</v>
      </c>
      <c r="G77">
        <v>7347.0199999999986</v>
      </c>
      <c r="H77">
        <v>7907.0199999999986</v>
      </c>
      <c r="I77">
        <v>0</v>
      </c>
      <c r="J77">
        <v>0</v>
      </c>
      <c r="K77">
        <v>10524.630000000001</v>
      </c>
      <c r="L77">
        <v>0</v>
      </c>
      <c r="M77">
        <v>0</v>
      </c>
      <c r="N77">
        <v>0</v>
      </c>
    </row>
    <row r="78" spans="1:14">
      <c r="A78" t="s">
        <v>183</v>
      </c>
      <c r="B78" t="s">
        <v>715</v>
      </c>
      <c r="C78">
        <v>0</v>
      </c>
      <c r="D78">
        <v>0</v>
      </c>
      <c r="E78">
        <v>92115.229999999981</v>
      </c>
      <c r="F78">
        <v>237</v>
      </c>
      <c r="G78">
        <v>3555.8</v>
      </c>
      <c r="H78">
        <v>3792.8</v>
      </c>
      <c r="I78">
        <v>0</v>
      </c>
      <c r="J78">
        <v>0</v>
      </c>
      <c r="K78">
        <v>11404.48</v>
      </c>
      <c r="L78">
        <v>0</v>
      </c>
      <c r="M78">
        <v>0</v>
      </c>
      <c r="N78">
        <v>0</v>
      </c>
    </row>
    <row r="79" spans="1:14">
      <c r="A79" t="s">
        <v>183</v>
      </c>
      <c r="B79" t="s">
        <v>716</v>
      </c>
      <c r="C79">
        <v>0</v>
      </c>
      <c r="D79">
        <v>0</v>
      </c>
      <c r="E79">
        <v>103905.68</v>
      </c>
      <c r="F79">
        <v>219</v>
      </c>
      <c r="G79">
        <v>6526.9299999999994</v>
      </c>
      <c r="H79">
        <v>6745.9299999999994</v>
      </c>
      <c r="I79">
        <v>0</v>
      </c>
      <c r="J79">
        <v>0</v>
      </c>
      <c r="K79">
        <v>10875.300000000001</v>
      </c>
      <c r="L79">
        <v>0</v>
      </c>
      <c r="M79">
        <v>0</v>
      </c>
      <c r="N79">
        <v>0</v>
      </c>
    </row>
    <row r="80" spans="1:14">
      <c r="A80" t="s">
        <v>183</v>
      </c>
      <c r="B80" t="s">
        <v>717</v>
      </c>
      <c r="C80">
        <v>0</v>
      </c>
      <c r="D80">
        <v>0</v>
      </c>
      <c r="E80">
        <v>213291.79000000004</v>
      </c>
      <c r="F80">
        <v>672</v>
      </c>
      <c r="G80">
        <v>17127.629999999997</v>
      </c>
      <c r="H80">
        <v>17799.629999999997</v>
      </c>
      <c r="I80">
        <v>0</v>
      </c>
      <c r="J80">
        <v>0</v>
      </c>
      <c r="K80">
        <v>13719.01</v>
      </c>
      <c r="L80">
        <v>0</v>
      </c>
      <c r="M80">
        <v>0</v>
      </c>
      <c r="N80">
        <v>0</v>
      </c>
    </row>
    <row r="81" spans="1:14">
      <c r="A81" t="s">
        <v>183</v>
      </c>
      <c r="B81" t="s">
        <v>718</v>
      </c>
      <c r="C81">
        <v>0</v>
      </c>
      <c r="D81">
        <v>0</v>
      </c>
      <c r="E81">
        <v>112027.64</v>
      </c>
      <c r="F81">
        <v>614</v>
      </c>
      <c r="G81">
        <v>6265.34</v>
      </c>
      <c r="H81">
        <v>6879.34</v>
      </c>
      <c r="I81">
        <v>0</v>
      </c>
      <c r="J81">
        <v>0</v>
      </c>
      <c r="K81">
        <v>11022.32</v>
      </c>
      <c r="L81">
        <v>0</v>
      </c>
      <c r="M81">
        <v>0</v>
      </c>
      <c r="N81">
        <v>0</v>
      </c>
    </row>
    <row r="82" spans="1:14">
      <c r="A82" t="s">
        <v>233</v>
      </c>
      <c r="B82" t="s">
        <v>719</v>
      </c>
      <c r="C82">
        <v>0</v>
      </c>
      <c r="D82">
        <v>0</v>
      </c>
      <c r="E82">
        <v>352303.12</v>
      </c>
      <c r="F82">
        <v>195</v>
      </c>
      <c r="G82">
        <v>15347.26</v>
      </c>
      <c r="H82">
        <v>15542.26</v>
      </c>
      <c r="I82">
        <v>0</v>
      </c>
      <c r="J82">
        <v>0</v>
      </c>
      <c r="K82">
        <v>62236.97</v>
      </c>
      <c r="L82">
        <v>0</v>
      </c>
      <c r="M82">
        <v>0</v>
      </c>
      <c r="N82">
        <v>0</v>
      </c>
    </row>
    <row r="83" spans="1:14">
      <c r="A83" t="s">
        <v>233</v>
      </c>
      <c r="B83" t="s">
        <v>720</v>
      </c>
      <c r="C83">
        <v>0</v>
      </c>
      <c r="D83">
        <v>0</v>
      </c>
      <c r="E83">
        <v>282148.53000000003</v>
      </c>
      <c r="F83">
        <v>215</v>
      </c>
      <c r="G83">
        <v>23538.359999999997</v>
      </c>
      <c r="H83">
        <v>23753.359999999997</v>
      </c>
      <c r="I83">
        <v>0</v>
      </c>
      <c r="J83">
        <v>0</v>
      </c>
      <c r="K83">
        <v>54314.950000000004</v>
      </c>
      <c r="L83">
        <v>0</v>
      </c>
      <c r="M83">
        <v>0</v>
      </c>
      <c r="N83">
        <v>0</v>
      </c>
    </row>
    <row r="84" spans="1:14">
      <c r="A84" t="s">
        <v>233</v>
      </c>
      <c r="B84" t="s">
        <v>721</v>
      </c>
      <c r="C84">
        <v>0</v>
      </c>
      <c r="D84">
        <v>0</v>
      </c>
      <c r="E84">
        <v>209006.97</v>
      </c>
      <c r="F84">
        <v>129</v>
      </c>
      <c r="G84">
        <v>14457.84</v>
      </c>
      <c r="H84">
        <v>14586.84</v>
      </c>
      <c r="I84">
        <v>0</v>
      </c>
      <c r="J84">
        <v>0</v>
      </c>
      <c r="K84">
        <v>52657.87</v>
      </c>
      <c r="L84">
        <v>0</v>
      </c>
      <c r="M84">
        <v>0</v>
      </c>
      <c r="N84">
        <v>0</v>
      </c>
    </row>
    <row r="85" spans="1:14">
      <c r="A85" t="s">
        <v>233</v>
      </c>
      <c r="B85" t="s">
        <v>722</v>
      </c>
      <c r="C85">
        <v>0</v>
      </c>
      <c r="D85">
        <v>0</v>
      </c>
      <c r="E85">
        <v>293521.37999999995</v>
      </c>
      <c r="F85">
        <v>168</v>
      </c>
      <c r="G85">
        <v>10395.58</v>
      </c>
      <c r="H85">
        <v>10563.58</v>
      </c>
      <c r="I85">
        <v>0</v>
      </c>
      <c r="J85">
        <v>0</v>
      </c>
      <c r="K85">
        <v>29296.959999999999</v>
      </c>
      <c r="L85">
        <v>0</v>
      </c>
      <c r="M85">
        <v>0</v>
      </c>
      <c r="N85">
        <v>0</v>
      </c>
    </row>
    <row r="86" spans="1:14">
      <c r="A86" t="s">
        <v>233</v>
      </c>
      <c r="B86" t="s">
        <v>723</v>
      </c>
      <c r="C86">
        <v>0</v>
      </c>
      <c r="D86">
        <v>0</v>
      </c>
      <c r="E86">
        <v>111319.62999999999</v>
      </c>
      <c r="F86">
        <v>176</v>
      </c>
      <c r="G86">
        <v>5541.82</v>
      </c>
      <c r="H86">
        <v>5717.82</v>
      </c>
      <c r="I86">
        <v>0</v>
      </c>
      <c r="J86">
        <v>0</v>
      </c>
      <c r="K86">
        <v>18016.72</v>
      </c>
      <c r="L86">
        <v>0</v>
      </c>
      <c r="M86">
        <v>0</v>
      </c>
      <c r="N86">
        <v>0</v>
      </c>
    </row>
    <row r="87" spans="1:14">
      <c r="A87" t="s">
        <v>233</v>
      </c>
      <c r="B87" t="s">
        <v>724</v>
      </c>
      <c r="C87">
        <v>0</v>
      </c>
      <c r="D87">
        <v>0</v>
      </c>
      <c r="E87">
        <v>125755.82</v>
      </c>
      <c r="F87">
        <v>117</v>
      </c>
      <c r="G87">
        <v>5981.06</v>
      </c>
      <c r="H87">
        <v>6098.06</v>
      </c>
      <c r="I87">
        <v>0</v>
      </c>
      <c r="J87">
        <v>0</v>
      </c>
      <c r="K87">
        <v>18354.43</v>
      </c>
      <c r="L87">
        <v>0</v>
      </c>
      <c r="M87">
        <v>0</v>
      </c>
      <c r="N87">
        <v>0</v>
      </c>
    </row>
    <row r="88" spans="1:14">
      <c r="A88" t="s">
        <v>233</v>
      </c>
      <c r="B88" t="s">
        <v>725</v>
      </c>
      <c r="C88">
        <v>0</v>
      </c>
      <c r="D88">
        <v>0</v>
      </c>
      <c r="E88">
        <v>144703.44999999998</v>
      </c>
      <c r="F88">
        <v>117</v>
      </c>
      <c r="G88">
        <v>8294.36</v>
      </c>
      <c r="H88">
        <v>8411.36</v>
      </c>
      <c r="I88">
        <v>0</v>
      </c>
      <c r="J88">
        <v>0</v>
      </c>
      <c r="K88">
        <v>19360.34</v>
      </c>
      <c r="L88">
        <v>0</v>
      </c>
      <c r="M88">
        <v>0</v>
      </c>
      <c r="N88">
        <v>0</v>
      </c>
    </row>
    <row r="89" spans="1:14">
      <c r="A89" t="s">
        <v>233</v>
      </c>
      <c r="B89" t="s">
        <v>726</v>
      </c>
      <c r="C89">
        <v>0</v>
      </c>
      <c r="D89">
        <v>0</v>
      </c>
      <c r="E89">
        <v>112147.58</v>
      </c>
      <c r="F89">
        <v>195</v>
      </c>
      <c r="G89">
        <v>4430.08</v>
      </c>
      <c r="H89">
        <v>4625.08</v>
      </c>
      <c r="I89">
        <v>0</v>
      </c>
      <c r="J89">
        <v>0</v>
      </c>
      <c r="K89">
        <v>17615.41</v>
      </c>
      <c r="L89">
        <v>0</v>
      </c>
      <c r="M89">
        <v>0</v>
      </c>
      <c r="N89">
        <v>0</v>
      </c>
    </row>
    <row r="90" spans="1:14">
      <c r="A90" t="s">
        <v>233</v>
      </c>
      <c r="B90" t="s">
        <v>727</v>
      </c>
      <c r="C90">
        <v>0</v>
      </c>
      <c r="D90">
        <v>0</v>
      </c>
      <c r="E90">
        <v>99042.529999999984</v>
      </c>
      <c r="F90">
        <v>133</v>
      </c>
      <c r="G90">
        <v>4920.7199999999993</v>
      </c>
      <c r="H90">
        <v>5053.7199999999993</v>
      </c>
      <c r="I90">
        <v>0</v>
      </c>
      <c r="J90">
        <v>0</v>
      </c>
      <c r="K90">
        <v>18401.759999999998</v>
      </c>
      <c r="L90">
        <v>0</v>
      </c>
      <c r="M90">
        <v>0</v>
      </c>
      <c r="N90">
        <v>0</v>
      </c>
    </row>
    <row r="91" spans="1:14">
      <c r="A91" t="s">
        <v>233</v>
      </c>
      <c r="B91" t="s">
        <v>728</v>
      </c>
      <c r="C91">
        <v>0</v>
      </c>
      <c r="D91">
        <v>0</v>
      </c>
      <c r="E91">
        <v>353229.49999999994</v>
      </c>
      <c r="F91">
        <v>819</v>
      </c>
      <c r="G91">
        <v>12475.39</v>
      </c>
      <c r="H91">
        <v>13294.39</v>
      </c>
      <c r="I91">
        <v>0</v>
      </c>
      <c r="J91">
        <v>0</v>
      </c>
      <c r="K91">
        <v>51211.060000000005</v>
      </c>
      <c r="L91">
        <v>0</v>
      </c>
      <c r="M91">
        <v>0</v>
      </c>
      <c r="N91">
        <v>0</v>
      </c>
    </row>
    <row r="92" spans="1:14">
      <c r="A92" t="s">
        <v>233</v>
      </c>
      <c r="B92" t="s">
        <v>729</v>
      </c>
      <c r="C92">
        <v>0</v>
      </c>
      <c r="D92">
        <v>0</v>
      </c>
      <c r="E92">
        <v>164152.28999999998</v>
      </c>
      <c r="F92">
        <v>390</v>
      </c>
      <c r="G92">
        <v>10412.129999999999</v>
      </c>
      <c r="H92">
        <v>10802.13</v>
      </c>
      <c r="I92">
        <v>0</v>
      </c>
      <c r="J92">
        <v>0</v>
      </c>
      <c r="K92">
        <v>38192.910000000003</v>
      </c>
      <c r="L92">
        <v>0</v>
      </c>
      <c r="M92">
        <v>0</v>
      </c>
      <c r="N92">
        <v>0</v>
      </c>
    </row>
    <row r="93" spans="1:14">
      <c r="A93" t="s">
        <v>233</v>
      </c>
      <c r="B93" t="s">
        <v>730</v>
      </c>
      <c r="C93">
        <v>0</v>
      </c>
      <c r="D93">
        <v>0</v>
      </c>
      <c r="E93">
        <v>188655.13</v>
      </c>
      <c r="F93">
        <v>335</v>
      </c>
      <c r="G93">
        <v>8736.06</v>
      </c>
      <c r="H93">
        <v>9071.06</v>
      </c>
      <c r="I93">
        <v>0</v>
      </c>
      <c r="J93">
        <v>0</v>
      </c>
      <c r="K93">
        <v>17658.14</v>
      </c>
      <c r="L93">
        <v>0</v>
      </c>
      <c r="M93">
        <v>0</v>
      </c>
      <c r="N93">
        <v>0</v>
      </c>
    </row>
    <row r="94" spans="1:14">
      <c r="A94" t="s">
        <v>233</v>
      </c>
      <c r="B94" t="s">
        <v>731</v>
      </c>
      <c r="C94">
        <v>0</v>
      </c>
      <c r="D94">
        <v>0</v>
      </c>
      <c r="E94">
        <v>71480.27</v>
      </c>
      <c r="F94">
        <v>117</v>
      </c>
      <c r="G94">
        <v>4211.7699999999995</v>
      </c>
      <c r="H94">
        <v>4328.7699999999995</v>
      </c>
      <c r="I94">
        <v>0</v>
      </c>
      <c r="J94">
        <v>0</v>
      </c>
      <c r="K94">
        <v>21212.730000000003</v>
      </c>
      <c r="L94">
        <v>0</v>
      </c>
      <c r="M94">
        <v>0</v>
      </c>
      <c r="N94">
        <v>0</v>
      </c>
    </row>
    <row r="95" spans="1:14">
      <c r="A95" t="s">
        <v>233</v>
      </c>
      <c r="B95" t="s">
        <v>732</v>
      </c>
      <c r="C95">
        <v>0</v>
      </c>
      <c r="D95">
        <v>0</v>
      </c>
      <c r="E95">
        <v>55762.48</v>
      </c>
      <c r="F95">
        <v>293</v>
      </c>
      <c r="G95">
        <v>3206.1700000000005</v>
      </c>
      <c r="H95">
        <v>3499.1700000000005</v>
      </c>
      <c r="I95">
        <v>0</v>
      </c>
      <c r="J95">
        <v>0</v>
      </c>
      <c r="K95">
        <v>8138.5</v>
      </c>
      <c r="L95">
        <v>0</v>
      </c>
      <c r="M95">
        <v>0</v>
      </c>
      <c r="N95">
        <v>0</v>
      </c>
    </row>
    <row r="96" spans="1:14">
      <c r="A96" t="s">
        <v>233</v>
      </c>
      <c r="B96" t="s">
        <v>733</v>
      </c>
      <c r="C96">
        <v>0</v>
      </c>
      <c r="D96">
        <v>0</v>
      </c>
      <c r="E96">
        <v>8967.73</v>
      </c>
      <c r="F96">
        <v>176</v>
      </c>
      <c r="G96">
        <v>1870.91</v>
      </c>
      <c r="H96">
        <v>2046.91</v>
      </c>
      <c r="I96">
        <v>0</v>
      </c>
      <c r="J96">
        <v>0</v>
      </c>
      <c r="K96">
        <v>10093.200000000001</v>
      </c>
      <c r="L96">
        <v>0</v>
      </c>
      <c r="M96">
        <v>0</v>
      </c>
      <c r="N96">
        <v>0</v>
      </c>
    </row>
    <row r="97" spans="1:14">
      <c r="A97" t="s">
        <v>319</v>
      </c>
      <c r="B97" t="s">
        <v>734</v>
      </c>
      <c r="C97">
        <v>0</v>
      </c>
      <c r="D97">
        <v>0</v>
      </c>
      <c r="E97">
        <v>389025.13999999996</v>
      </c>
      <c r="F97">
        <v>160</v>
      </c>
      <c r="G97">
        <v>11106.189999999999</v>
      </c>
      <c r="H97">
        <v>11266.189999999999</v>
      </c>
      <c r="I97">
        <v>0</v>
      </c>
      <c r="J97">
        <v>0</v>
      </c>
      <c r="K97">
        <v>12576.1</v>
      </c>
      <c r="L97">
        <v>0</v>
      </c>
      <c r="M97">
        <v>0</v>
      </c>
      <c r="N97">
        <v>0</v>
      </c>
    </row>
    <row r="98" spans="1:14">
      <c r="A98" t="s">
        <v>319</v>
      </c>
      <c r="B98" t="s">
        <v>735</v>
      </c>
      <c r="C98">
        <v>0</v>
      </c>
      <c r="D98">
        <v>0</v>
      </c>
      <c r="E98">
        <v>100034.31999999998</v>
      </c>
      <c r="F98">
        <v>176</v>
      </c>
      <c r="G98">
        <v>4002.87</v>
      </c>
      <c r="H98">
        <v>4178.87</v>
      </c>
      <c r="I98">
        <v>0</v>
      </c>
      <c r="J98">
        <v>0</v>
      </c>
      <c r="K98">
        <v>12041.179999999998</v>
      </c>
      <c r="L98">
        <v>0</v>
      </c>
      <c r="M98">
        <v>0</v>
      </c>
      <c r="N98">
        <v>0</v>
      </c>
    </row>
    <row r="99" spans="1:14">
      <c r="A99" t="s">
        <v>319</v>
      </c>
      <c r="B99" t="s">
        <v>736</v>
      </c>
      <c r="C99">
        <v>0</v>
      </c>
      <c r="D99">
        <v>0</v>
      </c>
      <c r="E99">
        <v>284038.40999999997</v>
      </c>
      <c r="F99">
        <v>474</v>
      </c>
      <c r="G99">
        <v>8818.15</v>
      </c>
      <c r="H99">
        <v>9292.15</v>
      </c>
      <c r="I99">
        <v>0</v>
      </c>
      <c r="J99">
        <v>0</v>
      </c>
      <c r="K99">
        <v>45088.95</v>
      </c>
      <c r="L99">
        <v>0</v>
      </c>
      <c r="M99">
        <v>0</v>
      </c>
      <c r="N99">
        <v>0</v>
      </c>
    </row>
    <row r="100" spans="1:14">
      <c r="A100" t="s">
        <v>319</v>
      </c>
      <c r="B100" t="s">
        <v>737</v>
      </c>
      <c r="C100">
        <v>0</v>
      </c>
      <c r="D100">
        <v>0</v>
      </c>
      <c r="E100">
        <v>310458.09000000003</v>
      </c>
      <c r="F100">
        <v>250</v>
      </c>
      <c r="G100">
        <v>9467.85</v>
      </c>
      <c r="H100">
        <v>9717.85</v>
      </c>
      <c r="I100">
        <v>0</v>
      </c>
      <c r="J100">
        <v>0</v>
      </c>
      <c r="K100">
        <v>38355.869999999995</v>
      </c>
      <c r="L100">
        <v>0</v>
      </c>
      <c r="M100">
        <v>0</v>
      </c>
      <c r="N100">
        <v>0</v>
      </c>
    </row>
    <row r="101" spans="1:14">
      <c r="A101" t="s">
        <v>319</v>
      </c>
      <c r="B101" t="s">
        <v>738</v>
      </c>
      <c r="C101">
        <v>0</v>
      </c>
      <c r="D101">
        <v>0</v>
      </c>
      <c r="E101">
        <v>157003.09</v>
      </c>
      <c r="F101">
        <v>218</v>
      </c>
      <c r="G101">
        <v>5836.34</v>
      </c>
      <c r="H101">
        <v>6054.34</v>
      </c>
      <c r="I101">
        <v>0</v>
      </c>
      <c r="J101">
        <v>0</v>
      </c>
      <c r="K101">
        <v>23679.38</v>
      </c>
      <c r="L101">
        <v>0</v>
      </c>
      <c r="M101">
        <v>0</v>
      </c>
      <c r="N101">
        <v>0</v>
      </c>
    </row>
    <row r="102" spans="1:14">
      <c r="A102" t="s">
        <v>319</v>
      </c>
      <c r="B102" t="s">
        <v>739</v>
      </c>
      <c r="C102">
        <v>0</v>
      </c>
      <c r="D102">
        <v>0</v>
      </c>
      <c r="E102">
        <v>201998.91999999998</v>
      </c>
      <c r="F102">
        <v>281</v>
      </c>
      <c r="G102">
        <v>6318.7599999999993</v>
      </c>
      <c r="H102">
        <v>6599.7599999999993</v>
      </c>
      <c r="I102">
        <v>0</v>
      </c>
      <c r="J102">
        <v>0</v>
      </c>
      <c r="K102">
        <v>21632.29</v>
      </c>
      <c r="L102">
        <v>0</v>
      </c>
      <c r="M102">
        <v>0</v>
      </c>
      <c r="N102">
        <v>0</v>
      </c>
    </row>
    <row r="103" spans="1:14">
      <c r="A103" t="s">
        <v>319</v>
      </c>
      <c r="B103" t="s">
        <v>740</v>
      </c>
      <c r="C103">
        <v>0</v>
      </c>
      <c r="D103">
        <v>0</v>
      </c>
      <c r="E103">
        <v>101870.69</v>
      </c>
      <c r="F103">
        <v>70</v>
      </c>
      <c r="G103">
        <v>3547.7600000000007</v>
      </c>
      <c r="H103">
        <v>3617.7600000000007</v>
      </c>
      <c r="I103">
        <v>0</v>
      </c>
      <c r="J103">
        <v>0</v>
      </c>
      <c r="K103">
        <v>12553.43</v>
      </c>
      <c r="L103">
        <v>0</v>
      </c>
      <c r="M103">
        <v>0</v>
      </c>
      <c r="N103">
        <v>0</v>
      </c>
    </row>
    <row r="104" spans="1:14">
      <c r="A104" t="s">
        <v>319</v>
      </c>
      <c r="B104" t="s">
        <v>741</v>
      </c>
      <c r="C104">
        <v>0</v>
      </c>
      <c r="D104">
        <v>0</v>
      </c>
      <c r="E104">
        <v>360548.36</v>
      </c>
      <c r="F104">
        <v>125</v>
      </c>
      <c r="G104">
        <v>9899.36</v>
      </c>
      <c r="H104">
        <v>10024.36</v>
      </c>
      <c r="I104">
        <v>0</v>
      </c>
      <c r="J104">
        <v>0</v>
      </c>
      <c r="K104">
        <v>44889.420000000006</v>
      </c>
      <c r="L104">
        <v>0</v>
      </c>
      <c r="M104">
        <v>0</v>
      </c>
      <c r="N104">
        <v>0</v>
      </c>
    </row>
    <row r="105" spans="1:14">
      <c r="A105" t="s">
        <v>319</v>
      </c>
      <c r="B105" t="s">
        <v>742</v>
      </c>
      <c r="C105">
        <v>0</v>
      </c>
      <c r="D105">
        <v>0</v>
      </c>
      <c r="E105">
        <v>212840.52000000002</v>
      </c>
      <c r="F105">
        <v>183</v>
      </c>
      <c r="G105">
        <v>8627.33</v>
      </c>
      <c r="H105">
        <v>8810.33</v>
      </c>
      <c r="I105">
        <v>0</v>
      </c>
      <c r="J105">
        <v>0</v>
      </c>
      <c r="K105">
        <v>35152.370000000003</v>
      </c>
      <c r="L105">
        <v>0</v>
      </c>
      <c r="M105">
        <v>0</v>
      </c>
      <c r="N105">
        <v>0</v>
      </c>
    </row>
    <row r="106" spans="1:14">
      <c r="A106" t="s">
        <v>319</v>
      </c>
      <c r="B106" t="s">
        <v>743</v>
      </c>
      <c r="C106">
        <v>0</v>
      </c>
      <c r="D106">
        <v>0</v>
      </c>
      <c r="E106">
        <v>264840.72000000003</v>
      </c>
      <c r="F106">
        <v>296</v>
      </c>
      <c r="G106">
        <v>7997.61</v>
      </c>
      <c r="H106">
        <v>8293.6099999999988</v>
      </c>
      <c r="I106">
        <v>0</v>
      </c>
      <c r="J106">
        <v>0</v>
      </c>
      <c r="K106">
        <v>33051.880000000005</v>
      </c>
      <c r="L106">
        <v>0</v>
      </c>
      <c r="M106">
        <v>0</v>
      </c>
      <c r="N106">
        <v>0</v>
      </c>
    </row>
    <row r="107" spans="1:14">
      <c r="A107" t="s">
        <v>319</v>
      </c>
      <c r="B107" t="s">
        <v>744</v>
      </c>
      <c r="C107">
        <v>0</v>
      </c>
      <c r="D107">
        <v>0</v>
      </c>
      <c r="E107">
        <v>110229.80000000002</v>
      </c>
      <c r="F107">
        <v>78</v>
      </c>
      <c r="G107">
        <v>3093.07</v>
      </c>
      <c r="H107">
        <v>3171.07</v>
      </c>
      <c r="I107">
        <v>0</v>
      </c>
      <c r="J107">
        <v>0</v>
      </c>
      <c r="K107">
        <v>16272.09</v>
      </c>
      <c r="L107">
        <v>0</v>
      </c>
      <c r="M107">
        <v>0</v>
      </c>
      <c r="N107">
        <v>0</v>
      </c>
    </row>
    <row r="108" spans="1:14">
      <c r="A108" t="s">
        <v>319</v>
      </c>
      <c r="B108" t="s">
        <v>745</v>
      </c>
      <c r="C108">
        <v>0</v>
      </c>
      <c r="D108">
        <v>0</v>
      </c>
      <c r="E108">
        <v>256608.94</v>
      </c>
      <c r="F108">
        <v>316</v>
      </c>
      <c r="G108">
        <v>12545.7</v>
      </c>
      <c r="H108">
        <v>12861.7</v>
      </c>
      <c r="I108">
        <v>0</v>
      </c>
      <c r="J108">
        <v>0</v>
      </c>
      <c r="K108">
        <v>26185.81</v>
      </c>
      <c r="L108">
        <v>0</v>
      </c>
      <c r="M108">
        <v>0</v>
      </c>
      <c r="N108">
        <v>0</v>
      </c>
    </row>
    <row r="109" spans="1:14">
      <c r="A109" t="s">
        <v>746</v>
      </c>
      <c r="B109" t="s">
        <v>747</v>
      </c>
      <c r="C109">
        <v>0</v>
      </c>
      <c r="D109">
        <v>0</v>
      </c>
      <c r="E109">
        <v>208678.55</v>
      </c>
      <c r="F109">
        <v>300</v>
      </c>
      <c r="G109">
        <v>7016.35</v>
      </c>
      <c r="H109">
        <v>7316.35</v>
      </c>
      <c r="I109">
        <v>0</v>
      </c>
      <c r="J109">
        <v>0</v>
      </c>
      <c r="K109">
        <v>42767.29</v>
      </c>
      <c r="L109">
        <v>0</v>
      </c>
      <c r="M109">
        <v>0</v>
      </c>
      <c r="N109">
        <v>0</v>
      </c>
    </row>
    <row r="110" spans="1:14">
      <c r="A110" t="s">
        <v>746</v>
      </c>
      <c r="B110" t="s">
        <v>748</v>
      </c>
      <c r="C110">
        <v>0</v>
      </c>
      <c r="D110">
        <v>0</v>
      </c>
      <c r="E110">
        <v>186703.35</v>
      </c>
      <c r="F110">
        <v>335</v>
      </c>
      <c r="G110">
        <v>5590.4299999999994</v>
      </c>
      <c r="H110">
        <v>5925.4299999999994</v>
      </c>
      <c r="I110">
        <v>0</v>
      </c>
      <c r="J110">
        <v>0</v>
      </c>
      <c r="K110">
        <v>36479.860000000008</v>
      </c>
      <c r="L110">
        <v>0</v>
      </c>
      <c r="M110">
        <v>0</v>
      </c>
      <c r="N110">
        <v>0</v>
      </c>
    </row>
    <row r="111" spans="1:14">
      <c r="A111" t="s">
        <v>746</v>
      </c>
      <c r="B111" t="s">
        <v>749</v>
      </c>
      <c r="C111">
        <v>0</v>
      </c>
      <c r="D111">
        <v>0</v>
      </c>
      <c r="E111">
        <v>122036.95000000001</v>
      </c>
      <c r="F111">
        <v>261</v>
      </c>
      <c r="G111">
        <v>3760.3900000000003</v>
      </c>
      <c r="H111">
        <v>4021.3900000000003</v>
      </c>
      <c r="I111">
        <v>0</v>
      </c>
      <c r="J111">
        <v>0</v>
      </c>
      <c r="K111">
        <v>22253.47</v>
      </c>
      <c r="L111">
        <v>0</v>
      </c>
      <c r="M111">
        <v>0</v>
      </c>
      <c r="N111">
        <v>0</v>
      </c>
    </row>
    <row r="112" spans="1:14">
      <c r="A112" t="s">
        <v>746</v>
      </c>
      <c r="B112" t="s">
        <v>750</v>
      </c>
      <c r="C112">
        <v>0</v>
      </c>
      <c r="D112">
        <v>0</v>
      </c>
      <c r="E112">
        <v>125092.01000000001</v>
      </c>
      <c r="F112">
        <v>144</v>
      </c>
      <c r="G112">
        <v>8163.09</v>
      </c>
      <c r="H112">
        <v>8307.09</v>
      </c>
      <c r="I112">
        <v>0</v>
      </c>
      <c r="J112">
        <v>0</v>
      </c>
      <c r="K112">
        <v>20019.849999999999</v>
      </c>
      <c r="L112">
        <v>0</v>
      </c>
      <c r="M112">
        <v>0</v>
      </c>
      <c r="N112">
        <v>0</v>
      </c>
    </row>
    <row r="113" spans="1:14">
      <c r="A113" t="s">
        <v>746</v>
      </c>
      <c r="B113" t="s">
        <v>751</v>
      </c>
      <c r="C113">
        <v>0</v>
      </c>
      <c r="D113">
        <v>0</v>
      </c>
      <c r="E113">
        <v>145438.77999999997</v>
      </c>
      <c r="F113">
        <v>226</v>
      </c>
      <c r="G113">
        <v>4936.29</v>
      </c>
      <c r="H113">
        <v>5162.29</v>
      </c>
      <c r="I113">
        <v>0</v>
      </c>
      <c r="J113">
        <v>0</v>
      </c>
      <c r="K113">
        <v>40009.81</v>
      </c>
      <c r="L113">
        <v>0</v>
      </c>
      <c r="M113">
        <v>0</v>
      </c>
      <c r="N113">
        <v>0</v>
      </c>
    </row>
    <row r="114" spans="1:14">
      <c r="A114" t="s">
        <v>746</v>
      </c>
      <c r="B114" t="s">
        <v>752</v>
      </c>
      <c r="C114">
        <v>0</v>
      </c>
      <c r="D114">
        <v>0</v>
      </c>
      <c r="E114">
        <v>372276.23000000004</v>
      </c>
      <c r="F114">
        <v>152</v>
      </c>
      <c r="G114">
        <v>7884.5999999999995</v>
      </c>
      <c r="H114">
        <v>8036.5999999999995</v>
      </c>
      <c r="I114">
        <v>0</v>
      </c>
      <c r="J114">
        <v>0</v>
      </c>
      <c r="K114">
        <v>53195.189999999995</v>
      </c>
      <c r="L114">
        <v>0</v>
      </c>
      <c r="M114">
        <v>0</v>
      </c>
      <c r="N114">
        <v>0</v>
      </c>
    </row>
    <row r="115" spans="1:14">
      <c r="A115" t="s">
        <v>746</v>
      </c>
      <c r="B115" t="s">
        <v>753</v>
      </c>
      <c r="C115">
        <v>0</v>
      </c>
      <c r="D115">
        <v>0</v>
      </c>
      <c r="E115">
        <v>190181.56</v>
      </c>
      <c r="F115">
        <v>374</v>
      </c>
      <c r="G115">
        <v>6448.34</v>
      </c>
      <c r="H115">
        <v>6822.34</v>
      </c>
      <c r="I115">
        <v>0</v>
      </c>
      <c r="J115">
        <v>0</v>
      </c>
      <c r="K115">
        <v>29256.329999999998</v>
      </c>
      <c r="L115">
        <v>0</v>
      </c>
      <c r="M115">
        <v>0</v>
      </c>
      <c r="N115">
        <v>0</v>
      </c>
    </row>
    <row r="116" spans="1:14">
      <c r="A116" t="s">
        <v>746</v>
      </c>
      <c r="B116" t="s">
        <v>754</v>
      </c>
      <c r="C116">
        <v>0</v>
      </c>
      <c r="D116">
        <v>0</v>
      </c>
      <c r="E116">
        <v>108347.11</v>
      </c>
      <c r="F116">
        <v>133</v>
      </c>
      <c r="G116">
        <v>2738.83</v>
      </c>
      <c r="H116">
        <v>2871.83</v>
      </c>
      <c r="I116">
        <v>0</v>
      </c>
      <c r="J116">
        <v>0</v>
      </c>
      <c r="K116">
        <v>21316.320000000003</v>
      </c>
      <c r="L116">
        <v>0</v>
      </c>
      <c r="M116">
        <v>0</v>
      </c>
      <c r="N116">
        <v>0</v>
      </c>
    </row>
    <row r="117" spans="1:14">
      <c r="A117" t="s">
        <v>746</v>
      </c>
      <c r="B117" t="s">
        <v>755</v>
      </c>
      <c r="C117">
        <v>0</v>
      </c>
      <c r="D117">
        <v>0</v>
      </c>
      <c r="E117">
        <v>105940.62000000001</v>
      </c>
      <c r="F117">
        <v>148</v>
      </c>
      <c r="G117">
        <v>3951.3599999999997</v>
      </c>
      <c r="H117">
        <v>4099.3599999999997</v>
      </c>
      <c r="I117">
        <v>0</v>
      </c>
      <c r="J117">
        <v>0</v>
      </c>
      <c r="K117">
        <v>20197.379999999997</v>
      </c>
      <c r="L117">
        <v>0</v>
      </c>
      <c r="M117">
        <v>0</v>
      </c>
      <c r="N117">
        <v>0</v>
      </c>
    </row>
    <row r="118" spans="1:14">
      <c r="A118" t="s">
        <v>746</v>
      </c>
      <c r="B118" t="s">
        <v>756</v>
      </c>
      <c r="C118">
        <v>0</v>
      </c>
      <c r="D118">
        <v>0</v>
      </c>
      <c r="E118">
        <v>143807.57999999999</v>
      </c>
      <c r="F118">
        <v>367</v>
      </c>
      <c r="G118">
        <v>6041.96</v>
      </c>
      <c r="H118">
        <v>6408.96</v>
      </c>
      <c r="I118">
        <v>0</v>
      </c>
      <c r="J118">
        <v>0</v>
      </c>
      <c r="K118">
        <v>30445.420000000002</v>
      </c>
      <c r="L118">
        <v>0</v>
      </c>
      <c r="M118">
        <v>0</v>
      </c>
      <c r="N118">
        <v>0</v>
      </c>
    </row>
    <row r="119" spans="1:14">
      <c r="A119" t="s">
        <v>746</v>
      </c>
      <c r="B119" t="s">
        <v>757</v>
      </c>
      <c r="C119">
        <v>0</v>
      </c>
      <c r="D119">
        <v>0</v>
      </c>
      <c r="E119">
        <v>108240.92000000001</v>
      </c>
      <c r="F119">
        <v>148</v>
      </c>
      <c r="G119">
        <v>2861.84</v>
      </c>
      <c r="H119">
        <v>3009.84</v>
      </c>
      <c r="I119">
        <v>0</v>
      </c>
      <c r="J119">
        <v>0</v>
      </c>
      <c r="K119">
        <v>19322.11</v>
      </c>
      <c r="L119">
        <v>0</v>
      </c>
      <c r="M119">
        <v>0</v>
      </c>
      <c r="N119">
        <v>0</v>
      </c>
    </row>
    <row r="120" spans="1:14">
      <c r="A120" t="s">
        <v>746</v>
      </c>
      <c r="B120" t="s">
        <v>758</v>
      </c>
      <c r="C120">
        <v>0</v>
      </c>
      <c r="D120">
        <v>0</v>
      </c>
      <c r="E120">
        <v>272338.24</v>
      </c>
      <c r="F120">
        <v>1037</v>
      </c>
      <c r="G120">
        <v>11130.02</v>
      </c>
      <c r="H120">
        <v>12167.02</v>
      </c>
      <c r="I120">
        <v>0</v>
      </c>
      <c r="J120">
        <v>0</v>
      </c>
      <c r="K120">
        <v>61800.62</v>
      </c>
      <c r="L120">
        <v>0</v>
      </c>
      <c r="M120">
        <v>0</v>
      </c>
      <c r="N120">
        <v>0</v>
      </c>
    </row>
    <row r="121" spans="1:14">
      <c r="A121" t="s">
        <v>413</v>
      </c>
      <c r="B121" t="s">
        <v>759</v>
      </c>
      <c r="C121">
        <v>0</v>
      </c>
      <c r="D121">
        <v>0</v>
      </c>
      <c r="E121">
        <v>284475.26</v>
      </c>
      <c r="F121">
        <v>55</v>
      </c>
      <c r="G121">
        <v>4456.66</v>
      </c>
      <c r="H121">
        <v>4511.66</v>
      </c>
      <c r="I121">
        <v>0</v>
      </c>
      <c r="J121">
        <v>0</v>
      </c>
      <c r="K121">
        <v>34898.68</v>
      </c>
      <c r="L121">
        <v>0</v>
      </c>
      <c r="M121">
        <v>0</v>
      </c>
      <c r="N121">
        <v>0</v>
      </c>
    </row>
    <row r="122" spans="1:14">
      <c r="A122" t="s">
        <v>413</v>
      </c>
      <c r="B122" t="s">
        <v>760</v>
      </c>
      <c r="C122">
        <v>0</v>
      </c>
      <c r="D122">
        <v>0</v>
      </c>
      <c r="E122">
        <v>82207</v>
      </c>
      <c r="F122">
        <v>86</v>
      </c>
      <c r="G122">
        <v>3258.6000000000004</v>
      </c>
      <c r="H122">
        <v>3344.6000000000004</v>
      </c>
      <c r="I122">
        <v>0</v>
      </c>
      <c r="J122">
        <v>0</v>
      </c>
      <c r="K122">
        <v>16729.14</v>
      </c>
      <c r="L122">
        <v>0</v>
      </c>
      <c r="M122">
        <v>0</v>
      </c>
      <c r="N122">
        <v>0</v>
      </c>
    </row>
    <row r="123" spans="1:14">
      <c r="A123" t="s">
        <v>413</v>
      </c>
      <c r="B123" t="s">
        <v>761</v>
      </c>
      <c r="C123">
        <v>0</v>
      </c>
      <c r="D123">
        <v>0</v>
      </c>
      <c r="E123">
        <v>77592.719999999987</v>
      </c>
      <c r="F123">
        <v>55</v>
      </c>
      <c r="G123">
        <v>2441.96</v>
      </c>
      <c r="H123">
        <v>2496.96</v>
      </c>
      <c r="I123">
        <v>0</v>
      </c>
      <c r="J123">
        <v>0</v>
      </c>
      <c r="K123">
        <v>20919.84</v>
      </c>
      <c r="L123">
        <v>0</v>
      </c>
      <c r="M123">
        <v>0</v>
      </c>
      <c r="N123">
        <v>0</v>
      </c>
    </row>
    <row r="124" spans="1:14">
      <c r="A124" t="s">
        <v>413</v>
      </c>
      <c r="B124" t="s">
        <v>762</v>
      </c>
      <c r="C124">
        <v>0</v>
      </c>
      <c r="D124">
        <v>0</v>
      </c>
      <c r="E124">
        <v>270472.42000000004</v>
      </c>
      <c r="F124">
        <v>101</v>
      </c>
      <c r="G124">
        <v>18107.96</v>
      </c>
      <c r="H124">
        <v>18208.96</v>
      </c>
      <c r="I124">
        <v>0</v>
      </c>
      <c r="J124">
        <v>0</v>
      </c>
      <c r="K124">
        <v>32126.199999999997</v>
      </c>
      <c r="L124">
        <v>0</v>
      </c>
      <c r="M124">
        <v>0</v>
      </c>
      <c r="N124">
        <v>0</v>
      </c>
    </row>
    <row r="125" spans="1:14">
      <c r="A125" t="s">
        <v>413</v>
      </c>
      <c r="B125" t="s">
        <v>763</v>
      </c>
      <c r="C125">
        <v>0</v>
      </c>
      <c r="D125">
        <v>0</v>
      </c>
      <c r="E125">
        <v>205763.18</v>
      </c>
      <c r="F125">
        <v>234</v>
      </c>
      <c r="G125">
        <v>6055.7400000000007</v>
      </c>
      <c r="H125">
        <v>6289.7400000000007</v>
      </c>
      <c r="I125">
        <v>0</v>
      </c>
      <c r="J125">
        <v>0</v>
      </c>
      <c r="K125">
        <v>31442.78</v>
      </c>
      <c r="L125">
        <v>0</v>
      </c>
      <c r="M125">
        <v>0</v>
      </c>
      <c r="N125">
        <v>0</v>
      </c>
    </row>
    <row r="126" spans="1:14">
      <c r="A126" t="s">
        <v>413</v>
      </c>
      <c r="B126" t="s">
        <v>764</v>
      </c>
      <c r="C126">
        <v>0</v>
      </c>
      <c r="D126">
        <v>0</v>
      </c>
      <c r="E126">
        <v>108983.37000000001</v>
      </c>
      <c r="F126">
        <v>133</v>
      </c>
      <c r="G126">
        <v>3214.6200000000003</v>
      </c>
      <c r="H126">
        <v>3347.6200000000003</v>
      </c>
      <c r="I126">
        <v>0</v>
      </c>
      <c r="J126">
        <v>0</v>
      </c>
      <c r="K126">
        <v>24525.72</v>
      </c>
      <c r="L126">
        <v>0</v>
      </c>
      <c r="M126">
        <v>0</v>
      </c>
      <c r="N126">
        <v>0</v>
      </c>
    </row>
    <row r="127" spans="1:14">
      <c r="A127" t="s">
        <v>413</v>
      </c>
      <c r="B127" t="s">
        <v>765</v>
      </c>
      <c r="C127">
        <v>0</v>
      </c>
      <c r="D127">
        <v>0</v>
      </c>
      <c r="E127">
        <v>181826.17</v>
      </c>
      <c r="F127">
        <v>31</v>
      </c>
      <c r="G127">
        <v>5536.87</v>
      </c>
      <c r="H127">
        <v>5567.8700000000008</v>
      </c>
      <c r="I127">
        <v>0</v>
      </c>
      <c r="J127">
        <v>0</v>
      </c>
      <c r="K127">
        <v>29875.040000000001</v>
      </c>
      <c r="L127">
        <v>0</v>
      </c>
      <c r="M127">
        <v>0</v>
      </c>
      <c r="N127">
        <v>0</v>
      </c>
    </row>
    <row r="128" spans="1:14">
      <c r="A128" t="s">
        <v>413</v>
      </c>
      <c r="B128" t="s">
        <v>766</v>
      </c>
      <c r="C128">
        <v>0</v>
      </c>
      <c r="D128">
        <v>0</v>
      </c>
      <c r="E128">
        <v>100643.52</v>
      </c>
      <c r="F128">
        <v>121</v>
      </c>
      <c r="G128">
        <v>3560.28</v>
      </c>
      <c r="H128">
        <v>3681.28</v>
      </c>
      <c r="I128">
        <v>0</v>
      </c>
      <c r="J128">
        <v>0</v>
      </c>
      <c r="K128">
        <v>19997.34</v>
      </c>
      <c r="L128">
        <v>0</v>
      </c>
      <c r="M128">
        <v>0</v>
      </c>
      <c r="N128">
        <v>0</v>
      </c>
    </row>
    <row r="129" spans="1:14">
      <c r="A129" t="s">
        <v>413</v>
      </c>
      <c r="B129" t="s">
        <v>767</v>
      </c>
      <c r="C129">
        <v>0</v>
      </c>
      <c r="D129">
        <v>0</v>
      </c>
      <c r="E129">
        <v>439601.34</v>
      </c>
      <c r="F129">
        <v>507</v>
      </c>
      <c r="G129">
        <v>12149.59</v>
      </c>
      <c r="H129">
        <v>12656.59</v>
      </c>
      <c r="I129">
        <v>0</v>
      </c>
      <c r="J129">
        <v>0</v>
      </c>
      <c r="K129">
        <v>67384.009999999995</v>
      </c>
      <c r="L129">
        <v>0</v>
      </c>
      <c r="M129">
        <v>0</v>
      </c>
      <c r="N129">
        <v>0</v>
      </c>
    </row>
    <row r="130" spans="1:14">
      <c r="A130" t="s">
        <v>413</v>
      </c>
      <c r="B130" t="s">
        <v>768</v>
      </c>
      <c r="C130">
        <v>0</v>
      </c>
      <c r="D130">
        <v>0</v>
      </c>
      <c r="E130">
        <v>349247.6</v>
      </c>
      <c r="F130">
        <v>121</v>
      </c>
      <c r="G130">
        <v>11329.449999999999</v>
      </c>
      <c r="H130">
        <v>11450.449999999999</v>
      </c>
      <c r="I130">
        <v>0</v>
      </c>
      <c r="J130">
        <v>0</v>
      </c>
      <c r="K130">
        <v>72279.48000000001</v>
      </c>
      <c r="L130">
        <v>0</v>
      </c>
      <c r="M130">
        <v>0</v>
      </c>
      <c r="N130">
        <v>0</v>
      </c>
    </row>
    <row r="131" spans="1:14">
      <c r="A131" t="s">
        <v>413</v>
      </c>
      <c r="B131" t="s">
        <v>769</v>
      </c>
      <c r="C131">
        <v>0</v>
      </c>
      <c r="D131">
        <v>0</v>
      </c>
      <c r="E131">
        <v>285105.88</v>
      </c>
      <c r="F131">
        <v>172</v>
      </c>
      <c r="G131">
        <v>8104.5199999999995</v>
      </c>
      <c r="H131">
        <v>8276.52</v>
      </c>
      <c r="I131">
        <v>0</v>
      </c>
      <c r="J131">
        <v>0</v>
      </c>
      <c r="K131">
        <v>37552.220000000008</v>
      </c>
      <c r="L131">
        <v>0</v>
      </c>
      <c r="M131">
        <v>0</v>
      </c>
      <c r="N131">
        <v>0</v>
      </c>
    </row>
    <row r="132" spans="1:14">
      <c r="A132" t="s">
        <v>413</v>
      </c>
      <c r="B132" t="s">
        <v>770</v>
      </c>
      <c r="C132">
        <v>0</v>
      </c>
      <c r="D132">
        <v>0</v>
      </c>
      <c r="E132">
        <v>86079.540000000008</v>
      </c>
      <c r="F132">
        <v>51</v>
      </c>
      <c r="G132">
        <v>3279.3799999999997</v>
      </c>
      <c r="H132">
        <v>3330.3799999999997</v>
      </c>
      <c r="I132">
        <v>0</v>
      </c>
      <c r="J132">
        <v>0</v>
      </c>
      <c r="K132">
        <v>20198.480000000003</v>
      </c>
      <c r="L132">
        <v>0</v>
      </c>
      <c r="M132">
        <v>0</v>
      </c>
      <c r="N132">
        <v>0</v>
      </c>
    </row>
    <row r="133" spans="1:14">
      <c r="A133" t="s">
        <v>413</v>
      </c>
      <c r="B133" t="s">
        <v>771</v>
      </c>
      <c r="C133">
        <v>0</v>
      </c>
      <c r="D133">
        <v>0</v>
      </c>
      <c r="E133">
        <v>293451.24000000005</v>
      </c>
      <c r="F133">
        <v>207</v>
      </c>
      <c r="G133">
        <v>13856.23</v>
      </c>
      <c r="H133">
        <v>14063.23</v>
      </c>
      <c r="I133">
        <v>0</v>
      </c>
      <c r="J133">
        <v>0</v>
      </c>
      <c r="K133">
        <v>74856.909999999989</v>
      </c>
      <c r="L133">
        <v>0</v>
      </c>
      <c r="M133">
        <v>0</v>
      </c>
      <c r="N133">
        <v>0</v>
      </c>
    </row>
    <row r="134" spans="1:14">
      <c r="A134" t="s">
        <v>413</v>
      </c>
      <c r="B134" t="s">
        <v>772</v>
      </c>
      <c r="C134">
        <v>0</v>
      </c>
      <c r="D134">
        <v>0</v>
      </c>
      <c r="E134">
        <v>252099.17</v>
      </c>
      <c r="F134">
        <v>530</v>
      </c>
      <c r="G134">
        <v>8199.52</v>
      </c>
      <c r="H134">
        <v>8729.52</v>
      </c>
      <c r="I134">
        <v>0</v>
      </c>
      <c r="J134">
        <v>0</v>
      </c>
      <c r="K134">
        <v>51808.700000000004</v>
      </c>
      <c r="L134">
        <v>0</v>
      </c>
      <c r="M134">
        <v>0</v>
      </c>
      <c r="N134">
        <v>0</v>
      </c>
    </row>
    <row r="135" spans="1:14">
      <c r="A135" t="s">
        <v>444</v>
      </c>
      <c r="B135" t="s">
        <v>773</v>
      </c>
      <c r="C135">
        <v>0</v>
      </c>
      <c r="D135">
        <v>0</v>
      </c>
      <c r="E135">
        <v>277397.66999999993</v>
      </c>
      <c r="F135">
        <v>129</v>
      </c>
      <c r="G135">
        <v>11954.32</v>
      </c>
      <c r="H135">
        <v>12083.32</v>
      </c>
      <c r="I135">
        <v>0</v>
      </c>
      <c r="J135">
        <v>0</v>
      </c>
      <c r="K135">
        <v>39151.99</v>
      </c>
      <c r="L135">
        <v>0</v>
      </c>
      <c r="M135">
        <v>0</v>
      </c>
      <c r="N135">
        <v>0</v>
      </c>
    </row>
    <row r="136" spans="1:14">
      <c r="A136" t="s">
        <v>444</v>
      </c>
      <c r="B136" t="s">
        <v>774</v>
      </c>
      <c r="C136">
        <v>0</v>
      </c>
      <c r="D136">
        <v>0</v>
      </c>
      <c r="E136">
        <v>283648.87</v>
      </c>
      <c r="F136">
        <v>105</v>
      </c>
      <c r="G136">
        <v>5571.7100000000009</v>
      </c>
      <c r="H136">
        <v>5676.7100000000009</v>
      </c>
      <c r="I136">
        <v>0</v>
      </c>
      <c r="J136">
        <v>0</v>
      </c>
      <c r="K136">
        <v>43154.579999999994</v>
      </c>
      <c r="L136">
        <v>0</v>
      </c>
      <c r="M136">
        <v>0</v>
      </c>
      <c r="N136">
        <v>0</v>
      </c>
    </row>
    <row r="137" spans="1:14">
      <c r="A137" t="s">
        <v>444</v>
      </c>
      <c r="B137" t="s">
        <v>775</v>
      </c>
      <c r="C137">
        <v>0</v>
      </c>
      <c r="D137">
        <v>0</v>
      </c>
      <c r="E137">
        <v>86737.79</v>
      </c>
      <c r="F137">
        <v>230</v>
      </c>
      <c r="G137">
        <v>8308.6</v>
      </c>
      <c r="H137">
        <v>8538.6</v>
      </c>
      <c r="I137">
        <v>0</v>
      </c>
      <c r="J137">
        <v>0</v>
      </c>
      <c r="K137">
        <v>30351.200000000004</v>
      </c>
      <c r="L137">
        <v>0</v>
      </c>
      <c r="M137">
        <v>0</v>
      </c>
      <c r="N137">
        <v>0</v>
      </c>
    </row>
    <row r="138" spans="1:14">
      <c r="A138" t="s">
        <v>444</v>
      </c>
      <c r="B138" t="s">
        <v>776</v>
      </c>
      <c r="C138">
        <v>0</v>
      </c>
      <c r="D138">
        <v>0</v>
      </c>
      <c r="E138">
        <v>46298.86</v>
      </c>
      <c r="F138">
        <v>82</v>
      </c>
      <c r="G138">
        <v>2185.0200000000004</v>
      </c>
      <c r="H138">
        <v>2267.0200000000004</v>
      </c>
      <c r="I138">
        <v>0</v>
      </c>
      <c r="J138">
        <v>0</v>
      </c>
      <c r="K138">
        <v>10619.730000000001</v>
      </c>
      <c r="L138">
        <v>0</v>
      </c>
      <c r="M138">
        <v>0</v>
      </c>
      <c r="N138">
        <v>0</v>
      </c>
    </row>
    <row r="139" spans="1:14">
      <c r="A139" t="s">
        <v>444</v>
      </c>
      <c r="B139" t="s">
        <v>777</v>
      </c>
      <c r="C139">
        <v>0</v>
      </c>
      <c r="D139">
        <v>0</v>
      </c>
      <c r="E139">
        <v>308909.44999999995</v>
      </c>
      <c r="F139">
        <v>140</v>
      </c>
      <c r="G139">
        <v>3939.5600000000004</v>
      </c>
      <c r="H139">
        <v>4079.5600000000004</v>
      </c>
      <c r="I139">
        <v>0</v>
      </c>
      <c r="J139">
        <v>0</v>
      </c>
      <c r="K139">
        <v>82169.159999999989</v>
      </c>
      <c r="L139">
        <v>0</v>
      </c>
      <c r="M139">
        <v>0</v>
      </c>
      <c r="N139">
        <v>0</v>
      </c>
    </row>
    <row r="140" spans="1:14">
      <c r="A140" t="s">
        <v>444</v>
      </c>
      <c r="B140" t="s">
        <v>778</v>
      </c>
      <c r="C140">
        <v>0</v>
      </c>
      <c r="D140">
        <v>0</v>
      </c>
      <c r="E140">
        <v>131050.98000000001</v>
      </c>
      <c r="F140">
        <v>51</v>
      </c>
      <c r="G140">
        <v>5398.96</v>
      </c>
      <c r="H140">
        <v>5449.96</v>
      </c>
      <c r="I140">
        <v>0</v>
      </c>
      <c r="J140">
        <v>0</v>
      </c>
      <c r="K140">
        <v>20437.2</v>
      </c>
      <c r="L140">
        <v>0</v>
      </c>
      <c r="M140">
        <v>0</v>
      </c>
      <c r="N140">
        <v>0</v>
      </c>
    </row>
    <row r="141" spans="1:14">
      <c r="A141" t="s">
        <v>444</v>
      </c>
      <c r="B141" t="s">
        <v>779</v>
      </c>
      <c r="C141">
        <v>0</v>
      </c>
      <c r="D141">
        <v>0</v>
      </c>
      <c r="E141">
        <v>61510.6</v>
      </c>
      <c r="F141">
        <v>86</v>
      </c>
      <c r="G141">
        <v>2815.1200000000003</v>
      </c>
      <c r="H141">
        <v>2901.1200000000003</v>
      </c>
      <c r="I141">
        <v>0</v>
      </c>
      <c r="J141">
        <v>0</v>
      </c>
      <c r="K141">
        <v>13105.259999999998</v>
      </c>
      <c r="L141">
        <v>0</v>
      </c>
      <c r="M141">
        <v>0</v>
      </c>
      <c r="N141">
        <v>0</v>
      </c>
    </row>
    <row r="142" spans="1:14">
      <c r="A142" t="s">
        <v>444</v>
      </c>
      <c r="B142" t="s">
        <v>780</v>
      </c>
      <c r="C142">
        <v>0</v>
      </c>
      <c r="D142">
        <v>0</v>
      </c>
      <c r="E142">
        <v>294935.3</v>
      </c>
      <c r="F142">
        <v>176</v>
      </c>
      <c r="G142">
        <v>13097.55</v>
      </c>
      <c r="H142">
        <v>13273.55</v>
      </c>
      <c r="I142">
        <v>0</v>
      </c>
      <c r="J142">
        <v>0</v>
      </c>
      <c r="K142">
        <v>46260.399999999994</v>
      </c>
      <c r="L142">
        <v>0</v>
      </c>
      <c r="M142">
        <v>0</v>
      </c>
      <c r="N142">
        <v>0</v>
      </c>
    </row>
    <row r="143" spans="1:14">
      <c r="A143" t="s">
        <v>444</v>
      </c>
      <c r="B143" t="s">
        <v>781</v>
      </c>
      <c r="C143">
        <v>0</v>
      </c>
      <c r="D143">
        <v>0</v>
      </c>
      <c r="E143">
        <v>49470.06</v>
      </c>
      <c r="F143">
        <v>74</v>
      </c>
      <c r="G143">
        <v>1956.77</v>
      </c>
      <c r="H143">
        <v>2030.77</v>
      </c>
      <c r="I143">
        <v>0</v>
      </c>
      <c r="J143">
        <v>0</v>
      </c>
      <c r="K143">
        <v>14163.99</v>
      </c>
      <c r="L143">
        <v>0</v>
      </c>
      <c r="M143">
        <v>0</v>
      </c>
      <c r="N143">
        <v>0</v>
      </c>
    </row>
    <row r="144" spans="1:14">
      <c r="A144" t="s">
        <v>444</v>
      </c>
      <c r="B144" t="s">
        <v>782</v>
      </c>
      <c r="C144">
        <v>0</v>
      </c>
      <c r="D144">
        <v>0</v>
      </c>
      <c r="E144">
        <v>77234.34</v>
      </c>
      <c r="F144">
        <v>66</v>
      </c>
      <c r="G144">
        <v>4631.76</v>
      </c>
      <c r="H144">
        <v>4697.76</v>
      </c>
      <c r="I144">
        <v>0</v>
      </c>
      <c r="J144">
        <v>0</v>
      </c>
      <c r="K144">
        <v>16440.79</v>
      </c>
      <c r="L144">
        <v>0</v>
      </c>
      <c r="M144">
        <v>0</v>
      </c>
      <c r="N144">
        <v>0</v>
      </c>
    </row>
    <row r="145" spans="1:14">
      <c r="A145" t="s">
        <v>444</v>
      </c>
      <c r="B145" t="s">
        <v>783</v>
      </c>
      <c r="C145">
        <v>0</v>
      </c>
      <c r="D145">
        <v>0</v>
      </c>
      <c r="E145">
        <v>373064.1</v>
      </c>
      <c r="F145">
        <v>62</v>
      </c>
      <c r="G145">
        <v>14485.619999999999</v>
      </c>
      <c r="H145">
        <v>14547.619999999999</v>
      </c>
      <c r="I145">
        <v>0</v>
      </c>
      <c r="J145">
        <v>0</v>
      </c>
      <c r="K145">
        <v>32458.69</v>
      </c>
      <c r="L145">
        <v>0</v>
      </c>
      <c r="M145">
        <v>0</v>
      </c>
      <c r="N145">
        <v>0</v>
      </c>
    </row>
    <row r="146" spans="1:14">
      <c r="A146" t="s">
        <v>444</v>
      </c>
      <c r="B146" t="s">
        <v>784</v>
      </c>
      <c r="C146">
        <v>0</v>
      </c>
      <c r="D146">
        <v>0</v>
      </c>
      <c r="E146">
        <v>0</v>
      </c>
      <c r="F146">
        <v>62</v>
      </c>
      <c r="G146">
        <v>15672.569999999998</v>
      </c>
      <c r="H146">
        <v>15734.569999999998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t="s">
        <v>444</v>
      </c>
      <c r="B147" t="s">
        <v>785</v>
      </c>
      <c r="C147">
        <v>0</v>
      </c>
      <c r="D147">
        <v>0</v>
      </c>
      <c r="E147">
        <v>0</v>
      </c>
      <c r="F147">
        <v>35</v>
      </c>
      <c r="G147">
        <v>1974.71</v>
      </c>
      <c r="H147">
        <v>2009.71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t="s">
        <v>444</v>
      </c>
      <c r="B148" t="s">
        <v>786</v>
      </c>
      <c r="C148">
        <v>0</v>
      </c>
      <c r="D148">
        <v>0</v>
      </c>
      <c r="E148">
        <v>0</v>
      </c>
      <c r="F148">
        <v>23</v>
      </c>
      <c r="G148">
        <v>6866.5300000000007</v>
      </c>
      <c r="H148">
        <v>6889.5300000000007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>
      <c r="A149" t="s">
        <v>787</v>
      </c>
      <c r="B149" t="s">
        <v>788</v>
      </c>
      <c r="C149">
        <v>0</v>
      </c>
      <c r="D149">
        <v>0</v>
      </c>
      <c r="E149">
        <v>477260.96</v>
      </c>
      <c r="F149">
        <v>78</v>
      </c>
      <c r="G149">
        <v>10390.289999999999</v>
      </c>
      <c r="H149">
        <v>10468.289999999999</v>
      </c>
      <c r="I149">
        <v>0</v>
      </c>
      <c r="J149">
        <v>0</v>
      </c>
      <c r="K149">
        <v>53407.630000000005</v>
      </c>
      <c r="L149">
        <v>0</v>
      </c>
      <c r="M149">
        <v>0</v>
      </c>
      <c r="N149">
        <v>0</v>
      </c>
    </row>
    <row r="150" spans="1:14">
      <c r="A150" t="s">
        <v>787</v>
      </c>
      <c r="B150" t="s">
        <v>789</v>
      </c>
      <c r="C150">
        <v>0</v>
      </c>
      <c r="D150">
        <v>0</v>
      </c>
      <c r="E150">
        <v>154407.32999999999</v>
      </c>
      <c r="F150">
        <v>35</v>
      </c>
      <c r="G150">
        <v>4398.54</v>
      </c>
      <c r="H150">
        <v>4433.54</v>
      </c>
      <c r="I150">
        <v>0</v>
      </c>
      <c r="J150">
        <v>0</v>
      </c>
      <c r="K150">
        <v>68290.94</v>
      </c>
      <c r="L150">
        <v>0</v>
      </c>
      <c r="M150">
        <v>0</v>
      </c>
      <c r="N150">
        <v>0</v>
      </c>
    </row>
    <row r="151" spans="1:14">
      <c r="A151" t="s">
        <v>787</v>
      </c>
      <c r="B151" t="s">
        <v>790</v>
      </c>
      <c r="C151">
        <v>0</v>
      </c>
      <c r="D151">
        <v>0</v>
      </c>
      <c r="E151">
        <v>381393.62</v>
      </c>
      <c r="F151">
        <v>86</v>
      </c>
      <c r="G151">
        <v>19070.64</v>
      </c>
      <c r="H151">
        <v>19156.64</v>
      </c>
      <c r="I151">
        <v>0</v>
      </c>
      <c r="J151">
        <v>0</v>
      </c>
      <c r="K151">
        <v>68586.91</v>
      </c>
      <c r="L151">
        <v>0</v>
      </c>
      <c r="M151">
        <v>0</v>
      </c>
      <c r="N151">
        <v>0</v>
      </c>
    </row>
    <row r="152" spans="1:14">
      <c r="A152" t="s">
        <v>787</v>
      </c>
      <c r="B152" t="s">
        <v>791</v>
      </c>
      <c r="C152">
        <v>0</v>
      </c>
      <c r="D152">
        <v>0</v>
      </c>
      <c r="E152">
        <v>295379.34999999998</v>
      </c>
      <c r="F152">
        <v>55</v>
      </c>
      <c r="G152">
        <v>6883.45</v>
      </c>
      <c r="H152">
        <v>6938.45</v>
      </c>
      <c r="I152">
        <v>0</v>
      </c>
      <c r="J152">
        <v>0</v>
      </c>
      <c r="K152">
        <v>46066.28</v>
      </c>
      <c r="L152">
        <v>0</v>
      </c>
      <c r="M152">
        <v>0</v>
      </c>
      <c r="N152">
        <v>0</v>
      </c>
    </row>
    <row r="153" spans="1:14">
      <c r="A153" t="s">
        <v>787</v>
      </c>
      <c r="B153" t="s">
        <v>792</v>
      </c>
      <c r="C153">
        <v>0</v>
      </c>
      <c r="D153">
        <v>0</v>
      </c>
      <c r="E153">
        <v>144014.79999999999</v>
      </c>
      <c r="F153">
        <v>27</v>
      </c>
      <c r="G153">
        <v>3839.05</v>
      </c>
      <c r="H153">
        <v>3866.05</v>
      </c>
      <c r="I153">
        <v>0</v>
      </c>
      <c r="J153">
        <v>0</v>
      </c>
      <c r="K153">
        <v>25669.87</v>
      </c>
      <c r="L153">
        <v>0</v>
      </c>
      <c r="M153">
        <v>0</v>
      </c>
      <c r="N153">
        <v>0</v>
      </c>
    </row>
    <row r="154" spans="1:14">
      <c r="A154" t="s">
        <v>787</v>
      </c>
      <c r="B154" t="s">
        <v>793</v>
      </c>
      <c r="C154">
        <v>0</v>
      </c>
      <c r="D154">
        <v>0</v>
      </c>
      <c r="E154">
        <v>162035.76999999999</v>
      </c>
      <c r="F154">
        <v>86</v>
      </c>
      <c r="G154">
        <v>5466.8099999999995</v>
      </c>
      <c r="H154">
        <v>5552.8099999999995</v>
      </c>
      <c r="I154">
        <v>0</v>
      </c>
      <c r="J154">
        <v>0</v>
      </c>
      <c r="K154">
        <v>37888.11</v>
      </c>
      <c r="L154">
        <v>0</v>
      </c>
      <c r="M154">
        <v>0</v>
      </c>
      <c r="N154">
        <v>0</v>
      </c>
    </row>
    <row r="155" spans="1:14">
      <c r="A155" t="s">
        <v>787</v>
      </c>
      <c r="B155" t="s">
        <v>794</v>
      </c>
      <c r="C155">
        <v>0</v>
      </c>
      <c r="D155">
        <v>0</v>
      </c>
      <c r="E155">
        <v>165261.65999999997</v>
      </c>
      <c r="F155">
        <v>23</v>
      </c>
      <c r="G155">
        <v>7851.08</v>
      </c>
      <c r="H155">
        <v>7874.08</v>
      </c>
      <c r="I155">
        <v>0</v>
      </c>
      <c r="J155">
        <v>0</v>
      </c>
      <c r="K155">
        <v>20296.04</v>
      </c>
      <c r="L155">
        <v>0</v>
      </c>
      <c r="M155">
        <v>0</v>
      </c>
      <c r="N155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4B000-74A4-4F6B-A082-443C79A059E3}">
  <dimension ref="A1:N7"/>
  <sheetViews>
    <sheetView workbookViewId="0">
      <selection activeCell="M26" sqref="M26"/>
    </sheetView>
  </sheetViews>
  <sheetFormatPr defaultRowHeight="14.5"/>
  <sheetData>
    <row r="1" spans="1:14">
      <c r="A1" t="s">
        <v>795</v>
      </c>
      <c r="B1" t="s">
        <v>796</v>
      </c>
      <c r="C1" t="s">
        <v>797</v>
      </c>
      <c r="D1" t="s">
        <v>798</v>
      </c>
      <c r="E1" t="s">
        <v>799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  <c r="N1" t="s">
        <v>800</v>
      </c>
    </row>
    <row r="2" spans="1:14">
      <c r="A2" t="s">
        <v>801</v>
      </c>
      <c r="B2" t="s">
        <v>802</v>
      </c>
      <c r="C2" t="s">
        <v>803</v>
      </c>
      <c r="D2" t="s">
        <v>804</v>
      </c>
      <c r="E2" t="s">
        <v>805</v>
      </c>
      <c r="F2">
        <v>687.11599999999999</v>
      </c>
      <c r="G2">
        <v>804.46400000000006</v>
      </c>
      <c r="H2">
        <v>878.41399999999999</v>
      </c>
      <c r="I2">
        <v>966.53599999999994</v>
      </c>
      <c r="J2" s="31">
        <v>1060.4839999999999</v>
      </c>
      <c r="K2" s="31">
        <v>1160.2539999999999</v>
      </c>
      <c r="L2" s="31">
        <v>1268.204</v>
      </c>
      <c r="M2" s="31">
        <v>1478.9359999999999</v>
      </c>
      <c r="N2">
        <v>2017</v>
      </c>
    </row>
    <row r="3" spans="1:14">
      <c r="A3" t="s">
        <v>801</v>
      </c>
      <c r="B3" t="s">
        <v>802</v>
      </c>
      <c r="C3" t="s">
        <v>806</v>
      </c>
      <c r="D3" t="s">
        <v>804</v>
      </c>
      <c r="E3" t="s">
        <v>807</v>
      </c>
      <c r="F3">
        <v>10.897</v>
      </c>
      <c r="G3">
        <v>12.586</v>
      </c>
      <c r="H3">
        <v>14.601000000000001</v>
      </c>
      <c r="I3">
        <v>15.602</v>
      </c>
      <c r="J3">
        <v>16.594999999999999</v>
      </c>
      <c r="K3">
        <v>17.588000000000001</v>
      </c>
      <c r="L3">
        <v>18.670999999999999</v>
      </c>
      <c r="M3">
        <v>21.172000000000001</v>
      </c>
      <c r="N3">
        <v>2017</v>
      </c>
    </row>
    <row r="5" spans="1:14">
      <c r="A5" t="s">
        <v>808</v>
      </c>
    </row>
    <row r="6" spans="1:14" ht="15" thickBot="1"/>
    <row r="7" spans="1:14" ht="15" thickBot="1">
      <c r="E7" s="34" t="s">
        <v>809</v>
      </c>
      <c r="F7" s="32">
        <f t="shared" ref="F7:M7" si="0">F2/F3</f>
        <v>63.055519867853533</v>
      </c>
      <c r="G7" s="32">
        <f t="shared" si="0"/>
        <v>63.917368504687751</v>
      </c>
      <c r="H7" s="32">
        <f t="shared" si="0"/>
        <v>60.161221834120944</v>
      </c>
      <c r="I7" s="32">
        <f t="shared" si="0"/>
        <v>61.949493654659655</v>
      </c>
      <c r="J7" s="32">
        <f t="shared" si="0"/>
        <v>63.90382645375113</v>
      </c>
      <c r="K7" s="32">
        <f t="shared" si="0"/>
        <v>65.968501250852839</v>
      </c>
      <c r="L7" s="32">
        <f t="shared" si="0"/>
        <v>67.923731990787857</v>
      </c>
      <c r="M7" s="33">
        <f t="shared" si="0"/>
        <v>69.853391271490636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F72A-2617-4BC5-A633-AFFF86DF9A57}">
  <dimension ref="A1:K29"/>
  <sheetViews>
    <sheetView workbookViewId="0">
      <selection activeCell="E15" sqref="E15"/>
    </sheetView>
  </sheetViews>
  <sheetFormatPr defaultColWidth="9.1796875" defaultRowHeight="15.5"/>
  <cols>
    <col min="1" max="1" width="9.1796875" style="37"/>
    <col min="2" max="2" width="87.26953125" style="37" bestFit="1" customWidth="1"/>
    <col min="3" max="3" width="10.1796875" style="37" bestFit="1" customWidth="1"/>
    <col min="4" max="16384" width="9.1796875" style="37"/>
  </cols>
  <sheetData>
    <row r="1" spans="1:11">
      <c r="A1" s="39" t="s">
        <v>878</v>
      </c>
      <c r="B1" s="39" t="s">
        <v>877</v>
      </c>
      <c r="C1" s="39" t="s">
        <v>876</v>
      </c>
      <c r="D1" s="39" t="s">
        <v>875</v>
      </c>
      <c r="E1" s="39" t="s">
        <v>874</v>
      </c>
      <c r="F1" s="39" t="s">
        <v>873</v>
      </c>
      <c r="G1" s="39" t="s">
        <v>872</v>
      </c>
      <c r="H1" s="39" t="s">
        <v>871</v>
      </c>
      <c r="I1" s="39" t="s">
        <v>798</v>
      </c>
      <c r="J1" s="39" t="s">
        <v>797</v>
      </c>
      <c r="K1" s="39" t="s">
        <v>870</v>
      </c>
    </row>
    <row r="2" spans="1:11">
      <c r="A2" s="37" t="s">
        <v>869</v>
      </c>
      <c r="B2" s="37" t="s">
        <v>868</v>
      </c>
      <c r="C2" s="37" t="s">
        <v>867</v>
      </c>
      <c r="D2" s="37" t="s">
        <v>836</v>
      </c>
      <c r="E2" s="37" t="s">
        <v>835</v>
      </c>
      <c r="F2" s="37" t="s">
        <v>834</v>
      </c>
      <c r="G2" s="37" t="s">
        <v>834</v>
      </c>
      <c r="H2" s="37" t="s">
        <v>834</v>
      </c>
      <c r="I2" s="37" t="s">
        <v>833</v>
      </c>
      <c r="J2" s="37" t="s">
        <v>832</v>
      </c>
      <c r="K2" s="37">
        <v>3849455</v>
      </c>
    </row>
    <row r="3" spans="1:11">
      <c r="A3" s="37" t="s">
        <v>866</v>
      </c>
      <c r="B3" s="37" t="s">
        <v>865</v>
      </c>
      <c r="C3" s="37" t="s">
        <v>864</v>
      </c>
      <c r="D3" s="37" t="s">
        <v>836</v>
      </c>
      <c r="E3" s="37" t="s">
        <v>835</v>
      </c>
      <c r="F3" s="37" t="s">
        <v>834</v>
      </c>
      <c r="G3" s="37" t="s">
        <v>834</v>
      </c>
      <c r="H3" s="37" t="s">
        <v>834</v>
      </c>
      <c r="I3" s="37" t="s">
        <v>833</v>
      </c>
      <c r="J3" s="37" t="s">
        <v>832</v>
      </c>
      <c r="K3" s="37">
        <v>1170783</v>
      </c>
    </row>
    <row r="4" spans="1:11">
      <c r="A4" s="37" t="s">
        <v>863</v>
      </c>
      <c r="B4" s="37" t="s">
        <v>862</v>
      </c>
      <c r="C4" s="37" t="s">
        <v>861</v>
      </c>
      <c r="D4" s="37" t="s">
        <v>836</v>
      </c>
      <c r="E4" s="37" t="s">
        <v>835</v>
      </c>
      <c r="F4" s="37" t="s">
        <v>834</v>
      </c>
      <c r="G4" s="37" t="s">
        <v>834</v>
      </c>
      <c r="H4" s="37" t="s">
        <v>834</v>
      </c>
      <c r="I4" s="37" t="s">
        <v>833</v>
      </c>
      <c r="J4" s="37" t="s">
        <v>832</v>
      </c>
      <c r="K4" s="37">
        <v>1606568</v>
      </c>
    </row>
    <row r="5" spans="1:11">
      <c r="A5" s="37" t="s">
        <v>860</v>
      </c>
      <c r="B5" s="37" t="s">
        <v>859</v>
      </c>
      <c r="C5" s="37" t="s">
        <v>858</v>
      </c>
      <c r="D5" s="37" t="s">
        <v>836</v>
      </c>
      <c r="E5" s="37" t="s">
        <v>835</v>
      </c>
      <c r="F5" s="37" t="s">
        <v>834</v>
      </c>
      <c r="G5" s="37" t="s">
        <v>834</v>
      </c>
      <c r="H5" s="37" t="s">
        <v>834</v>
      </c>
      <c r="I5" s="37" t="s">
        <v>833</v>
      </c>
      <c r="J5" s="37" t="s">
        <v>832</v>
      </c>
      <c r="K5" s="37">
        <v>3985613</v>
      </c>
    </row>
    <row r="6" spans="1:11">
      <c r="A6" s="37" t="s">
        <v>857</v>
      </c>
      <c r="B6" s="37" t="s">
        <v>856</v>
      </c>
      <c r="C6" s="37" t="s">
        <v>855</v>
      </c>
      <c r="D6" s="37" t="s">
        <v>836</v>
      </c>
      <c r="E6" s="37" t="s">
        <v>835</v>
      </c>
      <c r="F6" s="37" t="s">
        <v>834</v>
      </c>
      <c r="G6" s="37" t="s">
        <v>834</v>
      </c>
      <c r="H6" s="37" t="s">
        <v>834</v>
      </c>
      <c r="I6" s="37" t="s">
        <v>833</v>
      </c>
      <c r="J6" s="37" t="s">
        <v>832</v>
      </c>
      <c r="K6" s="37">
        <v>1783967</v>
      </c>
    </row>
    <row r="7" spans="1:11">
      <c r="A7" s="37" t="s">
        <v>854</v>
      </c>
      <c r="B7" s="37" t="s">
        <v>853</v>
      </c>
      <c r="C7" s="37" t="s">
        <v>852</v>
      </c>
      <c r="D7" s="37" t="s">
        <v>836</v>
      </c>
      <c r="E7" s="37" t="s">
        <v>835</v>
      </c>
      <c r="F7" s="37" t="s">
        <v>834</v>
      </c>
      <c r="G7" s="37" t="s">
        <v>834</v>
      </c>
      <c r="H7" s="37" t="s">
        <v>834</v>
      </c>
      <c r="I7" s="37" t="s">
        <v>833</v>
      </c>
      <c r="J7" s="37" t="s">
        <v>832</v>
      </c>
      <c r="K7" s="37">
        <v>1438386</v>
      </c>
    </row>
    <row r="8" spans="1:11">
      <c r="A8" s="37" t="s">
        <v>851</v>
      </c>
      <c r="B8" s="37" t="s">
        <v>850</v>
      </c>
      <c r="C8" s="37" t="s">
        <v>849</v>
      </c>
      <c r="D8" s="37" t="s">
        <v>836</v>
      </c>
      <c r="E8" s="37" t="s">
        <v>835</v>
      </c>
      <c r="F8" s="37" t="s">
        <v>834</v>
      </c>
      <c r="G8" s="37" t="s">
        <v>834</v>
      </c>
      <c r="H8" s="37" t="s">
        <v>834</v>
      </c>
      <c r="I8" s="37" t="s">
        <v>833</v>
      </c>
      <c r="J8" s="37" t="s">
        <v>832</v>
      </c>
      <c r="K8" s="37">
        <v>1642920</v>
      </c>
    </row>
    <row r="9" spans="1:11">
      <c r="A9" s="37" t="s">
        <v>848</v>
      </c>
      <c r="B9" s="37" t="s">
        <v>847</v>
      </c>
      <c r="C9" s="37" t="s">
        <v>846</v>
      </c>
      <c r="D9" s="37" t="s">
        <v>836</v>
      </c>
      <c r="E9" s="37" t="s">
        <v>835</v>
      </c>
      <c r="F9" s="37" t="s">
        <v>834</v>
      </c>
      <c r="G9" s="37" t="s">
        <v>834</v>
      </c>
      <c r="H9" s="37" t="s">
        <v>834</v>
      </c>
      <c r="I9" s="37" t="s">
        <v>833</v>
      </c>
      <c r="J9" s="37" t="s">
        <v>832</v>
      </c>
      <c r="K9" s="37">
        <v>1271818</v>
      </c>
    </row>
    <row r="10" spans="1:11">
      <c r="A10" s="37" t="s">
        <v>845</v>
      </c>
      <c r="B10" s="37" t="s">
        <v>844</v>
      </c>
      <c r="C10" s="37" t="s">
        <v>843</v>
      </c>
      <c r="D10" s="37" t="s">
        <v>836</v>
      </c>
      <c r="E10" s="37" t="s">
        <v>835</v>
      </c>
      <c r="F10" s="37" t="s">
        <v>834</v>
      </c>
      <c r="G10" s="37" t="s">
        <v>834</v>
      </c>
      <c r="H10" s="37" t="s">
        <v>834</v>
      </c>
      <c r="I10" s="37" t="s">
        <v>833</v>
      </c>
      <c r="J10" s="37" t="s">
        <v>832</v>
      </c>
      <c r="K10" s="37">
        <v>1228514</v>
      </c>
    </row>
    <row r="11" spans="1:11">
      <c r="A11" s="37" t="s">
        <v>842</v>
      </c>
      <c r="B11" s="37" t="s">
        <v>841</v>
      </c>
      <c r="C11" s="37" t="s">
        <v>840</v>
      </c>
      <c r="D11" s="37" t="s">
        <v>836</v>
      </c>
      <c r="E11" s="37" t="s">
        <v>835</v>
      </c>
      <c r="F11" s="37" t="s">
        <v>834</v>
      </c>
      <c r="G11" s="37" t="s">
        <v>834</v>
      </c>
      <c r="H11" s="37" t="s">
        <v>834</v>
      </c>
      <c r="I11" s="37" t="s">
        <v>833</v>
      </c>
      <c r="J11" s="37" t="s">
        <v>832</v>
      </c>
      <c r="K11" s="37">
        <v>1205709</v>
      </c>
    </row>
    <row r="12" spans="1:11">
      <c r="A12" s="37" t="s">
        <v>839</v>
      </c>
      <c r="B12" s="37" t="s">
        <v>838</v>
      </c>
      <c r="C12" s="37" t="s">
        <v>837</v>
      </c>
      <c r="D12" s="37" t="s">
        <v>836</v>
      </c>
      <c r="E12" s="37" t="s">
        <v>835</v>
      </c>
      <c r="F12" s="37" t="s">
        <v>834</v>
      </c>
      <c r="G12" s="37" t="s">
        <v>834</v>
      </c>
      <c r="H12" s="37" t="s">
        <v>834</v>
      </c>
      <c r="I12" s="37" t="s">
        <v>833</v>
      </c>
      <c r="J12" s="37" t="s">
        <v>832</v>
      </c>
      <c r="K12" s="37">
        <v>1094628</v>
      </c>
    </row>
    <row r="14" spans="1:11">
      <c r="A14" s="39" t="s">
        <v>831</v>
      </c>
      <c r="B14" s="39" t="s">
        <v>830</v>
      </c>
    </row>
    <row r="15" spans="1:11">
      <c r="A15" s="39" t="s">
        <v>829</v>
      </c>
      <c r="B15" s="38" t="s">
        <v>828</v>
      </c>
    </row>
    <row r="18" spans="2:3">
      <c r="C18" s="50">
        <v>2007</v>
      </c>
    </row>
    <row r="19" spans="2:3">
      <c r="B19" t="s">
        <v>9</v>
      </c>
      <c r="C19" s="48">
        <v>1170783</v>
      </c>
    </row>
    <row r="20" spans="2:3">
      <c r="B20" t="s">
        <v>66</v>
      </c>
      <c r="C20" s="48">
        <v>1606568</v>
      </c>
    </row>
    <row r="21" spans="2:3">
      <c r="B21" t="s">
        <v>138</v>
      </c>
      <c r="C21" s="48">
        <v>3985613</v>
      </c>
    </row>
    <row r="22" spans="2:3">
      <c r="B22" t="s">
        <v>183</v>
      </c>
      <c r="C22" s="48">
        <v>3849455</v>
      </c>
    </row>
    <row r="23" spans="2:3">
      <c r="B23" t="s">
        <v>233</v>
      </c>
      <c r="C23" s="48">
        <v>1783967</v>
      </c>
    </row>
    <row r="24" spans="2:3">
      <c r="B24" t="s">
        <v>319</v>
      </c>
      <c r="C24" s="48">
        <v>1438386</v>
      </c>
    </row>
    <row r="25" spans="2:3">
      <c r="B25" t="s">
        <v>746</v>
      </c>
      <c r="C25" s="48">
        <v>1642920</v>
      </c>
    </row>
    <row r="26" spans="2:3">
      <c r="B26" t="s">
        <v>413</v>
      </c>
      <c r="C26" s="48">
        <v>1271818</v>
      </c>
    </row>
    <row r="27" spans="2:3">
      <c r="B27" t="s">
        <v>444</v>
      </c>
      <c r="C27" s="48">
        <v>1228514</v>
      </c>
    </row>
    <row r="28" spans="2:3">
      <c r="B28" t="s">
        <v>508</v>
      </c>
      <c r="C28" s="48">
        <v>1205709</v>
      </c>
    </row>
    <row r="29" spans="2:3">
      <c r="B29" s="1" t="s">
        <v>827</v>
      </c>
      <c r="C29" s="48">
        <v>1094628</v>
      </c>
    </row>
  </sheetData>
  <hyperlinks>
    <hyperlink ref="B15" r:id="rId1" xr:uid="{6647F901-839A-4372-9A49-0805C3D2D37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Educ-Health Spending by region</vt:lpstr>
      <vt:lpstr>P. Totals</vt:lpstr>
      <vt:lpstr>Education</vt:lpstr>
      <vt:lpstr>Province data</vt:lpstr>
      <vt:lpstr>District data</vt:lpstr>
      <vt:lpstr>ER</vt:lpstr>
      <vt:lpstr>Population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2019-01-22T12:09:21Z</dcterms:created>
  <dcterms:modified xsi:type="dcterms:W3CDTF">2019-01-22T18:41:02Z</dcterms:modified>
</cp:coreProperties>
</file>