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Digital-twin-Brabant-docs\"/>
    </mc:Choice>
  </mc:AlternateContent>
  <xr:revisionPtr revIDLastSave="0" documentId="8_{7D18B465-6B70-4E26-9003-8F40EA386697}" xr6:coauthVersionLast="47" xr6:coauthVersionMax="47" xr10:uidLastSave="{00000000-0000-0000-0000-000000000000}"/>
  <bookViews>
    <workbookView xWindow="-23148" yWindow="552" windowWidth="23256" windowHeight="12576" activeTab="1"/>
  </bookViews>
  <sheets>
    <sheet name="wijkpaspoort_data_BU0758010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10" i="2" l="1"/>
  <c r="H9" i="2"/>
  <c r="H8" i="2"/>
  <c r="H7" i="2"/>
  <c r="F7" i="2"/>
  <c r="G7" i="2"/>
  <c r="F8" i="2"/>
  <c r="G8" i="2"/>
  <c r="F9" i="2"/>
  <c r="G9" i="2"/>
  <c r="F10" i="2"/>
  <c r="G10" i="2"/>
  <c r="F12" i="2"/>
  <c r="G12" i="2"/>
  <c r="G20" i="2" s="1"/>
  <c r="F13" i="2"/>
  <c r="F20" i="2" s="1"/>
  <c r="G13" i="2"/>
  <c r="F14" i="2"/>
  <c r="G14" i="2"/>
  <c r="F15" i="2"/>
  <c r="G15" i="2"/>
  <c r="F16" i="2"/>
  <c r="G16" i="2"/>
  <c r="F17" i="2"/>
  <c r="G17" i="2"/>
  <c r="G6" i="2"/>
  <c r="G19" i="2" s="1"/>
  <c r="F6" i="2"/>
  <c r="F19" i="2" s="1"/>
  <c r="E14" i="2"/>
  <c r="E15" i="2"/>
  <c r="E16" i="2"/>
  <c r="E13" i="2"/>
  <c r="H17" i="2"/>
  <c r="H16" i="2"/>
  <c r="H15" i="2"/>
  <c r="H20" i="2" s="1"/>
  <c r="H14" i="2"/>
  <c r="H13" i="2"/>
  <c r="H12" i="2"/>
  <c r="H6" i="2"/>
  <c r="H19" i="2" s="1"/>
</calcChain>
</file>

<file path=xl/sharedStrings.xml><?xml version="1.0" encoding="utf-8"?>
<sst xmlns="http://schemas.openxmlformats.org/spreadsheetml/2006/main" count="202" uniqueCount="79">
  <si>
    <t>Gemeentenaam</t>
  </si>
  <si>
    <t>Gemeentecode</t>
  </si>
  <si>
    <t>Wijknaam</t>
  </si>
  <si>
    <t>Wijkcode</t>
  </si>
  <si>
    <t>Buurtnaam</t>
  </si>
  <si>
    <t>Buurtcode</t>
  </si>
  <si>
    <t>Aantal woningen totaal</t>
  </si>
  <si>
    <t>Gemiddelde WOZ waarde</t>
  </si>
  <si>
    <t>Aantal woningen particulier bezit</t>
  </si>
  <si>
    <t>Particulier Vrijstaand</t>
  </si>
  <si>
    <t>Particulier 2 onder 1 kap</t>
  </si>
  <si>
    <t>Particulier Hoekwoning</t>
  </si>
  <si>
    <t xml:space="preserve">Particulier Tussenwoning </t>
  </si>
  <si>
    <t>Particulier Appartement</t>
  </si>
  <si>
    <t>Particulier Voor 1946</t>
  </si>
  <si>
    <t>Particulier 1946-1964</t>
  </si>
  <si>
    <t>Particulier 1964-1974</t>
  </si>
  <si>
    <t>Particulier 1974-1991</t>
  </si>
  <si>
    <t>Particulier 1991-2005</t>
  </si>
  <si>
    <t>Particulier 2006 of later</t>
  </si>
  <si>
    <t>Aantal woningen woningcorporaties</t>
  </si>
  <si>
    <t>Corporatie Vrijstaand</t>
  </si>
  <si>
    <t>Corporatie 2 onder 1 kap</t>
  </si>
  <si>
    <t>Corporatie Hoekwoning</t>
  </si>
  <si>
    <t xml:space="preserve">Corporatie Tussenwoning </t>
  </si>
  <si>
    <t>Corporatie Appartement</t>
  </si>
  <si>
    <t>Corporatie Voor 1946</t>
  </si>
  <si>
    <t>Corporatie 1946-1964</t>
  </si>
  <si>
    <t>Corporatie 1964-1974</t>
  </si>
  <si>
    <t>Corporatie 1974-1991</t>
  </si>
  <si>
    <t>Corporatie 1991-2005</t>
  </si>
  <si>
    <t>Corporatie 2006 of later</t>
  </si>
  <si>
    <t>Aantal onderwijsfunctie</t>
  </si>
  <si>
    <t>Aantal kantoorfunctie</t>
  </si>
  <si>
    <t>Aantal winkelfunctie</t>
  </si>
  <si>
    <t>Aantal zorgfunctie</t>
  </si>
  <si>
    <t>Aantal industriefunctie</t>
  </si>
  <si>
    <t>Aantal sportfunctie</t>
  </si>
  <si>
    <t>Aantal bijeenkomstfunctie</t>
  </si>
  <si>
    <t>Aantal logiesfunctie</t>
  </si>
  <si>
    <t>Aantal overige functie</t>
  </si>
  <si>
    <t>Aantal celfunctie</t>
  </si>
  <si>
    <t>Gemiddeld elektriciteitsverbruik</t>
  </si>
  <si>
    <t>Gemiddeld gasverbruik</t>
  </si>
  <si>
    <t>Elektriciteit Vrijstaand</t>
  </si>
  <si>
    <t>Elektriciteit 2 onder 1 kap</t>
  </si>
  <si>
    <t>Elektriciteit Hoekwoning</t>
  </si>
  <si>
    <t xml:space="preserve">Elektriciteit Tussenwoning </t>
  </si>
  <si>
    <t>Elektriciteit Appartement</t>
  </si>
  <si>
    <t>Gas Vrijstaand</t>
  </si>
  <si>
    <t>Gas 2 onder 1 kap</t>
  </si>
  <si>
    <t>Gas Hoekwoning</t>
  </si>
  <si>
    <t xml:space="preserve">Gas Tussenwoning </t>
  </si>
  <si>
    <t>Gas Appartement</t>
  </si>
  <si>
    <t>Gemiddeld inkomen</t>
  </si>
  <si>
    <t>Aantal huishoudens</t>
  </si>
  <si>
    <t>Aandeel hoge inkomens</t>
  </si>
  <si>
    <t>Aandeel middeninkomens</t>
  </si>
  <si>
    <t>Aandeel lage inkomens</t>
  </si>
  <si>
    <t>Aantal inwoners</t>
  </si>
  <si>
    <t>0 tot 15 jaar</t>
  </si>
  <si>
    <t xml:space="preserve">15 tot 25 jaar </t>
  </si>
  <si>
    <t xml:space="preserve">25 tot 45 jaar </t>
  </si>
  <si>
    <t>45 tot 65 jaar</t>
  </si>
  <si>
    <t>65 jaar en ouder</t>
  </si>
  <si>
    <t>Sleeuwijk west</t>
  </si>
  <si>
    <t>BU19590201</t>
  </si>
  <si>
    <t>NoData</t>
  </si>
  <si>
    <t>Afrikaanderbuurt Midden</t>
  </si>
  <si>
    <t>BU08551602</t>
  </si>
  <si>
    <t>Doornbos-Linie</t>
  </si>
  <si>
    <t>BU07580101</t>
  </si>
  <si>
    <t>Detached</t>
  </si>
  <si>
    <t>Semi-detached</t>
  </si>
  <si>
    <t>Corner</t>
  </si>
  <si>
    <t>Terraced</t>
  </si>
  <si>
    <t>Apartment</t>
  </si>
  <si>
    <t>before 1946</t>
  </si>
  <si>
    <t>2006 or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</si>
</sst>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Construction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Sheet1!$F$11</c:f>
              <c:strCache>
                <c:ptCount val="1"/>
                <c:pt idx="0">
                  <c:v>Sleeuwijk 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Sheet1!$E$12:$E$17</c:f>
              <c:strCache>
                <c:ptCount val="6"/>
                <c:pt idx="0">
                  <c:v>before 1946</c:v>
                </c:pt>
                <c:pt idx="1">
                  <c:v>1946-1964</c:v>
                </c:pt>
                <c:pt idx="2">
                  <c:v>1964-1974</c:v>
                </c:pt>
                <c:pt idx="3">
                  <c:v>1974-1991</c:v>
                </c:pt>
                <c:pt idx="4">
                  <c:v>1991-2005</c:v>
                </c:pt>
                <c:pt idx="5">
                  <c:v>2006 or after</c:v>
                </c:pt>
              </c:strCache>
            </c:strRef>
          </c:cat>
          <c:val>
            <c:numRef>
              <c:f>Sheet1!$F$12:$F$17</c:f>
              <c:numCache>
                <c:formatCode>General</c:formatCode>
                <c:ptCount val="6"/>
                <c:pt idx="0">
                  <c:v>48</c:v>
                </c:pt>
                <c:pt idx="1">
                  <c:v>291</c:v>
                </c:pt>
                <c:pt idx="2">
                  <c:v>440</c:v>
                </c:pt>
                <c:pt idx="3">
                  <c:v>501</c:v>
                </c:pt>
                <c:pt idx="4">
                  <c:v>152</c:v>
                </c:pt>
                <c:pt idx="5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C-44EB-A609-593ABAA6F1EE}"/>
            </c:ext>
          </c:extLst>
        </c:ser>
        <c:ser>
          <c:idx val="1"/>
          <c:order val="1"/>
          <c:tx>
            <c:strRef>
              <c:f>Sheet1!$G$11</c:f>
              <c:strCache>
                <c:ptCount val="1"/>
                <c:pt idx="0">
                  <c:v>Afrikaanderbuurt Midden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Sheet1!$E$12:$E$17</c:f>
              <c:strCache>
                <c:ptCount val="6"/>
                <c:pt idx="0">
                  <c:v>before 1946</c:v>
                </c:pt>
                <c:pt idx="1">
                  <c:v>1946-1964</c:v>
                </c:pt>
                <c:pt idx="2">
                  <c:v>1964-1974</c:v>
                </c:pt>
                <c:pt idx="3">
                  <c:v>1974-1991</c:v>
                </c:pt>
                <c:pt idx="4">
                  <c:v>1991-2005</c:v>
                </c:pt>
                <c:pt idx="5">
                  <c:v>2006 or after</c:v>
                </c:pt>
              </c:strCache>
            </c:strRef>
          </c:cat>
          <c:val>
            <c:numRef>
              <c:f>Sheet1!$G$12:$G$17</c:f>
              <c:numCache>
                <c:formatCode>General</c:formatCode>
                <c:ptCount val="6"/>
                <c:pt idx="0">
                  <c:v>118</c:v>
                </c:pt>
                <c:pt idx="1">
                  <c:v>735</c:v>
                </c:pt>
                <c:pt idx="2">
                  <c:v>138</c:v>
                </c:pt>
                <c:pt idx="3">
                  <c:v>8</c:v>
                </c:pt>
                <c:pt idx="4">
                  <c:v>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C-44EB-A609-593ABAA6F1EE}"/>
            </c:ext>
          </c:extLst>
        </c:ser>
        <c:ser>
          <c:idx val="2"/>
          <c:order val="2"/>
          <c:tx>
            <c:strRef>
              <c:f>Sheet1!$H$11</c:f>
              <c:strCache>
                <c:ptCount val="1"/>
                <c:pt idx="0">
                  <c:v>Doornbos-Linie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Sheet1!$E$12:$E$17</c:f>
              <c:strCache>
                <c:ptCount val="6"/>
                <c:pt idx="0">
                  <c:v>before 1946</c:v>
                </c:pt>
                <c:pt idx="1">
                  <c:v>1946-1964</c:v>
                </c:pt>
                <c:pt idx="2">
                  <c:v>1964-1974</c:v>
                </c:pt>
                <c:pt idx="3">
                  <c:v>1974-1991</c:v>
                </c:pt>
                <c:pt idx="4">
                  <c:v>1991-2005</c:v>
                </c:pt>
                <c:pt idx="5">
                  <c:v>2006 or after</c:v>
                </c:pt>
              </c:strCache>
            </c:strRef>
          </c:cat>
          <c:val>
            <c:numRef>
              <c:f>Sheet1!$H$12:$H$17</c:f>
              <c:numCache>
                <c:formatCode>General</c:formatCode>
                <c:ptCount val="6"/>
                <c:pt idx="0">
                  <c:v>76</c:v>
                </c:pt>
                <c:pt idx="1">
                  <c:v>1230</c:v>
                </c:pt>
                <c:pt idx="2">
                  <c:v>330</c:v>
                </c:pt>
                <c:pt idx="3">
                  <c:v>93</c:v>
                </c:pt>
                <c:pt idx="4">
                  <c:v>75</c:v>
                </c:pt>
                <c:pt idx="5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C-44EB-A609-593ABAA6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7679360"/>
        <c:axId val="1837677280"/>
      </c:barChart>
      <c:catAx>
        <c:axId val="183767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37677280"/>
        <c:crosses val="autoZero"/>
        <c:auto val="1"/>
        <c:lblAlgn val="ctr"/>
        <c:lblOffset val="100"/>
        <c:noMultiLvlLbl val="0"/>
      </c:catAx>
      <c:valAx>
        <c:axId val="18376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3767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Sleeuwijk 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Sheet1!$E$6:$E$10</c:f>
              <c:strCache>
                <c:ptCount val="5"/>
                <c:pt idx="0">
                  <c:v>Detached</c:v>
                </c:pt>
                <c:pt idx="1">
                  <c:v>Semi-detached</c:v>
                </c:pt>
                <c:pt idx="2">
                  <c:v>Corner</c:v>
                </c:pt>
                <c:pt idx="3">
                  <c:v>Terraced</c:v>
                </c:pt>
                <c:pt idx="4">
                  <c:v>Apartment</c:v>
                </c:pt>
              </c:strCache>
            </c:strRef>
          </c:cat>
          <c:val>
            <c:numRef>
              <c:f>Sheet1!$F$6:$F$10</c:f>
              <c:numCache>
                <c:formatCode>General</c:formatCode>
                <c:ptCount val="5"/>
                <c:pt idx="0">
                  <c:v>222</c:v>
                </c:pt>
                <c:pt idx="1">
                  <c:v>240</c:v>
                </c:pt>
                <c:pt idx="2">
                  <c:v>426</c:v>
                </c:pt>
                <c:pt idx="3">
                  <c:v>597</c:v>
                </c:pt>
                <c:pt idx="4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B4-476C-BAD1-2B9BBC846801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Afrikaanderbuurt Midden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Sheet1!$E$6:$E$10</c:f>
              <c:strCache>
                <c:ptCount val="5"/>
                <c:pt idx="0">
                  <c:v>Detached</c:v>
                </c:pt>
                <c:pt idx="1">
                  <c:v>Semi-detached</c:v>
                </c:pt>
                <c:pt idx="2">
                  <c:v>Corner</c:v>
                </c:pt>
                <c:pt idx="3">
                  <c:v>Terraced</c:v>
                </c:pt>
                <c:pt idx="4">
                  <c:v>Apartment</c:v>
                </c:pt>
              </c:strCache>
            </c:strRef>
          </c:cat>
          <c:val>
            <c:numRef>
              <c:f>Sheet1!$G$6:$G$10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106</c:v>
                </c:pt>
                <c:pt idx="3">
                  <c:v>369</c:v>
                </c:pt>
                <c:pt idx="4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B4-476C-BAD1-2B9BBC846801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Doornbos-Linie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Sheet1!$E$6:$E$10</c:f>
              <c:strCache>
                <c:ptCount val="5"/>
                <c:pt idx="0">
                  <c:v>Detached</c:v>
                </c:pt>
                <c:pt idx="1">
                  <c:v>Semi-detached</c:v>
                </c:pt>
                <c:pt idx="2">
                  <c:v>Corner</c:v>
                </c:pt>
                <c:pt idx="3">
                  <c:v>Terraced</c:v>
                </c:pt>
                <c:pt idx="4">
                  <c:v>Apartment</c:v>
                </c:pt>
              </c:strCache>
            </c:strRef>
          </c:cat>
          <c:val>
            <c:numRef>
              <c:f>Sheet1!$H$6:$H$10</c:f>
              <c:numCache>
                <c:formatCode>General</c:formatCode>
                <c:ptCount val="5"/>
                <c:pt idx="0">
                  <c:v>34</c:v>
                </c:pt>
                <c:pt idx="1">
                  <c:v>21</c:v>
                </c:pt>
                <c:pt idx="2">
                  <c:v>205</c:v>
                </c:pt>
                <c:pt idx="3">
                  <c:v>748</c:v>
                </c:pt>
                <c:pt idx="4">
                  <c:v>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B4-476C-BAD1-2B9BBC846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9089344"/>
        <c:axId val="1669088928"/>
      </c:barChart>
      <c:catAx>
        <c:axId val="16690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69088928"/>
        <c:crosses val="autoZero"/>
        <c:auto val="1"/>
        <c:lblAlgn val="ctr"/>
        <c:lblOffset val="100"/>
        <c:noMultiLvlLbl val="0"/>
      </c:catAx>
      <c:valAx>
        <c:axId val="16690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690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Buidling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Sleeuwijk 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Sheet1!$E$6:$E$10</c:f>
              <c:strCache>
                <c:ptCount val="5"/>
                <c:pt idx="0">
                  <c:v>Detached</c:v>
                </c:pt>
                <c:pt idx="1">
                  <c:v>Semi-detached</c:v>
                </c:pt>
                <c:pt idx="2">
                  <c:v>Corner</c:v>
                </c:pt>
                <c:pt idx="3">
                  <c:v>Terraced</c:v>
                </c:pt>
                <c:pt idx="4">
                  <c:v>Apartment</c:v>
                </c:pt>
              </c:strCache>
            </c:strRef>
          </c:cat>
          <c:val>
            <c:numRef>
              <c:f>Sheet1!$F$6:$F$10</c:f>
              <c:numCache>
                <c:formatCode>General</c:formatCode>
                <c:ptCount val="5"/>
                <c:pt idx="0">
                  <c:v>222</c:v>
                </c:pt>
                <c:pt idx="1">
                  <c:v>240</c:v>
                </c:pt>
                <c:pt idx="2">
                  <c:v>426</c:v>
                </c:pt>
                <c:pt idx="3">
                  <c:v>597</c:v>
                </c:pt>
                <c:pt idx="4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B-46F4-8B6E-AF7918F90E7A}"/>
            </c:ext>
          </c:extLst>
        </c:ser>
        <c:ser>
          <c:idx val="1"/>
          <c:order val="1"/>
          <c:tx>
            <c:strRef>
              <c:f>Sheet1!$G$5</c:f>
              <c:strCache>
                <c:ptCount val="1"/>
                <c:pt idx="0">
                  <c:v>Afrikaanderbuurt Midden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Sheet1!$E$6:$E$10</c:f>
              <c:strCache>
                <c:ptCount val="5"/>
                <c:pt idx="0">
                  <c:v>Detached</c:v>
                </c:pt>
                <c:pt idx="1">
                  <c:v>Semi-detached</c:v>
                </c:pt>
                <c:pt idx="2">
                  <c:v>Corner</c:v>
                </c:pt>
                <c:pt idx="3">
                  <c:v>Terraced</c:v>
                </c:pt>
                <c:pt idx="4">
                  <c:v>Apartment</c:v>
                </c:pt>
              </c:strCache>
            </c:strRef>
          </c:cat>
          <c:val>
            <c:numRef>
              <c:f>Sheet1!$G$6:$G$10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106</c:v>
                </c:pt>
                <c:pt idx="3">
                  <c:v>369</c:v>
                </c:pt>
                <c:pt idx="4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B-46F4-8B6E-AF7918F90E7A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Doornbos-Linie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Sheet1!$E$6:$E$10</c:f>
              <c:strCache>
                <c:ptCount val="5"/>
                <c:pt idx="0">
                  <c:v>Detached</c:v>
                </c:pt>
                <c:pt idx="1">
                  <c:v>Semi-detached</c:v>
                </c:pt>
                <c:pt idx="2">
                  <c:v>Corner</c:v>
                </c:pt>
                <c:pt idx="3">
                  <c:v>Terraced</c:v>
                </c:pt>
                <c:pt idx="4">
                  <c:v>Apartment</c:v>
                </c:pt>
              </c:strCache>
            </c:strRef>
          </c:cat>
          <c:val>
            <c:numRef>
              <c:f>Sheet1!$H$6:$H$10</c:f>
              <c:numCache>
                <c:formatCode>General</c:formatCode>
                <c:ptCount val="5"/>
                <c:pt idx="0">
                  <c:v>34</c:v>
                </c:pt>
                <c:pt idx="1">
                  <c:v>21</c:v>
                </c:pt>
                <c:pt idx="2">
                  <c:v>205</c:v>
                </c:pt>
                <c:pt idx="3">
                  <c:v>748</c:v>
                </c:pt>
                <c:pt idx="4">
                  <c:v>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EB-46F4-8B6E-AF7918F9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4960768"/>
        <c:axId val="1964959936"/>
      </c:barChart>
      <c:catAx>
        <c:axId val="196496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64959936"/>
        <c:crosses val="autoZero"/>
        <c:auto val="1"/>
        <c:lblAlgn val="ctr"/>
        <c:lblOffset val="100"/>
        <c:noMultiLvlLbl val="0"/>
      </c:catAx>
      <c:valAx>
        <c:axId val="19649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649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Construction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Sheet1!$F$11</c:f>
              <c:strCache>
                <c:ptCount val="1"/>
                <c:pt idx="0">
                  <c:v>Sleeuwijk west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Sheet1!$E$12:$E$17</c:f>
              <c:strCache>
                <c:ptCount val="6"/>
                <c:pt idx="0">
                  <c:v>before 1946</c:v>
                </c:pt>
                <c:pt idx="1">
                  <c:v>1946-1964</c:v>
                </c:pt>
                <c:pt idx="2">
                  <c:v>1964-1974</c:v>
                </c:pt>
                <c:pt idx="3">
                  <c:v>1974-1991</c:v>
                </c:pt>
                <c:pt idx="4">
                  <c:v>1991-2005</c:v>
                </c:pt>
                <c:pt idx="5">
                  <c:v>2006 or after</c:v>
                </c:pt>
              </c:strCache>
            </c:strRef>
          </c:cat>
          <c:val>
            <c:numRef>
              <c:f>Sheet1!$F$12:$F$17</c:f>
              <c:numCache>
                <c:formatCode>General</c:formatCode>
                <c:ptCount val="6"/>
                <c:pt idx="0">
                  <c:v>48</c:v>
                </c:pt>
                <c:pt idx="1">
                  <c:v>291</c:v>
                </c:pt>
                <c:pt idx="2">
                  <c:v>440</c:v>
                </c:pt>
                <c:pt idx="3">
                  <c:v>501</c:v>
                </c:pt>
                <c:pt idx="4">
                  <c:v>152</c:v>
                </c:pt>
                <c:pt idx="5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3-4A7F-A0FF-9A62FE49A1C5}"/>
            </c:ext>
          </c:extLst>
        </c:ser>
        <c:ser>
          <c:idx val="1"/>
          <c:order val="1"/>
          <c:tx>
            <c:strRef>
              <c:f>Sheet1!$G$11</c:f>
              <c:strCache>
                <c:ptCount val="1"/>
                <c:pt idx="0">
                  <c:v>Afrikaanderbuurt Midden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Sheet1!$E$12:$E$17</c:f>
              <c:strCache>
                <c:ptCount val="6"/>
                <c:pt idx="0">
                  <c:v>before 1946</c:v>
                </c:pt>
                <c:pt idx="1">
                  <c:v>1946-1964</c:v>
                </c:pt>
                <c:pt idx="2">
                  <c:v>1964-1974</c:v>
                </c:pt>
                <c:pt idx="3">
                  <c:v>1974-1991</c:v>
                </c:pt>
                <c:pt idx="4">
                  <c:v>1991-2005</c:v>
                </c:pt>
                <c:pt idx="5">
                  <c:v>2006 or after</c:v>
                </c:pt>
              </c:strCache>
            </c:strRef>
          </c:cat>
          <c:val>
            <c:numRef>
              <c:f>Sheet1!$G$12:$G$17</c:f>
              <c:numCache>
                <c:formatCode>General</c:formatCode>
                <c:ptCount val="6"/>
                <c:pt idx="0">
                  <c:v>118</c:v>
                </c:pt>
                <c:pt idx="1">
                  <c:v>735</c:v>
                </c:pt>
                <c:pt idx="2">
                  <c:v>138</c:v>
                </c:pt>
                <c:pt idx="3">
                  <c:v>8</c:v>
                </c:pt>
                <c:pt idx="4">
                  <c:v>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3-4A7F-A0FF-9A62FE49A1C5}"/>
            </c:ext>
          </c:extLst>
        </c:ser>
        <c:ser>
          <c:idx val="2"/>
          <c:order val="2"/>
          <c:tx>
            <c:strRef>
              <c:f>Sheet1!$H$11</c:f>
              <c:strCache>
                <c:ptCount val="1"/>
                <c:pt idx="0">
                  <c:v>Doornbos-Linie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Sheet1!$E$12:$E$17</c:f>
              <c:strCache>
                <c:ptCount val="6"/>
                <c:pt idx="0">
                  <c:v>before 1946</c:v>
                </c:pt>
                <c:pt idx="1">
                  <c:v>1946-1964</c:v>
                </c:pt>
                <c:pt idx="2">
                  <c:v>1964-1974</c:v>
                </c:pt>
                <c:pt idx="3">
                  <c:v>1974-1991</c:v>
                </c:pt>
                <c:pt idx="4">
                  <c:v>1991-2005</c:v>
                </c:pt>
                <c:pt idx="5">
                  <c:v>2006 or after</c:v>
                </c:pt>
              </c:strCache>
            </c:strRef>
          </c:cat>
          <c:val>
            <c:numRef>
              <c:f>Sheet1!$H$12:$H$17</c:f>
              <c:numCache>
                <c:formatCode>General</c:formatCode>
                <c:ptCount val="6"/>
                <c:pt idx="0">
                  <c:v>76</c:v>
                </c:pt>
                <c:pt idx="1">
                  <c:v>1230</c:v>
                </c:pt>
                <c:pt idx="2">
                  <c:v>330</c:v>
                </c:pt>
                <c:pt idx="3">
                  <c:v>93</c:v>
                </c:pt>
                <c:pt idx="4">
                  <c:v>75</c:v>
                </c:pt>
                <c:pt idx="5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3-4A7F-A0FF-9A62FE49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4958688"/>
        <c:axId val="1964958272"/>
      </c:barChart>
      <c:catAx>
        <c:axId val="196495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64958272"/>
        <c:crosses val="autoZero"/>
        <c:auto val="1"/>
        <c:lblAlgn val="ctr"/>
        <c:lblOffset val="100"/>
        <c:noMultiLvlLbl val="0"/>
      </c:catAx>
      <c:valAx>
        <c:axId val="196495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6495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</xdr:colOff>
      <xdr:row>18</xdr:row>
      <xdr:rowOff>55245</xdr:rowOff>
    </xdr:from>
    <xdr:to>
      <xdr:col>17</xdr:col>
      <xdr:colOff>339090</xdr:colOff>
      <xdr:row>32</xdr:row>
      <xdr:rowOff>131445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92618-DDBF-4028-96DA-66F93381F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</xdr:colOff>
      <xdr:row>2</xdr:row>
      <xdr:rowOff>161925</xdr:rowOff>
    </xdr:from>
    <xdr:to>
      <xdr:col>17</xdr:col>
      <xdr:colOff>331470</xdr:colOff>
      <xdr:row>17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6A83DD-67C3-4C31-A1F3-DB8971C37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594360</xdr:colOff>
      <xdr:row>2</xdr:row>
      <xdr:rowOff>116205</xdr:rowOff>
    </xdr:from>
    <xdr:to>
      <xdr:col>25</xdr:col>
      <xdr:colOff>289560</xdr:colOff>
      <xdr:row>17</xdr:row>
      <xdr:rowOff>1905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9D16BB-5952-40F8-AD38-58E647161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393246</xdr:colOff>
      <xdr:row>2</xdr:row>
      <xdr:rowOff>106473</xdr:rowOff>
    </xdr:from>
    <xdr:to>
      <xdr:col>33</xdr:col>
      <xdr:colOff>88446</xdr:colOff>
      <xdr:row>16</xdr:row>
      <xdr:rowOff>190356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E9D72D-4197-4E19-A89D-5133BA2A1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"/>
  <sheetViews>
    <sheetView topLeftCell="AQ1" workbookViewId="0">
      <selection activeCell="E1" sqref="E1:BM4"/>
    </sheetView>
  </sheetViews>
  <sheetFormatPr defaultRowHeight="15" x14ac:dyDescent="0.25"/>
  <sheetData>
    <row r="1" spans="1:6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25">
      <c r="E2" t="s">
        <v>65</v>
      </c>
      <c r="F2" t="s">
        <v>66</v>
      </c>
      <c r="G2">
        <v>1647</v>
      </c>
      <c r="H2">
        <v>241</v>
      </c>
      <c r="I2">
        <v>1290</v>
      </c>
      <c r="J2">
        <v>222</v>
      </c>
      <c r="K2">
        <v>222</v>
      </c>
      <c r="L2">
        <v>309</v>
      </c>
      <c r="M2">
        <v>444</v>
      </c>
      <c r="N2">
        <v>93</v>
      </c>
      <c r="O2">
        <v>43</v>
      </c>
      <c r="P2">
        <v>232</v>
      </c>
      <c r="Q2">
        <v>322</v>
      </c>
      <c r="R2">
        <v>408</v>
      </c>
      <c r="S2">
        <v>125</v>
      </c>
      <c r="T2">
        <v>160</v>
      </c>
      <c r="U2">
        <v>357</v>
      </c>
      <c r="V2" t="s">
        <v>67</v>
      </c>
      <c r="W2">
        <v>18</v>
      </c>
      <c r="X2">
        <v>117</v>
      </c>
      <c r="Y2">
        <v>153</v>
      </c>
      <c r="Z2">
        <v>69</v>
      </c>
      <c r="AA2">
        <v>5</v>
      </c>
      <c r="AB2">
        <v>59</v>
      </c>
      <c r="AC2">
        <v>118</v>
      </c>
      <c r="AD2">
        <v>93</v>
      </c>
      <c r="AE2">
        <v>27</v>
      </c>
      <c r="AF2">
        <v>55</v>
      </c>
      <c r="AG2">
        <v>4</v>
      </c>
      <c r="AH2">
        <v>5</v>
      </c>
      <c r="AI2">
        <v>29</v>
      </c>
      <c r="AJ2">
        <v>21</v>
      </c>
      <c r="AK2">
        <v>2</v>
      </c>
      <c r="AL2">
        <v>4</v>
      </c>
      <c r="AM2">
        <v>14</v>
      </c>
      <c r="AN2">
        <v>1</v>
      </c>
      <c r="AO2">
        <v>124</v>
      </c>
      <c r="AP2" t="s">
        <v>67</v>
      </c>
      <c r="AQ2">
        <v>2950</v>
      </c>
      <c r="AR2">
        <v>1300</v>
      </c>
      <c r="AS2">
        <v>3780</v>
      </c>
      <c r="AT2">
        <v>3200</v>
      </c>
      <c r="AU2">
        <v>2900</v>
      </c>
      <c r="AV2">
        <v>2810</v>
      </c>
      <c r="AW2">
        <v>1950</v>
      </c>
      <c r="AX2">
        <v>1830</v>
      </c>
      <c r="AY2">
        <v>1490</v>
      </c>
      <c r="AZ2">
        <v>1340</v>
      </c>
      <c r="BA2">
        <v>1170</v>
      </c>
      <c r="BB2">
        <v>610</v>
      </c>
      <c r="BC2" t="s">
        <v>67</v>
      </c>
      <c r="BD2">
        <v>1615</v>
      </c>
      <c r="BE2" t="s">
        <v>67</v>
      </c>
      <c r="BF2" t="s">
        <v>67</v>
      </c>
      <c r="BG2" t="s">
        <v>67</v>
      </c>
      <c r="BH2">
        <v>3970</v>
      </c>
      <c r="BI2">
        <v>735</v>
      </c>
      <c r="BJ2">
        <v>420</v>
      </c>
      <c r="BK2">
        <v>945</v>
      </c>
      <c r="BL2">
        <v>1020</v>
      </c>
      <c r="BM2">
        <v>860</v>
      </c>
    </row>
    <row r="3" spans="1:65" x14ac:dyDescent="0.25">
      <c r="E3" t="s">
        <v>68</v>
      </c>
      <c r="F3" t="s">
        <v>69</v>
      </c>
      <c r="G3">
        <v>1080</v>
      </c>
      <c r="H3">
        <v>135</v>
      </c>
      <c r="I3">
        <v>500</v>
      </c>
      <c r="J3">
        <v>1</v>
      </c>
      <c r="K3" t="s">
        <v>67</v>
      </c>
      <c r="L3">
        <v>66</v>
      </c>
      <c r="M3">
        <v>251</v>
      </c>
      <c r="N3">
        <v>182</v>
      </c>
      <c r="O3">
        <v>118</v>
      </c>
      <c r="P3">
        <v>286</v>
      </c>
      <c r="Q3">
        <v>27</v>
      </c>
      <c r="R3">
        <v>8</v>
      </c>
      <c r="S3">
        <v>1</v>
      </c>
      <c r="T3">
        <v>60</v>
      </c>
      <c r="U3">
        <v>580</v>
      </c>
      <c r="V3" t="s">
        <v>67</v>
      </c>
      <c r="W3">
        <v>2</v>
      </c>
      <c r="X3">
        <v>40</v>
      </c>
      <c r="Y3">
        <v>118</v>
      </c>
      <c r="Z3">
        <v>420</v>
      </c>
      <c r="AA3" t="s">
        <v>67</v>
      </c>
      <c r="AB3">
        <v>449</v>
      </c>
      <c r="AC3">
        <v>111</v>
      </c>
      <c r="AD3" t="s">
        <v>67</v>
      </c>
      <c r="AE3" t="s">
        <v>67</v>
      </c>
      <c r="AF3">
        <v>20</v>
      </c>
      <c r="AG3" t="s">
        <v>67</v>
      </c>
      <c r="AH3">
        <v>2</v>
      </c>
      <c r="AI3">
        <v>4</v>
      </c>
      <c r="AJ3">
        <v>11</v>
      </c>
      <c r="AK3">
        <v>2</v>
      </c>
      <c r="AL3" t="s">
        <v>67</v>
      </c>
      <c r="AM3">
        <v>5</v>
      </c>
      <c r="AN3" t="s">
        <v>67</v>
      </c>
      <c r="AO3">
        <v>104</v>
      </c>
      <c r="AP3" t="s">
        <v>67</v>
      </c>
      <c r="AQ3">
        <v>2170</v>
      </c>
      <c r="AR3">
        <v>960</v>
      </c>
      <c r="AS3" t="s">
        <v>67</v>
      </c>
      <c r="AT3" t="s">
        <v>67</v>
      </c>
      <c r="AU3">
        <v>3080</v>
      </c>
      <c r="AV3">
        <v>2750</v>
      </c>
      <c r="AW3">
        <v>1650</v>
      </c>
      <c r="AX3" t="s">
        <v>67</v>
      </c>
      <c r="AY3" t="s">
        <v>67</v>
      </c>
      <c r="AZ3">
        <v>1460</v>
      </c>
      <c r="BA3">
        <v>1250</v>
      </c>
      <c r="BB3">
        <v>680</v>
      </c>
      <c r="BC3" t="s">
        <v>67</v>
      </c>
      <c r="BD3">
        <v>1190</v>
      </c>
      <c r="BE3" t="s">
        <v>67</v>
      </c>
      <c r="BF3" t="s">
        <v>67</v>
      </c>
      <c r="BG3" t="s">
        <v>67</v>
      </c>
      <c r="BH3">
        <v>1930</v>
      </c>
      <c r="BI3">
        <v>210</v>
      </c>
      <c r="BJ3">
        <v>280</v>
      </c>
      <c r="BK3">
        <v>710</v>
      </c>
      <c r="BL3">
        <v>470</v>
      </c>
      <c r="BM3">
        <v>260</v>
      </c>
    </row>
    <row r="4" spans="1:65" x14ac:dyDescent="0.25">
      <c r="E4" t="s">
        <v>70</v>
      </c>
      <c r="F4" t="s">
        <v>71</v>
      </c>
      <c r="G4">
        <v>2083</v>
      </c>
      <c r="H4">
        <v>178</v>
      </c>
      <c r="I4">
        <v>1162</v>
      </c>
      <c r="J4">
        <v>29</v>
      </c>
      <c r="K4">
        <v>18</v>
      </c>
      <c r="L4">
        <v>119</v>
      </c>
      <c r="M4">
        <v>491</v>
      </c>
      <c r="N4">
        <v>504</v>
      </c>
      <c r="O4">
        <v>68</v>
      </c>
      <c r="P4">
        <v>666</v>
      </c>
      <c r="Q4">
        <v>116</v>
      </c>
      <c r="R4">
        <v>20</v>
      </c>
      <c r="S4">
        <v>73</v>
      </c>
      <c r="T4">
        <v>219</v>
      </c>
      <c r="U4">
        <v>921</v>
      </c>
      <c r="V4">
        <v>5</v>
      </c>
      <c r="W4">
        <v>3</v>
      </c>
      <c r="X4">
        <v>86</v>
      </c>
      <c r="Y4">
        <v>257</v>
      </c>
      <c r="Z4">
        <v>569</v>
      </c>
      <c r="AA4">
        <v>8</v>
      </c>
      <c r="AB4">
        <v>564</v>
      </c>
      <c r="AC4">
        <v>214</v>
      </c>
      <c r="AD4">
        <v>73</v>
      </c>
      <c r="AE4">
        <v>2</v>
      </c>
      <c r="AF4">
        <v>60</v>
      </c>
      <c r="AG4">
        <v>9</v>
      </c>
      <c r="AH4">
        <v>32</v>
      </c>
      <c r="AI4">
        <v>31</v>
      </c>
      <c r="AJ4">
        <v>11</v>
      </c>
      <c r="AK4">
        <v>102</v>
      </c>
      <c r="AL4">
        <v>4</v>
      </c>
      <c r="AM4">
        <v>24</v>
      </c>
      <c r="AN4" t="s">
        <v>67</v>
      </c>
      <c r="AO4">
        <v>228</v>
      </c>
      <c r="AP4" t="s">
        <v>67</v>
      </c>
      <c r="AQ4">
        <v>2300</v>
      </c>
      <c r="AR4">
        <v>910</v>
      </c>
      <c r="AS4">
        <v>4520</v>
      </c>
      <c r="AT4">
        <v>3330</v>
      </c>
      <c r="AU4">
        <v>2550</v>
      </c>
      <c r="AV4">
        <v>2610</v>
      </c>
      <c r="AW4">
        <v>1940</v>
      </c>
      <c r="AX4">
        <v>2830</v>
      </c>
      <c r="AY4">
        <v>1770</v>
      </c>
      <c r="AZ4">
        <v>1460</v>
      </c>
      <c r="BA4">
        <v>1270</v>
      </c>
      <c r="BB4">
        <v>470</v>
      </c>
      <c r="BC4" t="s">
        <v>67</v>
      </c>
      <c r="BD4">
        <v>2415</v>
      </c>
      <c r="BE4" t="s">
        <v>67</v>
      </c>
      <c r="BF4" t="s">
        <v>67</v>
      </c>
      <c r="BG4" t="s">
        <v>67</v>
      </c>
      <c r="BH4">
        <v>4390</v>
      </c>
      <c r="BI4">
        <v>580</v>
      </c>
      <c r="BJ4">
        <v>740</v>
      </c>
      <c r="BK4">
        <v>1530</v>
      </c>
      <c r="BL4">
        <v>960</v>
      </c>
      <c r="BM4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25" zoomScale="85" zoomScaleNormal="85" workbookViewId="0">
      <selection activeCell="C1" sqref="C1"/>
    </sheetView>
  </sheetViews>
  <sheetFormatPr defaultRowHeight="15" x14ac:dyDescent="0.25"/>
  <cols>
    <col min="1" max="1" width="26.7109375" customWidth="1"/>
  </cols>
  <sheetData>
    <row r="1" spans="1:8" x14ac:dyDescent="0.25">
      <c r="A1" t="s">
        <v>4</v>
      </c>
      <c r="B1" t="s">
        <v>65</v>
      </c>
      <c r="C1" t="s">
        <v>68</v>
      </c>
      <c r="D1" t="s">
        <v>70</v>
      </c>
    </row>
    <row r="2" spans="1:8" x14ac:dyDescent="0.25">
      <c r="A2" t="s">
        <v>5</v>
      </c>
      <c r="B2" t="s">
        <v>66</v>
      </c>
      <c r="C2" t="s">
        <v>69</v>
      </c>
      <c r="D2" t="s">
        <v>71</v>
      </c>
    </row>
    <row r="3" spans="1:8" x14ac:dyDescent="0.25">
      <c r="A3" t="s">
        <v>6</v>
      </c>
      <c r="B3">
        <v>1647</v>
      </c>
      <c r="C3">
        <v>1080</v>
      </c>
      <c r="D3">
        <v>2083</v>
      </c>
    </row>
    <row r="4" spans="1:8" x14ac:dyDescent="0.25">
      <c r="A4" t="s">
        <v>7</v>
      </c>
      <c r="B4">
        <v>241</v>
      </c>
      <c r="C4">
        <v>135</v>
      </c>
      <c r="D4">
        <v>178</v>
      </c>
    </row>
    <row r="5" spans="1:8" x14ac:dyDescent="0.25">
      <c r="A5" t="s">
        <v>8</v>
      </c>
      <c r="B5">
        <v>1290</v>
      </c>
      <c r="C5">
        <v>500</v>
      </c>
      <c r="D5">
        <v>1162</v>
      </c>
      <c r="F5" t="s">
        <v>65</v>
      </c>
      <c r="G5" t="s">
        <v>68</v>
      </c>
      <c r="H5" t="s">
        <v>70</v>
      </c>
    </row>
    <row r="6" spans="1:8" x14ac:dyDescent="0.25">
      <c r="A6" t="s">
        <v>9</v>
      </c>
      <c r="B6">
        <v>222</v>
      </c>
      <c r="C6">
        <v>1</v>
      </c>
      <c r="D6">
        <v>29</v>
      </c>
      <c r="E6" t="s">
        <v>72</v>
      </c>
      <c r="F6">
        <f>B6+B18</f>
        <v>222</v>
      </c>
      <c r="G6">
        <f>C6+C18</f>
        <v>1</v>
      </c>
      <c r="H6">
        <f>D6+D18</f>
        <v>34</v>
      </c>
    </row>
    <row r="7" spans="1:8" x14ac:dyDescent="0.25">
      <c r="A7" t="s">
        <v>10</v>
      </c>
      <c r="B7">
        <v>222</v>
      </c>
      <c r="C7">
        <v>0</v>
      </c>
      <c r="D7">
        <v>18</v>
      </c>
      <c r="E7" t="s">
        <v>73</v>
      </c>
      <c r="F7">
        <f t="shared" ref="F7:G7" si="0">B7+B19</f>
        <v>240</v>
      </c>
      <c r="G7">
        <f t="shared" si="0"/>
        <v>2</v>
      </c>
      <c r="H7">
        <f>D7+D19</f>
        <v>21</v>
      </c>
    </row>
    <row r="8" spans="1:8" x14ac:dyDescent="0.25">
      <c r="A8" t="s">
        <v>11</v>
      </c>
      <c r="B8">
        <v>309</v>
      </c>
      <c r="C8">
        <v>66</v>
      </c>
      <c r="D8">
        <v>119</v>
      </c>
      <c r="E8" t="s">
        <v>74</v>
      </c>
      <c r="F8">
        <f t="shared" ref="F8:G8" si="1">B8+B20</f>
        <v>426</v>
      </c>
      <c r="G8">
        <f t="shared" si="1"/>
        <v>106</v>
      </c>
      <c r="H8">
        <f>D8+D20</f>
        <v>205</v>
      </c>
    </row>
    <row r="9" spans="1:8" x14ac:dyDescent="0.25">
      <c r="A9" t="s">
        <v>12</v>
      </c>
      <c r="B9">
        <v>444</v>
      </c>
      <c r="C9">
        <v>251</v>
      </c>
      <c r="D9">
        <v>491</v>
      </c>
      <c r="E9" t="s">
        <v>75</v>
      </c>
      <c r="F9">
        <f t="shared" ref="F9:G9" si="2">B9+B21</f>
        <v>597</v>
      </c>
      <c r="G9">
        <f t="shared" si="2"/>
        <v>369</v>
      </c>
      <c r="H9">
        <f>D9+D21</f>
        <v>748</v>
      </c>
    </row>
    <row r="10" spans="1:8" x14ac:dyDescent="0.25">
      <c r="A10" t="s">
        <v>13</v>
      </c>
      <c r="B10">
        <v>93</v>
      </c>
      <c r="C10">
        <v>182</v>
      </c>
      <c r="D10">
        <v>504</v>
      </c>
      <c r="E10" t="s">
        <v>76</v>
      </c>
      <c r="F10">
        <f t="shared" ref="F10:G10" si="3">B10+B22</f>
        <v>162</v>
      </c>
      <c r="G10">
        <f t="shared" si="3"/>
        <v>602</v>
      </c>
      <c r="H10">
        <f>D10+D22</f>
        <v>1073</v>
      </c>
    </row>
    <row r="11" spans="1:8" x14ac:dyDescent="0.25">
      <c r="A11" t="s">
        <v>14</v>
      </c>
      <c r="B11">
        <v>43</v>
      </c>
      <c r="C11">
        <v>118</v>
      </c>
      <c r="D11">
        <v>68</v>
      </c>
      <c r="F11" t="s">
        <v>65</v>
      </c>
      <c r="G11" t="s">
        <v>68</v>
      </c>
      <c r="H11" t="s">
        <v>70</v>
      </c>
    </row>
    <row r="12" spans="1:8" x14ac:dyDescent="0.25">
      <c r="A12" t="s">
        <v>15</v>
      </c>
      <c r="B12">
        <v>232</v>
      </c>
      <c r="C12">
        <v>286</v>
      </c>
      <c r="D12">
        <v>666</v>
      </c>
      <c r="E12" t="s">
        <v>77</v>
      </c>
      <c r="F12">
        <f t="shared" ref="F12:G12" si="4">B11+B23</f>
        <v>48</v>
      </c>
      <c r="G12">
        <f t="shared" si="4"/>
        <v>118</v>
      </c>
      <c r="H12">
        <f>D11+D23</f>
        <v>76</v>
      </c>
    </row>
    <row r="13" spans="1:8" x14ac:dyDescent="0.25">
      <c r="A13" t="s">
        <v>16</v>
      </c>
      <c r="B13">
        <v>322</v>
      </c>
      <c r="C13">
        <v>27</v>
      </c>
      <c r="D13">
        <v>116</v>
      </c>
      <c r="E13" t="str">
        <f>RIGHT(A12,LEN(A12)-12)</f>
        <v>1946-1964</v>
      </c>
      <c r="F13">
        <f t="shared" ref="F13:G13" si="5">B12+B24</f>
        <v>291</v>
      </c>
      <c r="G13">
        <f t="shared" si="5"/>
        <v>735</v>
      </c>
      <c r="H13">
        <f>D12+D24</f>
        <v>1230</v>
      </c>
    </row>
    <row r="14" spans="1:8" x14ac:dyDescent="0.25">
      <c r="A14" t="s">
        <v>17</v>
      </c>
      <c r="B14">
        <v>408</v>
      </c>
      <c r="C14">
        <v>8</v>
      </c>
      <c r="D14">
        <v>20</v>
      </c>
      <c r="E14" t="str">
        <f>RIGHT(A13,LEN(A13)-12)</f>
        <v>1964-1974</v>
      </c>
      <c r="F14">
        <f t="shared" ref="F14:G14" si="6">B13+B25</f>
        <v>440</v>
      </c>
      <c r="G14">
        <f t="shared" si="6"/>
        <v>138</v>
      </c>
      <c r="H14">
        <f>D13+D25</f>
        <v>330</v>
      </c>
    </row>
    <row r="15" spans="1:8" x14ac:dyDescent="0.25">
      <c r="A15" t="s">
        <v>18</v>
      </c>
      <c r="B15">
        <v>125</v>
      </c>
      <c r="C15">
        <v>1</v>
      </c>
      <c r="D15">
        <v>73</v>
      </c>
      <c r="E15" t="str">
        <f>RIGHT(A14,LEN(A14)-12)</f>
        <v>1974-1991</v>
      </c>
      <c r="F15">
        <f t="shared" ref="F15:G15" si="7">B14+B26</f>
        <v>501</v>
      </c>
      <c r="G15">
        <f t="shared" si="7"/>
        <v>8</v>
      </c>
      <c r="H15">
        <f>D14+D26</f>
        <v>93</v>
      </c>
    </row>
    <row r="16" spans="1:8" x14ac:dyDescent="0.25">
      <c r="A16" t="s">
        <v>19</v>
      </c>
      <c r="B16">
        <v>160</v>
      </c>
      <c r="C16">
        <v>60</v>
      </c>
      <c r="D16">
        <v>219</v>
      </c>
      <c r="E16" t="str">
        <f>RIGHT(A15,LEN(A15)-12)</f>
        <v>1991-2005</v>
      </c>
      <c r="F16">
        <f t="shared" ref="F16:G16" si="8">B15+B27</f>
        <v>152</v>
      </c>
      <c r="G16">
        <f t="shared" si="8"/>
        <v>1</v>
      </c>
      <c r="H16">
        <f>D15+D27</f>
        <v>75</v>
      </c>
    </row>
    <row r="17" spans="1:8" x14ac:dyDescent="0.25">
      <c r="A17" t="s">
        <v>20</v>
      </c>
      <c r="B17">
        <v>357</v>
      </c>
      <c r="C17">
        <v>580</v>
      </c>
      <c r="D17">
        <v>921</v>
      </c>
      <c r="E17" t="s">
        <v>78</v>
      </c>
      <c r="F17">
        <f t="shared" ref="F17:G17" si="9">B16+B28</f>
        <v>215</v>
      </c>
      <c r="G17">
        <f t="shared" si="9"/>
        <v>80</v>
      </c>
      <c r="H17">
        <f>D16+D28</f>
        <v>279</v>
      </c>
    </row>
    <row r="18" spans="1:8" x14ac:dyDescent="0.25">
      <c r="A18" t="s">
        <v>21</v>
      </c>
      <c r="B18">
        <v>0</v>
      </c>
      <c r="C18">
        <v>0</v>
      </c>
      <c r="D18">
        <v>5</v>
      </c>
    </row>
    <row r="19" spans="1:8" x14ac:dyDescent="0.25">
      <c r="A19" t="s">
        <v>22</v>
      </c>
      <c r="B19">
        <v>18</v>
      </c>
      <c r="C19">
        <v>2</v>
      </c>
      <c r="D19">
        <v>3</v>
      </c>
      <c r="F19">
        <f>SUM(F6:F10)</f>
        <v>1647</v>
      </c>
      <c r="G19">
        <f>SUM(G6:G10)</f>
        <v>1080</v>
      </c>
      <c r="H19">
        <f>SUM(H6:H10)</f>
        <v>2081</v>
      </c>
    </row>
    <row r="20" spans="1:8" x14ac:dyDescent="0.25">
      <c r="A20" t="s">
        <v>23</v>
      </c>
      <c r="B20">
        <v>117</v>
      </c>
      <c r="C20">
        <v>40</v>
      </c>
      <c r="D20">
        <v>86</v>
      </c>
      <c r="F20">
        <f>SUM(F12:F17)</f>
        <v>1647</v>
      </c>
      <c r="G20">
        <f t="shared" ref="G20:H20" si="10">SUM(G12:G17)</f>
        <v>1080</v>
      </c>
      <c r="H20">
        <f t="shared" si="10"/>
        <v>2083</v>
      </c>
    </row>
    <row r="21" spans="1:8" x14ac:dyDescent="0.25">
      <c r="A21" t="s">
        <v>24</v>
      </c>
      <c r="B21">
        <v>153</v>
      </c>
      <c r="C21">
        <v>118</v>
      </c>
      <c r="D21">
        <v>257</v>
      </c>
    </row>
    <row r="22" spans="1:8" x14ac:dyDescent="0.25">
      <c r="A22" t="s">
        <v>25</v>
      </c>
      <c r="B22">
        <v>69</v>
      </c>
      <c r="C22">
        <v>420</v>
      </c>
      <c r="D22">
        <v>569</v>
      </c>
    </row>
    <row r="23" spans="1:8" x14ac:dyDescent="0.25">
      <c r="A23" t="s">
        <v>26</v>
      </c>
      <c r="B23">
        <v>5</v>
      </c>
      <c r="C23">
        <v>0</v>
      </c>
      <c r="D23">
        <v>8</v>
      </c>
    </row>
    <row r="24" spans="1:8" x14ac:dyDescent="0.25">
      <c r="A24" t="s">
        <v>27</v>
      </c>
      <c r="B24">
        <v>59</v>
      </c>
      <c r="C24">
        <v>449</v>
      </c>
      <c r="D24">
        <v>564</v>
      </c>
    </row>
    <row r="25" spans="1:8" x14ac:dyDescent="0.25">
      <c r="A25" t="s">
        <v>28</v>
      </c>
      <c r="B25">
        <v>118</v>
      </c>
      <c r="C25">
        <v>111</v>
      </c>
      <c r="D25">
        <v>214</v>
      </c>
    </row>
    <row r="26" spans="1:8" x14ac:dyDescent="0.25">
      <c r="A26" t="s">
        <v>29</v>
      </c>
      <c r="B26">
        <v>93</v>
      </c>
      <c r="C26">
        <v>0</v>
      </c>
      <c r="D26">
        <v>73</v>
      </c>
    </row>
    <row r="27" spans="1:8" x14ac:dyDescent="0.25">
      <c r="A27" t="s">
        <v>30</v>
      </c>
      <c r="B27">
        <v>27</v>
      </c>
      <c r="C27">
        <v>0</v>
      </c>
      <c r="D27">
        <v>2</v>
      </c>
    </row>
    <row r="28" spans="1:8" x14ac:dyDescent="0.25">
      <c r="A28" t="s">
        <v>31</v>
      </c>
      <c r="B28">
        <v>55</v>
      </c>
      <c r="C28">
        <v>20</v>
      </c>
      <c r="D28">
        <v>60</v>
      </c>
    </row>
    <row r="29" spans="1:8" x14ac:dyDescent="0.25">
      <c r="A29" t="s">
        <v>32</v>
      </c>
      <c r="B29">
        <v>4</v>
      </c>
      <c r="C29">
        <v>0</v>
      </c>
      <c r="D29">
        <v>9</v>
      </c>
    </row>
    <row r="30" spans="1:8" x14ac:dyDescent="0.25">
      <c r="A30" t="s">
        <v>33</v>
      </c>
      <c r="B30">
        <v>5</v>
      </c>
      <c r="C30">
        <v>2</v>
      </c>
      <c r="D30">
        <v>32</v>
      </c>
    </row>
    <row r="31" spans="1:8" x14ac:dyDescent="0.25">
      <c r="A31" t="s">
        <v>34</v>
      </c>
      <c r="B31">
        <v>29</v>
      </c>
      <c r="C31">
        <v>4</v>
      </c>
      <c r="D31">
        <v>31</v>
      </c>
    </row>
    <row r="32" spans="1:8" x14ac:dyDescent="0.25">
      <c r="A32" t="s">
        <v>35</v>
      </c>
      <c r="B32">
        <v>21</v>
      </c>
      <c r="C32">
        <v>11</v>
      </c>
      <c r="D32">
        <v>11</v>
      </c>
    </row>
    <row r="33" spans="1:4" x14ac:dyDescent="0.25">
      <c r="A33" t="s">
        <v>36</v>
      </c>
      <c r="B33">
        <v>2</v>
      </c>
      <c r="C33">
        <v>2</v>
      </c>
      <c r="D33">
        <v>102</v>
      </c>
    </row>
    <row r="34" spans="1:4" x14ac:dyDescent="0.25">
      <c r="A34" t="s">
        <v>37</v>
      </c>
      <c r="B34">
        <v>4</v>
      </c>
      <c r="C34" t="s">
        <v>67</v>
      </c>
      <c r="D34">
        <v>4</v>
      </c>
    </row>
    <row r="35" spans="1:4" x14ac:dyDescent="0.25">
      <c r="A35" t="s">
        <v>38</v>
      </c>
      <c r="B35">
        <v>14</v>
      </c>
      <c r="C35">
        <v>5</v>
      </c>
      <c r="D35">
        <v>24</v>
      </c>
    </row>
    <row r="36" spans="1:4" x14ac:dyDescent="0.25">
      <c r="A36" t="s">
        <v>39</v>
      </c>
      <c r="B36">
        <v>1</v>
      </c>
      <c r="C36" t="s">
        <v>67</v>
      </c>
      <c r="D36" t="s">
        <v>67</v>
      </c>
    </row>
    <row r="37" spans="1:4" x14ac:dyDescent="0.25">
      <c r="A37" t="s">
        <v>40</v>
      </c>
      <c r="B37">
        <v>124</v>
      </c>
      <c r="C37">
        <v>104</v>
      </c>
      <c r="D37">
        <v>228</v>
      </c>
    </row>
    <row r="38" spans="1:4" x14ac:dyDescent="0.25">
      <c r="A38" t="s">
        <v>41</v>
      </c>
      <c r="B38" t="s">
        <v>67</v>
      </c>
      <c r="C38" t="s">
        <v>67</v>
      </c>
      <c r="D38" t="s">
        <v>67</v>
      </c>
    </row>
    <row r="39" spans="1:4" x14ac:dyDescent="0.25">
      <c r="A39" t="s">
        <v>42</v>
      </c>
      <c r="B39">
        <v>2950</v>
      </c>
      <c r="C39">
        <v>2170</v>
      </c>
      <c r="D39">
        <v>2300</v>
      </c>
    </row>
    <row r="40" spans="1:4" x14ac:dyDescent="0.25">
      <c r="A40" t="s">
        <v>43</v>
      </c>
      <c r="B40">
        <v>1300</v>
      </c>
      <c r="C40">
        <v>960</v>
      </c>
      <c r="D40">
        <v>910</v>
      </c>
    </row>
    <row r="41" spans="1:4" x14ac:dyDescent="0.25">
      <c r="A41" t="s">
        <v>44</v>
      </c>
      <c r="B41">
        <v>3780</v>
      </c>
      <c r="C41" t="s">
        <v>67</v>
      </c>
      <c r="D41">
        <v>4520</v>
      </c>
    </row>
    <row r="42" spans="1:4" x14ac:dyDescent="0.25">
      <c r="A42" t="s">
        <v>45</v>
      </c>
      <c r="B42">
        <v>3200</v>
      </c>
      <c r="C42" t="s">
        <v>67</v>
      </c>
      <c r="D42">
        <v>3330</v>
      </c>
    </row>
    <row r="43" spans="1:4" x14ac:dyDescent="0.25">
      <c r="A43" t="s">
        <v>46</v>
      </c>
      <c r="B43">
        <v>2900</v>
      </c>
      <c r="C43">
        <v>3080</v>
      </c>
      <c r="D43">
        <v>2550</v>
      </c>
    </row>
    <row r="44" spans="1:4" x14ac:dyDescent="0.25">
      <c r="A44" t="s">
        <v>47</v>
      </c>
      <c r="B44">
        <v>2810</v>
      </c>
      <c r="C44">
        <v>2750</v>
      </c>
      <c r="D44">
        <v>2610</v>
      </c>
    </row>
    <row r="45" spans="1:4" x14ac:dyDescent="0.25">
      <c r="A45" t="s">
        <v>48</v>
      </c>
      <c r="B45">
        <v>1950</v>
      </c>
      <c r="C45">
        <v>1650</v>
      </c>
      <c r="D45">
        <v>1940</v>
      </c>
    </row>
    <row r="46" spans="1:4" x14ac:dyDescent="0.25">
      <c r="A46" t="s">
        <v>49</v>
      </c>
      <c r="B46">
        <v>1830</v>
      </c>
      <c r="C46" t="s">
        <v>67</v>
      </c>
      <c r="D46">
        <v>2830</v>
      </c>
    </row>
    <row r="47" spans="1:4" x14ac:dyDescent="0.25">
      <c r="A47" t="s">
        <v>50</v>
      </c>
      <c r="B47">
        <v>1490</v>
      </c>
      <c r="C47" t="s">
        <v>67</v>
      </c>
      <c r="D47">
        <v>1770</v>
      </c>
    </row>
    <row r="48" spans="1:4" x14ac:dyDescent="0.25">
      <c r="A48" t="s">
        <v>51</v>
      </c>
      <c r="B48">
        <v>1340</v>
      </c>
      <c r="C48">
        <v>1460</v>
      </c>
      <c r="D48">
        <v>1460</v>
      </c>
    </row>
    <row r="49" spans="1:4" x14ac:dyDescent="0.25">
      <c r="A49" t="s">
        <v>52</v>
      </c>
      <c r="B49">
        <v>1170</v>
      </c>
      <c r="C49">
        <v>1250</v>
      </c>
      <c r="D49">
        <v>1270</v>
      </c>
    </row>
    <row r="50" spans="1:4" x14ac:dyDescent="0.25">
      <c r="A50" t="s">
        <v>53</v>
      </c>
      <c r="B50">
        <v>610</v>
      </c>
      <c r="C50">
        <v>680</v>
      </c>
      <c r="D50">
        <v>470</v>
      </c>
    </row>
    <row r="51" spans="1:4" x14ac:dyDescent="0.25">
      <c r="A51" t="s">
        <v>54</v>
      </c>
      <c r="B51" t="s">
        <v>67</v>
      </c>
      <c r="C51" t="s">
        <v>67</v>
      </c>
      <c r="D51" t="s">
        <v>67</v>
      </c>
    </row>
    <row r="52" spans="1:4" x14ac:dyDescent="0.25">
      <c r="A52" t="s">
        <v>55</v>
      </c>
      <c r="B52">
        <v>1615</v>
      </c>
      <c r="C52">
        <v>1190</v>
      </c>
      <c r="D52">
        <v>2415</v>
      </c>
    </row>
    <row r="53" spans="1:4" x14ac:dyDescent="0.25">
      <c r="A53" t="s">
        <v>56</v>
      </c>
      <c r="B53" t="s">
        <v>67</v>
      </c>
      <c r="C53" t="s">
        <v>67</v>
      </c>
      <c r="D53" t="s">
        <v>67</v>
      </c>
    </row>
    <row r="54" spans="1:4" x14ac:dyDescent="0.25">
      <c r="A54" t="s">
        <v>57</v>
      </c>
      <c r="B54" t="s">
        <v>67</v>
      </c>
      <c r="C54" t="s">
        <v>67</v>
      </c>
      <c r="D54" t="s">
        <v>67</v>
      </c>
    </row>
    <row r="55" spans="1:4" x14ac:dyDescent="0.25">
      <c r="A55" t="s">
        <v>58</v>
      </c>
      <c r="B55" t="s">
        <v>67</v>
      </c>
      <c r="C55" t="s">
        <v>67</v>
      </c>
      <c r="D55" t="s">
        <v>67</v>
      </c>
    </row>
    <row r="56" spans="1:4" x14ac:dyDescent="0.25">
      <c r="A56" t="s">
        <v>59</v>
      </c>
      <c r="B56">
        <v>3970</v>
      </c>
      <c r="C56">
        <v>1930</v>
      </c>
      <c r="D56">
        <v>4390</v>
      </c>
    </row>
    <row r="57" spans="1:4" x14ac:dyDescent="0.25">
      <c r="A57" t="s">
        <v>60</v>
      </c>
      <c r="B57">
        <v>735</v>
      </c>
      <c r="C57">
        <v>210</v>
      </c>
      <c r="D57">
        <v>580</v>
      </c>
    </row>
    <row r="58" spans="1:4" x14ac:dyDescent="0.25">
      <c r="A58" t="s">
        <v>61</v>
      </c>
      <c r="B58">
        <v>420</v>
      </c>
      <c r="C58">
        <v>280</v>
      </c>
      <c r="D58">
        <v>740</v>
      </c>
    </row>
    <row r="59" spans="1:4" x14ac:dyDescent="0.25">
      <c r="A59" t="s">
        <v>62</v>
      </c>
      <c r="B59">
        <v>945</v>
      </c>
      <c r="C59">
        <v>710</v>
      </c>
      <c r="D59">
        <v>1530</v>
      </c>
    </row>
    <row r="60" spans="1:4" x14ac:dyDescent="0.25">
      <c r="A60" t="s">
        <v>63</v>
      </c>
      <c r="B60">
        <v>1020</v>
      </c>
      <c r="C60">
        <v>470</v>
      </c>
      <c r="D60">
        <v>960</v>
      </c>
    </row>
    <row r="61" spans="1:4" x14ac:dyDescent="0.25">
      <c r="A61" t="s">
        <v>64</v>
      </c>
      <c r="B61">
        <v>860</v>
      </c>
      <c r="C61">
        <v>260</v>
      </c>
      <c r="D61">
        <v>580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wijkpaspoort_data_BU07580101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Naud</dc:creator>
  <cp:lastModifiedBy>Loomans, N.</cp:lastModifiedBy>
  <dcterms:created xsi:type="dcterms:W3CDTF">2022-11-30T16:54:34Z</dcterms:created>
  <dcterms:modified xsi:type="dcterms:W3CDTF">2022-11-30T16:54:34Z</dcterms:modified>
</cp:coreProperties>
</file>