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NEON-Integrated-Model\Data\"/>
    </mc:Choice>
  </mc:AlternateContent>
  <xr:revisionPtr revIDLastSave="0" documentId="13_ncr:1_{B14D85DE-D819-4172-8330-BC2BDD7E006E}" xr6:coauthVersionLast="46" xr6:coauthVersionMax="46" xr10:uidLastSave="{00000000-0000-0000-0000-000000000000}"/>
  <bookViews>
    <workbookView xWindow="28680" yWindow="-120" windowWidth="29040" windowHeight="17640" xr2:uid="{B4D63B88-AD3C-4344-BC6A-706C49F0643E}"/>
  </bookViews>
  <sheets>
    <sheet name="vehicleTypesAndDistance2017" sheetId="5" r:id="rId1"/>
    <sheet name="TransportEnergyUse" sheetId="1" r:id="rId2"/>
    <sheet name="Sheet4" sheetId="4" r:id="rId3"/>
    <sheet name="PersonalCars" sheetId="7" r:id="rId4"/>
    <sheet name="Sheet9" sheetId="9" r:id="rId5"/>
    <sheet name="LightCommercialVehicles" sheetId="8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6" l="1"/>
  <c r="E31" i="6"/>
  <c r="F31" i="6"/>
  <c r="G31" i="6"/>
  <c r="H31" i="6"/>
  <c r="C31" i="6"/>
  <c r="K7" i="4"/>
  <c r="K8" i="4"/>
  <c r="K9" i="4"/>
  <c r="K10" i="4"/>
  <c r="K11" i="4"/>
  <c r="K12" i="4"/>
  <c r="K6" i="4"/>
  <c r="J7" i="4"/>
  <c r="J8" i="4"/>
  <c r="J9" i="4"/>
  <c r="J10" i="4"/>
  <c r="J11" i="4"/>
  <c r="J12" i="4"/>
  <c r="J6" i="4"/>
</calcChain>
</file>

<file path=xl/sharedStrings.xml><?xml version="1.0" encoding="utf-8"?>
<sst xmlns="http://schemas.openxmlformats.org/spreadsheetml/2006/main" count="489" uniqueCount="161">
  <si>
    <t>Bron: CBS</t>
  </si>
  <si>
    <t>Energiebalans</t>
  </si>
  <si>
    <t xml:space="preserve"> aanbod en verbruik, sector</t>
  </si>
  <si>
    <t>Perioden</t>
  </si>
  <si>
    <t>Onderwerp</t>
  </si>
  <si>
    <t>Sectoren</t>
  </si>
  <si>
    <t>Energiedragers</t>
  </si>
  <si>
    <t>Totaal energiedragers</t>
  </si>
  <si>
    <t>Totaal aardoliegrondstoffen en producten</t>
  </si>
  <si>
    <t>Totaal aardolieproducten</t>
  </si>
  <si>
    <t>Lpg</t>
  </si>
  <si>
    <t>Benzine</t>
  </si>
  <si>
    <t>Kerosine</t>
  </si>
  <si>
    <t>Gas-, dieselolie en lichte stookolie</t>
  </si>
  <si>
    <t>Zware stookolie</t>
  </si>
  <si>
    <t>Overige aardolieproducten</t>
  </si>
  <si>
    <t>Aardgas</t>
  </si>
  <si>
    <t>Elektriciteit</t>
  </si>
  <si>
    <t>Opbouw vanuit verbruik|Totaal verbruik</t>
  </si>
  <si>
    <t>Totaal binnenlands vervoer</t>
  </si>
  <si>
    <t>PJ</t>
  </si>
  <si>
    <t>450,4</t>
  </si>
  <si>
    <t>440,8</t>
  </si>
  <si>
    <t>6,8</t>
  </si>
  <si>
    <t>174,4</t>
  </si>
  <si>
    <t>0,4</t>
  </si>
  <si>
    <t>256,4</t>
  </si>
  <si>
    <t>2,8</t>
  </si>
  <si>
    <t>2,4</t>
  </si>
  <si>
    <t>7,2</t>
  </si>
  <si>
    <t>Binnenlandse luchtvaart</t>
  </si>
  <si>
    <t>0,5</t>
  </si>
  <si>
    <t>0,0</t>
  </si>
  <si>
    <t>Wegverkeer</t>
  </si>
  <si>
    <t>430,4</t>
  </si>
  <si>
    <t>426,4</t>
  </si>
  <si>
    <t>242,5</t>
  </si>
  <si>
    <t>2,7</t>
  </si>
  <si>
    <t>1,6</t>
  </si>
  <si>
    <t>Railverkeer</t>
  </si>
  <si>
    <t>1,2</t>
  </si>
  <si>
    <t>5,6</t>
  </si>
  <si>
    <t>Pijpleidingen</t>
  </si>
  <si>
    <t>Binnenlandse scheepvaart</t>
  </si>
  <si>
    <t>12,8</t>
  </si>
  <si>
    <t>12,7</t>
  </si>
  <si>
    <t>0,1</t>
  </si>
  <si>
    <t>Vervoer onbekend</t>
  </si>
  <si>
    <t>Voertuigtypes</t>
  </si>
  <si>
    <t>Verkeersprestaties motorvoertuigen; kilometers, voertuigsoort, grondgebied</t>
  </si>
  <si>
    <t>Kilometers in Nederland|Totaal kilometers in Nederland</t>
  </si>
  <si>
    <t>Kilometers in Nederland|Kilometers door Nederlandse voertuigen</t>
  </si>
  <si>
    <t>Kilometers in Nederland|Kilometers door buitenlandse voertuigen</t>
  </si>
  <si>
    <t>Kilometers door Nederlandse voertuigen|Totaal kilometers Nederlandse voertuigen</t>
  </si>
  <si>
    <t>Kilometers door Nederlandse voertuigen|Kilometers in Nederland</t>
  </si>
  <si>
    <t>Kilometers door Nederlandse voertuigen|Kilometers in het buitenland</t>
  </si>
  <si>
    <t>x mln km</t>
  </si>
  <si>
    <t>Totaal motorvoertuigen</t>
  </si>
  <si>
    <t>2020*</t>
  </si>
  <si>
    <t>Personenauto</t>
  </si>
  <si>
    <t>Bestelauto</t>
  </si>
  <si>
    <t>Vrachtauto (excl. trekker voor oplegger)</t>
  </si>
  <si>
    <t>Trekker voor oplegger</t>
  </si>
  <si>
    <t>Speciaal voertuig</t>
  </si>
  <si>
    <t>Bus</t>
  </si>
  <si>
    <t>.</t>
  </si>
  <si>
    <t>aantal</t>
  </si>
  <si>
    <t>Motorfietsen|Totaal motorfietsen</t>
  </si>
  <si>
    <t>Kilometers per Nederlands voertuig</t>
  </si>
  <si>
    <t xml:space="preserve">km </t>
  </si>
  <si>
    <t>km per voertuig per dag</t>
  </si>
  <si>
    <t>TWh</t>
  </si>
  <si>
    <t>Unit</t>
  </si>
  <si>
    <t>Total</t>
  </si>
  <si>
    <t>LPG</t>
  </si>
  <si>
    <t>Diesel</t>
  </si>
  <si>
    <t>Other oil products</t>
  </si>
  <si>
    <t>Natural gas</t>
  </si>
  <si>
    <t>km per year</t>
  </si>
  <si>
    <t>Electricity</t>
  </si>
  <si>
    <t>Personenauto's; voertuigkenmerken, regio's, 1 januari</t>
  </si>
  <si>
    <t>Bouwjaren: Totaal alle bouwjaren</t>
  </si>
  <si>
    <t>Personenauto's per provincie|Totaal Nederland</t>
  </si>
  <si>
    <t>Personenauto's per provincie|Groningen</t>
  </si>
  <si>
    <t>Personenauto's per provincie|Fryslân</t>
  </si>
  <si>
    <t>Personenauto's per provincie|Drenthe</t>
  </si>
  <si>
    <t>Personenauto's per provincie|Overijssel</t>
  </si>
  <si>
    <t>Personenauto's per provincie|Flevoland</t>
  </si>
  <si>
    <t>Personenauto's per provincie|Gelderland</t>
  </si>
  <si>
    <t>Personenauto's per provincie|Utrecht</t>
  </si>
  <si>
    <t>Personenauto's per provincie|Noord-Holland</t>
  </si>
  <si>
    <t>Personenauto's per provincie|Zuid-Holland</t>
  </si>
  <si>
    <t>Personenauto's per provincie|Zeeland</t>
  </si>
  <si>
    <t>Personenauto's per provincie|Noord-Brabant</t>
  </si>
  <si>
    <t>Personenauto's per provincie|Limburg</t>
  </si>
  <si>
    <t>Brandstofsoort van personenauto's|Totaal</t>
  </si>
  <si>
    <t>Brandstofsoort van personenauto's|Benzine</t>
  </si>
  <si>
    <t>Brandstofsoort van personenauto's|Diesel</t>
  </si>
  <si>
    <t>Brandstofsoort van personenauto's|LPG</t>
  </si>
  <si>
    <t>Brandstofsoort van personenauto's|Elektriciteit</t>
  </si>
  <si>
    <t>Brandstofsoort van personenauto's|CNG</t>
  </si>
  <si>
    <t>Brandstofsoort van personenauto's|Overig/Onbekend</t>
  </si>
  <si>
    <t>Eigendom personenauto's|Totaal</t>
  </si>
  <si>
    <t>Eigendom personenauto's|Op naam bedrijf</t>
  </si>
  <si>
    <t>Eigendom personenauto's|Op naam particulieren, naar leeftijd|Particulieren totaal</t>
  </si>
  <si>
    <t>Bron: RDW, CBS</t>
  </si>
  <si>
    <t>CNG</t>
  </si>
  <si>
    <t>Other</t>
  </si>
  <si>
    <t>Brandstofsoort</t>
  </si>
  <si>
    <t>Gemiddeld jaarkilometrage|Totaal gemiddeld jaarkilometrage</t>
  </si>
  <si>
    <t>Totaal</t>
  </si>
  <si>
    <t>aantal km</t>
  </si>
  <si>
    <t>Gemiddeld jaarkilometrage|Gemiddeld jaarkilometrage in Nederland</t>
  </si>
  <si>
    <t>Gemiddeld jaarkilometrage|Gemiddeld jaarkilometrage in buitenland</t>
  </si>
  <si>
    <t>Nederlandse personenauto's in gebruik</t>
  </si>
  <si>
    <t>Verkeersprestaties bestelauto's; kilometers, brandstofsoort, grondgebied</t>
  </si>
  <si>
    <t>Leeftijd voertuig: Totaal</t>
  </si>
  <si>
    <t>LPG/overige</t>
  </si>
  <si>
    <t>Nederlandse bestelauto's in gebruik</t>
  </si>
  <si>
    <t>van</t>
  </si>
  <si>
    <t>truck</t>
  </si>
  <si>
    <t>tractorTrailer</t>
  </si>
  <si>
    <t>Bedrijfsvoertuigen; voertuigkenmerken, regio's, 1 januari</t>
  </si>
  <si>
    <t>Voertuigtype</t>
  </si>
  <si>
    <t>Totaal bedrijfsvoertuigen</t>
  </si>
  <si>
    <t>Bedrijfsvoertuigen naar brandstofsoort|Totaal</t>
  </si>
  <si>
    <t>Bedrijfsvoertuigen naar brandstofsoort|Benzine</t>
  </si>
  <si>
    <t>Bedrijfsvoertuigen naar brandstofsoort|Diesel</t>
  </si>
  <si>
    <t>Bedrijfsvoertuigen naar brandstofsoort|LPG</t>
  </si>
  <si>
    <t>Bedrijfsvoertuigen naar brandstofsoort|Elektriciteit</t>
  </si>
  <si>
    <t>Bedrijfsvoertuigen naar brandstofsoort|CNG</t>
  </si>
  <si>
    <t>Bedrijfsvoertuigen naar brandstofsoort|Geen/overige/onbekende brandstof</t>
  </si>
  <si>
    <t>Aanhangwagen</t>
  </si>
  <si>
    <t>Oplegger</t>
  </si>
  <si>
    <t>https://opendata.cbs.nl/statline/#/CBS/nl/dataset/71407ned/table?dl=5CD89</t>
  </si>
  <si>
    <t>specialVehicle</t>
  </si>
  <si>
    <t>bus</t>
  </si>
  <si>
    <t>car</t>
  </si>
  <si>
    <t>type</t>
  </si>
  <si>
    <t>fuel</t>
  </si>
  <si>
    <t>avg km per day</t>
  </si>
  <si>
    <t>Verkeersprestaties personenauto's, brandstof uitgebreid, leeftijd</t>
  </si>
  <si>
    <t>Gemiddeld jaarkilometrage</t>
  </si>
  <si>
    <t>Brandstofsoort voertuig</t>
  </si>
  <si>
    <t>Leeftijd voertuig</t>
  </si>
  <si>
    <t>km</t>
  </si>
  <si>
    <t>Benzine/benzine hybride/ethanol</t>
  </si>
  <si>
    <t>Diesel/diesel hybrides</t>
  </si>
  <si>
    <t>LPG/ LPG hybrides</t>
  </si>
  <si>
    <t>Full elektrisch/waterstof</t>
  </si>
  <si>
    <t>Plug-in hybrides</t>
  </si>
  <si>
    <t>CNG/CNG hybrides/LNG</t>
  </si>
  <si>
    <t>https://opendata.cbs.nl/#/CBS/nl/dataset/83703NED/table</t>
  </si>
  <si>
    <t>BEV</t>
  </si>
  <si>
    <t>PHEV</t>
  </si>
  <si>
    <t>FCEV</t>
  </si>
  <si>
    <t>https://www.rvo.nl/sites/default/files/2021/03/Elektrisch%20Rijden%20op%20-%20de%20-%20weg%20-%20voertuigen%20en%20laadpunten%20-%20jaaroverzicht%202020.pdf</t>
  </si>
  <si>
    <t>LPG/CNG/Other</t>
  </si>
  <si>
    <t>amount 2017</t>
  </si>
  <si>
    <t>amount 2020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</si>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</sst>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Sheet9!$D$6:$H$6</c:f>
              <c:numCache>
                <c:formatCode>General</c:formatCode>
                <c:ptCount val="5"/>
                <c:pt idx="0">
                  <c:v>29704</c:v>
                </c:pt>
                <c:pt idx="1">
                  <c:v>30528</c:v>
                </c:pt>
                <c:pt idx="2">
                  <c:v>31585</c:v>
                </c:pt>
                <c:pt idx="3">
                  <c:v>33274</c:v>
                </c:pt>
                <c:pt idx="4">
                  <c:v>35250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1-4703-83E1-1AF9E02D30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Sheet9!$D$7:$H$7</c:f>
              <c:numCache>
                <c:formatCode>General</c:formatCode>
                <c:ptCount val="5"/>
                <c:pt idx="0">
                  <c:v>1005102</c:v>
                </c:pt>
                <c:pt idx="1">
                  <c:v>1035854</c:v>
                </c:pt>
                <c:pt idx="2">
                  <c:v>1066714</c:v>
                </c:pt>
                <c:pt idx="3">
                  <c:v>1088189</c:v>
                </c:pt>
                <c:pt idx="4">
                  <c:v>1100937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1-4703-83E1-1AF9E02D30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Sheet9!$D$8:$H$8</c:f>
              <c:numCache>
                <c:formatCode>General</c:formatCode>
                <c:ptCount val="5"/>
                <c:pt idx="0">
                  <c:v>17696</c:v>
                </c:pt>
                <c:pt idx="1">
                  <c:v>18259</c:v>
                </c:pt>
                <c:pt idx="2">
                  <c:v>19117</c:v>
                </c:pt>
                <c:pt idx="3">
                  <c:v>20164</c:v>
                </c:pt>
                <c:pt idx="4">
                  <c:v>21513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1-4703-83E1-1AF9E02D30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Sheet9!$D$9:$H$9</c:f>
              <c:numCache>
                <c:formatCode>General</c:formatCode>
                <c:ptCount val="5"/>
                <c:pt idx="0">
                  <c:v>1832</c:v>
                </c:pt>
                <c:pt idx="1">
                  <c:v>2566</c:v>
                </c:pt>
                <c:pt idx="2">
                  <c:v>3662</c:v>
                </c:pt>
                <c:pt idx="3">
                  <c:v>5478</c:v>
                </c:pt>
                <c:pt idx="4">
                  <c:v>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1-4703-83E1-1AF9E02D30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Sheet9!$D$10:$H$10</c:f>
              <c:numCache>
                <c:formatCode>General</c:formatCode>
                <c:ptCount val="5"/>
                <c:pt idx="0">
                  <c:v>4137</c:v>
                </c:pt>
                <c:pt idx="1">
                  <c:v>4735</c:v>
                </c:pt>
                <c:pt idx="2">
                  <c:v>5193</c:v>
                </c:pt>
                <c:pt idx="3">
                  <c:v>5331</c:v>
                </c:pt>
                <c:pt idx="4">
                  <c:v>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1-4703-83E1-1AF9E02D30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Sheet9!$D$11:$H$11</c:f>
              <c:numCache>
                <c:formatCode>General</c:formatCode>
                <c:ptCount val="5"/>
                <c:pt idx="0">
                  <c:v>1138779</c:v>
                </c:pt>
                <c:pt idx="1">
                  <c:v>1160192</c:v>
                </c:pt>
                <c:pt idx="2">
                  <c:v>1173102</c:v>
                </c:pt>
                <c:pt idx="3">
                  <c:v>1193225</c:v>
                </c:pt>
                <c:pt idx="4">
                  <c:v>1200359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1-4703-83E1-1AF9E02D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14751"/>
        <c:axId val="1717708927"/>
      </c:lineChart>
      <c:catAx>
        <c:axId val="17177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7708927"/>
        <c:crosses val="autoZero"/>
        <c:auto val="1"/>
        <c:lblAlgn val="ctr"/>
        <c:lblOffset val="100"/>
        <c:noMultiLvlLbl val="0"/>
      </c:catAx>
      <c:valAx>
        <c:axId val="17177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77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Sheet9!$D$15:$H$15</c:f>
              <c:numCache>
                <c:formatCode>General</c:formatCode>
                <c:ptCount val="5"/>
                <c:pt idx="0">
                  <c:v>15720</c:v>
                </c:pt>
                <c:pt idx="1">
                  <c:v>16306</c:v>
                </c:pt>
                <c:pt idx="2">
                  <c:v>17160</c:v>
                </c:pt>
                <c:pt idx="3">
                  <c:v>18199</c:v>
                </c:pt>
                <c:pt idx="4">
                  <c:v>19516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4E1-8F0D-292931F6F8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Sheet9!$D$16:$H$16</c:f>
              <c:numCache>
                <c:formatCode>General</c:formatCode>
                <c:ptCount val="5"/>
                <c:pt idx="0">
                  <c:v>1519</c:v>
                </c:pt>
                <c:pt idx="1">
                  <c:v>2118</c:v>
                </c:pt>
                <c:pt idx="2">
                  <c:v>3090</c:v>
                </c:pt>
                <c:pt idx="3">
                  <c:v>4328</c:v>
                </c:pt>
                <c:pt idx="4">
                  <c:v>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4E1-8F0D-292931F6F8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Sheet9!$D$17:$H$17</c:f>
              <c:numCache>
                <c:formatCode>General</c:formatCode>
                <c:ptCount val="5"/>
                <c:pt idx="0">
                  <c:v>2992</c:v>
                </c:pt>
                <c:pt idx="1">
                  <c:v>3573</c:v>
                </c:pt>
                <c:pt idx="2">
                  <c:v>3911</c:v>
                </c:pt>
                <c:pt idx="3">
                  <c:v>4112</c:v>
                </c:pt>
                <c:pt idx="4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4E1-8F0D-292931F6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00351"/>
        <c:axId val="1568001183"/>
      </c:lineChart>
      <c:catAx>
        <c:axId val="15680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001183"/>
        <c:crosses val="autoZero"/>
        <c:auto val="1"/>
        <c:lblAlgn val="ctr"/>
        <c:lblOffset val="100"/>
        <c:noMultiLvlLbl val="0"/>
      </c:catAx>
      <c:valAx>
        <c:axId val="15680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0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Sheet6!$A$19</c:f>
              <c:strCache>
                <c:ptCount val="1"/>
                <c:pt idx="0">
                  <c:v>Brandstofsoort van personenauto's|Benzine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Sheet6!$B$19:$H$19</c:f>
              <c:numCache>
                <c:formatCode>General</c:formatCode>
                <c:ptCount val="7"/>
                <c:pt idx="0">
                  <c:v>6331816</c:v>
                </c:pt>
                <c:pt idx="1">
                  <c:v>6401864</c:v>
                </c:pt>
                <c:pt idx="2">
                  <c:v>6509025</c:v>
                </c:pt>
                <c:pt idx="3">
                  <c:v>6649496</c:v>
                </c:pt>
                <c:pt idx="4">
                  <c:v>6804125</c:v>
                </c:pt>
                <c:pt idx="5">
                  <c:v>6954271</c:v>
                </c:pt>
                <c:pt idx="6">
                  <c:v>7059978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F22-A709-84BC90D97B81}"/>
            </c:ext>
          </c:extLst>
        </c:ser>
        <c:ser>
          <c:idx val="1"/>
          <c:order val="1"/>
          <c:tx>
            <c:strRef>
              <c:f>Sheet6!$A$20</c:f>
              <c:strCache>
                <c:ptCount val="1"/>
                <c:pt idx="0">
                  <c:v>Brandstofsoort van personenauto's|Diesel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Sheet6!$B$20:$H$20</c:f>
              <c:numCache>
                <c:formatCode>General</c:formatCode>
                <c:ptCount val="7"/>
                <c:pt idx="0">
                  <c:v>1313752</c:v>
                </c:pt>
                <c:pt idx="1">
                  <c:v>1323320</c:v>
                </c:pt>
                <c:pt idx="2">
                  <c:v>1314225</c:v>
                </c:pt>
                <c:pt idx="3">
                  <c:v>1306960</c:v>
                </c:pt>
                <c:pt idx="4">
                  <c:v>1275081</c:v>
                </c:pt>
                <c:pt idx="5">
                  <c:v>1193136</c:v>
                </c:pt>
                <c:pt idx="6">
                  <c:v>1084072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5-4F22-A709-84BC90D97B81}"/>
            </c:ext>
          </c:extLst>
        </c:ser>
        <c:ser>
          <c:idx val="2"/>
          <c:order val="2"/>
          <c:tx>
            <c:strRef>
              <c:f>Sheet6!$A$21</c:f>
              <c:strCache>
                <c:ptCount val="1"/>
                <c:pt idx="0">
                  <c:v>Brandstofsoort van personenauto's|LPG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Sheet6!$B$21:$H$21</c:f>
              <c:numCache>
                <c:formatCode>General</c:formatCode>
                <c:ptCount val="7"/>
                <c:pt idx="0">
                  <c:v>168234</c:v>
                </c:pt>
                <c:pt idx="1">
                  <c:v>154842</c:v>
                </c:pt>
                <c:pt idx="2">
                  <c:v>143542</c:v>
                </c:pt>
                <c:pt idx="3">
                  <c:v>132989</c:v>
                </c:pt>
                <c:pt idx="4">
                  <c:v>123669</c:v>
                </c:pt>
                <c:pt idx="5">
                  <c:v>115039</c:v>
                </c:pt>
                <c:pt idx="6">
                  <c:v>109926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5-4F22-A709-84BC90D97B81}"/>
            </c:ext>
          </c:extLst>
        </c:ser>
        <c:ser>
          <c:idx val="3"/>
          <c:order val="3"/>
          <c:tx>
            <c:strRef>
              <c:f>Sheet6!$A$22</c:f>
              <c:strCache>
                <c:ptCount val="1"/>
                <c:pt idx="0">
                  <c:v>Brandstofsoort van personenauto's|Elektriciteit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Sheet6!$B$22:$H$22</c:f>
              <c:numCache>
                <c:formatCode>General</c:formatCode>
                <c:ptCount val="7"/>
                <c:pt idx="0">
                  <c:v>155938</c:v>
                </c:pt>
                <c:pt idx="1">
                  <c:v>210609</c:v>
                </c:pt>
                <c:pt idx="2">
                  <c:v>245427</c:v>
                </c:pt>
                <c:pt idx="3">
                  <c:v>271785</c:v>
                </c:pt>
                <c:pt idx="4">
                  <c:v>314563</c:v>
                </c:pt>
                <c:pt idx="5">
                  <c:v>402205</c:v>
                </c:pt>
                <c:pt idx="6">
                  <c:v>526540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5-4F22-A709-84BC90D97B81}"/>
            </c:ext>
          </c:extLst>
        </c:ser>
        <c:ser>
          <c:idx val="4"/>
          <c:order val="4"/>
          <c:tx>
            <c:strRef>
              <c:f>Sheet6!$A$23</c:f>
              <c:strCache>
                <c:ptCount val="1"/>
                <c:pt idx="0">
                  <c:v>Brandstofsoort van personenauto's|CNG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Sheet6!$B$23:$H$23</c:f>
              <c:numCache>
                <c:formatCode>General</c:formatCode>
                <c:ptCount val="7"/>
                <c:pt idx="0">
                  <c:v>6706</c:v>
                </c:pt>
                <c:pt idx="1">
                  <c:v>7452</c:v>
                </c:pt>
                <c:pt idx="2">
                  <c:v>7901</c:v>
                </c:pt>
                <c:pt idx="3">
                  <c:v>9001</c:v>
                </c:pt>
                <c:pt idx="4">
                  <c:v>9890</c:v>
                </c:pt>
                <c:pt idx="5">
                  <c:v>9799</c:v>
                </c:pt>
                <c:pt idx="6">
                  <c:v>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5-4F22-A709-84BC90D97B81}"/>
            </c:ext>
          </c:extLst>
        </c:ser>
        <c:ser>
          <c:idx val="5"/>
          <c:order val="5"/>
          <c:tx>
            <c:strRef>
              <c:f>Sheet6!$A$24</c:f>
              <c:strCache>
                <c:ptCount val="1"/>
                <c:pt idx="0">
                  <c:v>Brandstofsoort van personenauto's|Overig/Onbekend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Sheet6!$B$24:$H$24</c:f>
              <c:numCache>
                <c:formatCode>General</c:formatCode>
                <c:ptCount val="7"/>
                <c:pt idx="0">
                  <c:v>2637</c:v>
                </c:pt>
                <c:pt idx="1">
                  <c:v>2777</c:v>
                </c:pt>
                <c:pt idx="2">
                  <c:v>2854</c:v>
                </c:pt>
                <c:pt idx="3">
                  <c:v>3013</c:v>
                </c:pt>
                <c:pt idx="4">
                  <c:v>3256</c:v>
                </c:pt>
                <c:pt idx="5">
                  <c:v>3461</c:v>
                </c:pt>
                <c:pt idx="6">
                  <c:v>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5-4F22-A709-84BC90D9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72751"/>
        <c:axId val="1715370671"/>
      </c:lineChart>
      <c:catAx>
        <c:axId val="171537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5370671"/>
        <c:crosses val="autoZero"/>
        <c:auto val="1"/>
        <c:lblAlgn val="ctr"/>
        <c:lblOffset val="100"/>
        <c:noMultiLvlLbl val="0"/>
      </c:catAx>
      <c:valAx>
        <c:axId val="17153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53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54292</xdr:rowOff>
    </xdr:from>
    <xdr:to>
      <xdr:col>16</xdr:col>
      <xdr:colOff>491490</xdr:colOff>
      <xdr:row>19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1B9AA-A03B-4085-B1F2-2E84CF64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18097</xdr:rowOff>
    </xdr:from>
    <xdr:to>
      <xdr:col>17</xdr:col>
      <xdr:colOff>133350</xdr:colOff>
      <xdr:row>27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13BCE-6956-45FE-BB58-2CDC8B48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74295</xdr:rowOff>
    </xdr:from>
    <xdr:to>
      <xdr:col>25</xdr:col>
      <xdr:colOff>9525</xdr:colOff>
      <xdr:row>26</xdr:row>
      <xdr:rowOff>6667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D82378-9BE7-4A4A-8D78-6D901925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37B2-C357-4D98-9672-A33F160A89EE}">
  <dimension ref="A1:F40"/>
  <sheetViews>
    <sheetView tabSelected="1" workbookViewId="0">
      <selection activeCell="K11" sqref="K11"/>
    </sheetView>
  </sheetViews>
  <sheetFormatPr defaultRowHeight="14.4" x14ac:dyDescent="0.3"/>
  <cols>
    <col min="1" max="1" width="26.44140625" customWidth="1"/>
  </cols>
  <sheetData>
    <row r="1" spans="1:6" x14ac:dyDescent="0.3">
      <c r="A1" t="s">
        <v>138</v>
      </c>
      <c r="B1" t="s">
        <v>139</v>
      </c>
      <c r="C1" t="s">
        <v>158</v>
      </c>
      <c r="D1" t="s">
        <v>159</v>
      </c>
      <c r="E1" t="s">
        <v>78</v>
      </c>
      <c r="F1" t="s">
        <v>140</v>
      </c>
    </row>
    <row r="2" spans="1:6" x14ac:dyDescent="0.3">
      <c r="A2" t="s">
        <v>137</v>
      </c>
      <c r="B2" t="s">
        <v>11</v>
      </c>
      <c r="C2">
        <v>7142431</v>
      </c>
      <c r="D2">
        <v>7655565</v>
      </c>
      <c r="E2" s="2">
        <v>12588.584130267225</v>
      </c>
      <c r="F2" s="2">
        <v>34.489271589773217</v>
      </c>
    </row>
    <row r="3" spans="1:6" x14ac:dyDescent="0.3">
      <c r="A3" t="s">
        <v>137</v>
      </c>
      <c r="B3" t="s">
        <v>75</v>
      </c>
      <c r="C3">
        <v>1406856</v>
      </c>
      <c r="D3">
        <v>1161676</v>
      </c>
      <c r="E3" s="2">
        <v>12588.584130267225</v>
      </c>
      <c r="F3" s="2">
        <v>34.489271589773217</v>
      </c>
    </row>
    <row r="4" spans="1:6" x14ac:dyDescent="0.3">
      <c r="A4" t="s">
        <v>137</v>
      </c>
      <c r="B4" t="s">
        <v>157</v>
      </c>
      <c r="C4">
        <v>166100</v>
      </c>
      <c r="D4">
        <v>137498</v>
      </c>
      <c r="E4" s="2">
        <v>12588.584130267225</v>
      </c>
      <c r="F4" s="2">
        <v>34.489271589773217</v>
      </c>
    </row>
    <row r="5" spans="1:6" x14ac:dyDescent="0.3">
      <c r="A5" t="s">
        <v>137</v>
      </c>
      <c r="B5" t="s">
        <v>153</v>
      </c>
      <c r="C5">
        <v>21136</v>
      </c>
      <c r="D5">
        <v>182486</v>
      </c>
      <c r="E5" s="2">
        <v>12588.584130267225</v>
      </c>
      <c r="F5" s="2">
        <v>34.489271589773217</v>
      </c>
    </row>
    <row r="6" spans="1:6" x14ac:dyDescent="0.3">
      <c r="A6" t="s">
        <v>137</v>
      </c>
      <c r="B6" t="s">
        <v>155</v>
      </c>
      <c r="C6">
        <v>42</v>
      </c>
      <c r="D6">
        <v>390</v>
      </c>
      <c r="E6" s="2">
        <v>12588.584130267225</v>
      </c>
      <c r="F6" s="2">
        <v>34.489271589773217</v>
      </c>
    </row>
    <row r="7" spans="1:6" x14ac:dyDescent="0.3">
      <c r="A7" t="s">
        <v>137</v>
      </c>
      <c r="B7" t="s">
        <v>154</v>
      </c>
      <c r="C7">
        <v>98773</v>
      </c>
      <c r="D7">
        <v>109754</v>
      </c>
      <c r="E7" s="2">
        <v>12588.584130267225</v>
      </c>
      <c r="F7" s="2">
        <v>34.489271589773217</v>
      </c>
    </row>
    <row r="8" spans="1:6" x14ac:dyDescent="0.3">
      <c r="A8" t="s">
        <v>119</v>
      </c>
      <c r="B8" t="s">
        <v>11</v>
      </c>
      <c r="C8">
        <v>26134</v>
      </c>
      <c r="E8" s="2">
        <v>19831.181564848612</v>
      </c>
      <c r="F8" s="2">
        <v>54.332004287256467</v>
      </c>
    </row>
    <row r="9" spans="1:6" x14ac:dyDescent="0.3">
      <c r="A9" t="s">
        <v>119</v>
      </c>
      <c r="B9" t="s">
        <v>75</v>
      </c>
      <c r="C9">
        <v>806254</v>
      </c>
      <c r="E9" s="2">
        <v>19831.181564848612</v>
      </c>
      <c r="F9" s="2">
        <v>54.332004287256467</v>
      </c>
    </row>
    <row r="10" spans="1:6" x14ac:dyDescent="0.3">
      <c r="A10" t="s">
        <v>119</v>
      </c>
      <c r="B10" t="s">
        <v>74</v>
      </c>
      <c r="C10">
        <v>15720</v>
      </c>
      <c r="E10" s="2">
        <v>19831.181564848612</v>
      </c>
      <c r="F10" s="2">
        <v>54.332004287256467</v>
      </c>
    </row>
    <row r="11" spans="1:6" x14ac:dyDescent="0.3">
      <c r="A11" t="s">
        <v>119</v>
      </c>
      <c r="B11" t="s">
        <v>79</v>
      </c>
      <c r="C11">
        <v>1519</v>
      </c>
      <c r="E11" s="2">
        <v>19831.181564848612</v>
      </c>
      <c r="F11" s="2">
        <v>54.332004287256467</v>
      </c>
    </row>
    <row r="12" spans="1:6" x14ac:dyDescent="0.3">
      <c r="A12" t="s">
        <v>119</v>
      </c>
      <c r="B12" t="s">
        <v>106</v>
      </c>
      <c r="C12">
        <v>2992</v>
      </c>
      <c r="E12" s="2">
        <v>19831.181564848612</v>
      </c>
      <c r="F12" s="2">
        <v>54.332004287256467</v>
      </c>
    </row>
    <row r="13" spans="1:6" x14ac:dyDescent="0.3">
      <c r="A13" t="s">
        <v>119</v>
      </c>
      <c r="B13" t="s">
        <v>107</v>
      </c>
      <c r="C13">
        <v>13</v>
      </c>
      <c r="E13" s="2">
        <v>19831.181564848612</v>
      </c>
      <c r="F13" s="2">
        <v>54.332004287256467</v>
      </c>
    </row>
    <row r="14" spans="1:6" x14ac:dyDescent="0.3">
      <c r="A14" t="s">
        <v>120</v>
      </c>
      <c r="B14" t="s">
        <v>11</v>
      </c>
      <c r="C14">
        <v>870</v>
      </c>
      <c r="E14" s="2">
        <v>33998.873783283721</v>
      </c>
      <c r="F14" s="2">
        <v>93.147599406256774</v>
      </c>
    </row>
    <row r="15" spans="1:6" x14ac:dyDescent="0.3">
      <c r="A15" t="s">
        <v>120</v>
      </c>
      <c r="B15" t="s">
        <v>75</v>
      </c>
      <c r="C15">
        <v>60660</v>
      </c>
      <c r="E15" s="2">
        <v>33998.873783283721</v>
      </c>
      <c r="F15" s="2">
        <v>93.147599406256774</v>
      </c>
    </row>
    <row r="16" spans="1:6" x14ac:dyDescent="0.3">
      <c r="A16" t="s">
        <v>120</v>
      </c>
      <c r="B16" t="s">
        <v>74</v>
      </c>
      <c r="C16">
        <v>292</v>
      </c>
      <c r="E16" s="2">
        <v>33998.873783283721</v>
      </c>
      <c r="F16" s="2">
        <v>93.147599406256774</v>
      </c>
    </row>
    <row r="17" spans="1:6" x14ac:dyDescent="0.3">
      <c r="A17" t="s">
        <v>120</v>
      </c>
      <c r="B17" t="s">
        <v>79</v>
      </c>
      <c r="C17">
        <v>104</v>
      </c>
      <c r="E17" s="2">
        <v>33998.873783283721</v>
      </c>
      <c r="F17" s="2">
        <v>93.147599406256774</v>
      </c>
    </row>
    <row r="18" spans="1:6" x14ac:dyDescent="0.3">
      <c r="A18" t="s">
        <v>120</v>
      </c>
      <c r="B18" t="s">
        <v>106</v>
      </c>
      <c r="C18">
        <v>204</v>
      </c>
      <c r="E18" s="2">
        <v>33998.873783283721</v>
      </c>
      <c r="F18" s="2">
        <v>93.147599406256774</v>
      </c>
    </row>
    <row r="19" spans="1:6" x14ac:dyDescent="0.3">
      <c r="A19" t="s">
        <v>120</v>
      </c>
      <c r="B19" t="s">
        <v>107</v>
      </c>
      <c r="C19">
        <v>25</v>
      </c>
      <c r="E19" s="2">
        <v>33998.873783283721</v>
      </c>
      <c r="F19" s="2">
        <v>93.147599406256774</v>
      </c>
    </row>
    <row r="20" spans="1:6" x14ac:dyDescent="0.3">
      <c r="A20" t="s">
        <v>121</v>
      </c>
      <c r="B20" t="s">
        <v>11</v>
      </c>
      <c r="C20">
        <v>28</v>
      </c>
      <c r="E20" s="2">
        <v>60029.911881214801</v>
      </c>
      <c r="F20" s="2">
        <v>164.46551200332823</v>
      </c>
    </row>
    <row r="21" spans="1:6" x14ac:dyDescent="0.3">
      <c r="A21" t="s">
        <v>121</v>
      </c>
      <c r="B21" t="s">
        <v>75</v>
      </c>
      <c r="C21">
        <v>73794</v>
      </c>
      <c r="E21" s="2">
        <v>60029.911881214801</v>
      </c>
      <c r="F21" s="2">
        <v>164.46551200332823</v>
      </c>
    </row>
    <row r="22" spans="1:6" x14ac:dyDescent="0.3">
      <c r="A22" t="s">
        <v>121</v>
      </c>
      <c r="B22" t="s">
        <v>74</v>
      </c>
      <c r="C22">
        <v>20</v>
      </c>
      <c r="E22" s="2">
        <v>60029.911881214801</v>
      </c>
      <c r="F22" s="2">
        <v>164.46551200332823</v>
      </c>
    </row>
    <row r="23" spans="1:6" x14ac:dyDescent="0.3">
      <c r="A23" t="s">
        <v>121</v>
      </c>
      <c r="B23" t="s">
        <v>79</v>
      </c>
      <c r="C23">
        <v>8</v>
      </c>
      <c r="E23" s="2">
        <v>60029.911881214801</v>
      </c>
      <c r="F23" s="2">
        <v>164.46551200332823</v>
      </c>
    </row>
    <row r="24" spans="1:6" x14ac:dyDescent="0.3">
      <c r="A24" t="s">
        <v>121</v>
      </c>
      <c r="B24" t="s">
        <v>106</v>
      </c>
      <c r="C24">
        <v>116</v>
      </c>
      <c r="E24" s="2">
        <v>60029.911881214801</v>
      </c>
      <c r="F24" s="2">
        <v>164.46551200332823</v>
      </c>
    </row>
    <row r="25" spans="1:6" x14ac:dyDescent="0.3">
      <c r="A25" t="s">
        <v>121</v>
      </c>
      <c r="B25" t="s">
        <v>107</v>
      </c>
      <c r="C25">
        <v>252</v>
      </c>
      <c r="E25" s="2">
        <v>60029.911881214801</v>
      </c>
      <c r="F25" s="2">
        <v>164.46551200332823</v>
      </c>
    </row>
    <row r="26" spans="1:6" x14ac:dyDescent="0.3">
      <c r="A26" t="s">
        <v>135</v>
      </c>
      <c r="B26" t="s">
        <v>11</v>
      </c>
      <c r="C26">
        <v>2647</v>
      </c>
      <c r="E26" s="2">
        <v>6503.1698365031698</v>
      </c>
      <c r="F26" s="2">
        <v>17.816903661652521</v>
      </c>
    </row>
    <row r="27" spans="1:6" x14ac:dyDescent="0.3">
      <c r="A27" t="s">
        <v>135</v>
      </c>
      <c r="B27" t="s">
        <v>75</v>
      </c>
      <c r="C27">
        <v>55449</v>
      </c>
      <c r="E27" s="2">
        <v>6503.1698365031698</v>
      </c>
      <c r="F27" s="2">
        <v>17.816903661652521</v>
      </c>
    </row>
    <row r="28" spans="1:6" x14ac:dyDescent="0.3">
      <c r="A28" t="s">
        <v>135</v>
      </c>
      <c r="B28" t="s">
        <v>74</v>
      </c>
      <c r="C28">
        <v>1659</v>
      </c>
      <c r="E28" s="2">
        <v>6503.1698365031698</v>
      </c>
      <c r="F28" s="2">
        <v>17.816903661652521</v>
      </c>
    </row>
    <row r="29" spans="1:6" x14ac:dyDescent="0.3">
      <c r="A29" t="s">
        <v>135</v>
      </c>
      <c r="B29" t="s">
        <v>79</v>
      </c>
      <c r="C29">
        <v>10</v>
      </c>
      <c r="E29" s="2">
        <v>6503.1698365031698</v>
      </c>
      <c r="F29" s="2">
        <v>17.816903661652521</v>
      </c>
    </row>
    <row r="30" spans="1:6" x14ac:dyDescent="0.3">
      <c r="A30" t="s">
        <v>135</v>
      </c>
      <c r="B30" t="s">
        <v>106</v>
      </c>
      <c r="C30">
        <v>169</v>
      </c>
      <c r="E30" s="2">
        <v>6503.1698365031698</v>
      </c>
      <c r="F30" s="2">
        <v>17.816903661652521</v>
      </c>
    </row>
    <row r="31" spans="1:6" x14ac:dyDescent="0.3">
      <c r="A31" t="s">
        <v>135</v>
      </c>
      <c r="B31" t="s">
        <v>107</v>
      </c>
      <c r="C31">
        <v>6</v>
      </c>
      <c r="E31" s="2">
        <v>6503.1698365031698</v>
      </c>
      <c r="F31" s="2">
        <v>17.816903661652521</v>
      </c>
    </row>
    <row r="32" spans="1:6" x14ac:dyDescent="0.3">
      <c r="A32" t="s">
        <v>136</v>
      </c>
      <c r="B32" t="s">
        <v>11</v>
      </c>
      <c r="C32">
        <v>25</v>
      </c>
      <c r="E32" s="2">
        <v>66636.122989207899</v>
      </c>
      <c r="F32" s="2">
        <v>182.56472051837781</v>
      </c>
    </row>
    <row r="33" spans="1:6" x14ac:dyDescent="0.3">
      <c r="A33" t="s">
        <v>136</v>
      </c>
      <c r="B33" t="s">
        <v>75</v>
      </c>
      <c r="C33">
        <v>8945</v>
      </c>
      <c r="E33" s="2">
        <v>66636.122989207899</v>
      </c>
      <c r="F33" s="2">
        <v>182.56472051837781</v>
      </c>
    </row>
    <row r="34" spans="1:6" x14ac:dyDescent="0.3">
      <c r="A34" t="s">
        <v>136</v>
      </c>
      <c r="B34" t="s">
        <v>74</v>
      </c>
      <c r="C34">
        <v>5</v>
      </c>
      <c r="E34" s="2">
        <v>66636.122989207899</v>
      </c>
      <c r="F34" s="2">
        <v>182.56472051837781</v>
      </c>
    </row>
    <row r="35" spans="1:6" x14ac:dyDescent="0.3">
      <c r="A35" t="s">
        <v>136</v>
      </c>
      <c r="B35" t="s">
        <v>79</v>
      </c>
      <c r="C35">
        <v>191</v>
      </c>
      <c r="E35" s="2">
        <v>66636.122989207899</v>
      </c>
      <c r="F35" s="2">
        <v>182.56472051837781</v>
      </c>
    </row>
    <row r="36" spans="1:6" x14ac:dyDescent="0.3">
      <c r="A36" t="s">
        <v>136</v>
      </c>
      <c r="B36" t="s">
        <v>106</v>
      </c>
      <c r="C36">
        <v>656</v>
      </c>
      <c r="E36" s="2">
        <v>66636.122989207899</v>
      </c>
      <c r="F36" s="2">
        <v>182.56472051837781</v>
      </c>
    </row>
    <row r="37" spans="1:6" x14ac:dyDescent="0.3">
      <c r="A37" t="s">
        <v>136</v>
      </c>
      <c r="B37" t="s">
        <v>107</v>
      </c>
      <c r="C37">
        <v>0</v>
      </c>
      <c r="E37" s="2">
        <v>66636.122989207899</v>
      </c>
      <c r="F37" s="2">
        <v>182.56472051837781</v>
      </c>
    </row>
    <row r="40" spans="1:6" x14ac:dyDescent="0.3">
      <c r="A40" t="s">
        <v>160</v>
      </c>
      <c r="B40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6206-C1C5-4C2F-A438-9F7F597D677E}">
  <dimension ref="A1:N22"/>
  <sheetViews>
    <sheetView workbookViewId="0">
      <selection activeCell="E28" sqref="E28"/>
    </sheetView>
  </sheetViews>
  <sheetFormatPr defaultRowHeight="14.4" x14ac:dyDescent="0.3"/>
  <cols>
    <col min="1" max="14" width="13.6640625" customWidth="1"/>
  </cols>
  <sheetData>
    <row r="1" spans="1:14" x14ac:dyDescent="0.3">
      <c r="A1" t="s">
        <v>1</v>
      </c>
      <c r="B1" t="s">
        <v>2</v>
      </c>
    </row>
    <row r="4" spans="1:14" x14ac:dyDescent="0.3">
      <c r="C4" t="s">
        <v>3</v>
      </c>
      <c r="D4">
        <v>2017</v>
      </c>
      <c r="E4">
        <v>2017</v>
      </c>
      <c r="F4">
        <v>2017</v>
      </c>
      <c r="G4">
        <v>2017</v>
      </c>
      <c r="H4">
        <v>2017</v>
      </c>
      <c r="I4">
        <v>2017</v>
      </c>
      <c r="J4">
        <v>2017</v>
      </c>
      <c r="K4">
        <v>2017</v>
      </c>
      <c r="L4">
        <v>2017</v>
      </c>
      <c r="M4">
        <v>2017</v>
      </c>
      <c r="N4">
        <v>2017</v>
      </c>
    </row>
    <row r="5" spans="1:14" s="1" customFormat="1" ht="57.6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</row>
    <row r="6" spans="1:14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L6" t="s">
        <v>27</v>
      </c>
      <c r="M6" t="s">
        <v>28</v>
      </c>
      <c r="N6" t="s">
        <v>29</v>
      </c>
    </row>
    <row r="7" spans="1:14" x14ac:dyDescent="0.3">
      <c r="A7" t="s">
        <v>18</v>
      </c>
      <c r="B7" t="s">
        <v>30</v>
      </c>
      <c r="C7" t="s">
        <v>20</v>
      </c>
      <c r="D7" t="s">
        <v>31</v>
      </c>
      <c r="E7" t="s">
        <v>31</v>
      </c>
      <c r="F7" t="s">
        <v>31</v>
      </c>
      <c r="H7" t="s">
        <v>32</v>
      </c>
      <c r="I7" t="s">
        <v>25</v>
      </c>
      <c r="L7" t="s">
        <v>32</v>
      </c>
    </row>
    <row r="8" spans="1:14" x14ac:dyDescent="0.3">
      <c r="A8" t="s">
        <v>18</v>
      </c>
      <c r="B8" t="s">
        <v>33</v>
      </c>
      <c r="C8" t="s">
        <v>20</v>
      </c>
      <c r="D8" t="s">
        <v>34</v>
      </c>
      <c r="E8" t="s">
        <v>35</v>
      </c>
      <c r="F8" t="s">
        <v>35</v>
      </c>
      <c r="G8" t="s">
        <v>23</v>
      </c>
      <c r="H8" t="s">
        <v>24</v>
      </c>
      <c r="J8" t="s">
        <v>36</v>
      </c>
      <c r="L8" t="s">
        <v>37</v>
      </c>
      <c r="M8" t="s">
        <v>28</v>
      </c>
      <c r="N8" t="s">
        <v>38</v>
      </c>
    </row>
    <row r="9" spans="1:14" x14ac:dyDescent="0.3">
      <c r="A9" t="s">
        <v>18</v>
      </c>
      <c r="B9" t="s">
        <v>39</v>
      </c>
      <c r="C9" t="s">
        <v>20</v>
      </c>
      <c r="D9" t="s">
        <v>23</v>
      </c>
      <c r="E9" t="s">
        <v>40</v>
      </c>
      <c r="F9" t="s">
        <v>40</v>
      </c>
      <c r="J9" t="s">
        <v>40</v>
      </c>
      <c r="L9" t="s">
        <v>32</v>
      </c>
      <c r="N9" t="s">
        <v>41</v>
      </c>
    </row>
    <row r="10" spans="1:14" x14ac:dyDescent="0.3">
      <c r="A10" t="s">
        <v>18</v>
      </c>
      <c r="B10" t="s">
        <v>42</v>
      </c>
      <c r="C10" t="s">
        <v>20</v>
      </c>
    </row>
    <row r="11" spans="1:14" x14ac:dyDescent="0.3">
      <c r="A11" t="s">
        <v>18</v>
      </c>
      <c r="B11" t="s">
        <v>43</v>
      </c>
      <c r="C11" t="s">
        <v>20</v>
      </c>
      <c r="D11" t="s">
        <v>44</v>
      </c>
      <c r="E11" t="s">
        <v>44</v>
      </c>
      <c r="F11" t="s">
        <v>44</v>
      </c>
      <c r="J11" t="s">
        <v>45</v>
      </c>
      <c r="L11" t="s">
        <v>46</v>
      </c>
    </row>
    <row r="12" spans="1:14" x14ac:dyDescent="0.3">
      <c r="A12" t="s">
        <v>18</v>
      </c>
      <c r="B12" t="s">
        <v>47</v>
      </c>
      <c r="C12" t="s">
        <v>20</v>
      </c>
    </row>
    <row r="13" spans="1:14" x14ac:dyDescent="0.3">
      <c r="A13" t="s">
        <v>0</v>
      </c>
    </row>
    <row r="17" spans="1:10" x14ac:dyDescent="0.3">
      <c r="B17" t="s">
        <v>72</v>
      </c>
      <c r="C17" t="s">
        <v>73</v>
      </c>
      <c r="D17" t="s">
        <v>74</v>
      </c>
      <c r="E17" t="s">
        <v>11</v>
      </c>
      <c r="F17" t="s">
        <v>12</v>
      </c>
      <c r="G17" t="s">
        <v>75</v>
      </c>
      <c r="H17" t="s">
        <v>76</v>
      </c>
      <c r="I17" t="s">
        <v>77</v>
      </c>
      <c r="J17" t="s">
        <v>79</v>
      </c>
    </row>
    <row r="18" spans="1:10" x14ac:dyDescent="0.3">
      <c r="A18" t="s">
        <v>19</v>
      </c>
      <c r="B18" t="s">
        <v>71</v>
      </c>
      <c r="C18">
        <v>125.1111111111111</v>
      </c>
      <c r="D18">
        <v>1.8888888888888888</v>
      </c>
      <c r="E18">
        <v>48.444444444444443</v>
      </c>
      <c r="F18">
        <v>0.11111111111111112</v>
      </c>
      <c r="G18">
        <v>71.222222222222214</v>
      </c>
      <c r="H18">
        <v>0.77777777777777768</v>
      </c>
      <c r="I18">
        <v>0.66666666666666663</v>
      </c>
      <c r="J18">
        <v>2</v>
      </c>
    </row>
    <row r="19" spans="1:10" x14ac:dyDescent="0.3">
      <c r="A19" t="s">
        <v>30</v>
      </c>
      <c r="B19" t="s">
        <v>71</v>
      </c>
      <c r="C19">
        <v>0.1388888888888889</v>
      </c>
      <c r="D19">
        <v>0</v>
      </c>
      <c r="E19">
        <v>0</v>
      </c>
      <c r="F19">
        <v>0.11111111111111112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39</v>
      </c>
      <c r="B20" t="s">
        <v>71</v>
      </c>
      <c r="C20">
        <v>1.8888888888888888</v>
      </c>
      <c r="D20">
        <v>0</v>
      </c>
      <c r="E20">
        <v>0</v>
      </c>
      <c r="F20">
        <v>0</v>
      </c>
      <c r="G20">
        <v>0.33333333333333331</v>
      </c>
      <c r="H20">
        <v>0</v>
      </c>
      <c r="I20">
        <v>0</v>
      </c>
      <c r="J20">
        <v>1.5555555555555554</v>
      </c>
    </row>
    <row r="21" spans="1:10" x14ac:dyDescent="0.3">
      <c r="A21" t="s">
        <v>43</v>
      </c>
      <c r="B21" t="s">
        <v>71</v>
      </c>
      <c r="C21">
        <v>3.5555555555555558</v>
      </c>
      <c r="D21">
        <v>0</v>
      </c>
      <c r="E21">
        <v>0</v>
      </c>
      <c r="F21">
        <v>0</v>
      </c>
      <c r="G21">
        <v>3.5277777777777777</v>
      </c>
      <c r="H21">
        <v>2.777777777777778E-2</v>
      </c>
      <c r="I21">
        <v>0</v>
      </c>
      <c r="J21">
        <v>0</v>
      </c>
    </row>
    <row r="22" spans="1:10" x14ac:dyDescent="0.3">
      <c r="A22" t="s">
        <v>33</v>
      </c>
      <c r="B22" t="s">
        <v>71</v>
      </c>
      <c r="C22">
        <v>119.55555555555554</v>
      </c>
      <c r="D22">
        <v>1.8888888888888888</v>
      </c>
      <c r="E22">
        <v>48.444444444444443</v>
      </c>
      <c r="F22">
        <v>0</v>
      </c>
      <c r="G22">
        <v>67.361111111111114</v>
      </c>
      <c r="H22">
        <v>0.75</v>
      </c>
      <c r="I22">
        <v>0.66666666666666663</v>
      </c>
      <c r="J22">
        <v>0.44444444444444448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9657-E186-4338-9104-44A94906106C}">
  <dimension ref="A1:K14"/>
  <sheetViews>
    <sheetView workbookViewId="0">
      <selection activeCell="F11" sqref="F11"/>
    </sheetView>
  </sheetViews>
  <sheetFormatPr defaultRowHeight="14.4" x14ac:dyDescent="0.3"/>
  <sheetData>
    <row r="1" spans="1:11" x14ac:dyDescent="0.3">
      <c r="A1" t="s">
        <v>49</v>
      </c>
    </row>
    <row r="3" spans="1:11" x14ac:dyDescent="0.3">
      <c r="D3" t="s">
        <v>4</v>
      </c>
    </row>
    <row r="4" spans="1:11" x14ac:dyDescent="0.3"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68</v>
      </c>
    </row>
    <row r="5" spans="1:11" x14ac:dyDescent="0.3">
      <c r="A5" t="s">
        <v>48</v>
      </c>
      <c r="B5" t="s">
        <v>3</v>
      </c>
      <c r="C5" t="s">
        <v>66</v>
      </c>
      <c r="D5" t="s">
        <v>56</v>
      </c>
      <c r="E5" t="s">
        <v>56</v>
      </c>
      <c r="F5" t="s">
        <v>56</v>
      </c>
      <c r="G5" t="s">
        <v>56</v>
      </c>
      <c r="H5" t="s">
        <v>56</v>
      </c>
      <c r="I5" t="s">
        <v>56</v>
      </c>
      <c r="J5" t="s">
        <v>69</v>
      </c>
      <c r="K5" t="s">
        <v>70</v>
      </c>
    </row>
    <row r="6" spans="1:11" x14ac:dyDescent="0.3">
      <c r="A6" t="s">
        <v>57</v>
      </c>
      <c r="B6">
        <v>2017</v>
      </c>
      <c r="C6">
        <v>9937732</v>
      </c>
      <c r="D6">
        <v>135175.4</v>
      </c>
      <c r="E6">
        <v>128017.1</v>
      </c>
      <c r="F6">
        <v>7158.4</v>
      </c>
      <c r="G6">
        <v>148524.6</v>
      </c>
      <c r="H6">
        <v>128017.1</v>
      </c>
      <c r="I6">
        <v>20507.5</v>
      </c>
      <c r="J6" s="3">
        <f>E6*10^6/C6</f>
        <v>12881.923159127253</v>
      </c>
      <c r="K6" s="3">
        <f>J6/365</f>
        <v>35.292940161992476</v>
      </c>
    </row>
    <row r="7" spans="1:11" x14ac:dyDescent="0.3">
      <c r="A7" t="s">
        <v>59</v>
      </c>
      <c r="B7">
        <v>2017</v>
      </c>
      <c r="C7">
        <v>8222974</v>
      </c>
      <c r="D7">
        <v>108936.1</v>
      </c>
      <c r="E7">
        <v>103515.6</v>
      </c>
      <c r="F7">
        <v>5420.5</v>
      </c>
      <c r="G7">
        <v>120025.7</v>
      </c>
      <c r="H7">
        <v>103515.6</v>
      </c>
      <c r="I7">
        <v>16510.099999999999</v>
      </c>
      <c r="J7" s="3">
        <f t="shared" ref="J7:J12" si="0">E7*10^6/C7</f>
        <v>12588.584130267225</v>
      </c>
      <c r="K7" s="3">
        <f t="shared" ref="K7:K12" si="1">J7/365</f>
        <v>34.489271589773217</v>
      </c>
    </row>
    <row r="8" spans="1:11" x14ac:dyDescent="0.3">
      <c r="A8" t="s">
        <v>60</v>
      </c>
      <c r="B8">
        <v>2017</v>
      </c>
      <c r="C8">
        <v>852632</v>
      </c>
      <c r="D8">
        <v>17668.400000000001</v>
      </c>
      <c r="E8">
        <v>16908.7</v>
      </c>
      <c r="F8">
        <v>759.7</v>
      </c>
      <c r="G8">
        <v>17668.400000000001</v>
      </c>
      <c r="H8">
        <v>16908.7</v>
      </c>
      <c r="I8">
        <v>759.7</v>
      </c>
      <c r="J8" s="3">
        <f t="shared" si="0"/>
        <v>19831.181564848612</v>
      </c>
      <c r="K8" s="3">
        <f t="shared" si="1"/>
        <v>54.332004287256467</v>
      </c>
    </row>
    <row r="9" spans="1:11" x14ac:dyDescent="0.3">
      <c r="A9" t="s">
        <v>61</v>
      </c>
      <c r="B9">
        <v>2017</v>
      </c>
      <c r="C9">
        <v>62155</v>
      </c>
      <c r="D9">
        <v>2251</v>
      </c>
      <c r="E9">
        <v>2113.1999999999998</v>
      </c>
      <c r="F9">
        <v>137.80000000000001</v>
      </c>
      <c r="G9">
        <v>2562.1</v>
      </c>
      <c r="H9">
        <v>2113.1999999999998</v>
      </c>
      <c r="I9">
        <v>449</v>
      </c>
      <c r="J9" s="3">
        <f t="shared" si="0"/>
        <v>33998.873783283721</v>
      </c>
      <c r="K9" s="3">
        <f t="shared" si="1"/>
        <v>93.147599406256774</v>
      </c>
    </row>
    <row r="10" spans="1:11" x14ac:dyDescent="0.3">
      <c r="A10" t="s">
        <v>62</v>
      </c>
      <c r="B10">
        <v>2017</v>
      </c>
      <c r="C10">
        <v>74218</v>
      </c>
      <c r="D10">
        <v>5199.8999999999996</v>
      </c>
      <c r="E10">
        <v>4455.3</v>
      </c>
      <c r="F10">
        <v>744.6</v>
      </c>
      <c r="G10">
        <v>6880.8</v>
      </c>
      <c r="H10">
        <v>4455.3</v>
      </c>
      <c r="I10">
        <v>2425.5</v>
      </c>
      <c r="J10" s="3">
        <f t="shared" si="0"/>
        <v>60029.911881214801</v>
      </c>
      <c r="K10" s="3">
        <f t="shared" si="1"/>
        <v>164.46551200332823</v>
      </c>
    </row>
    <row r="11" spans="1:11" x14ac:dyDescent="0.3">
      <c r="A11" t="s">
        <v>63</v>
      </c>
      <c r="B11">
        <v>2017</v>
      </c>
      <c r="C11">
        <v>59940</v>
      </c>
      <c r="D11">
        <v>465.5</v>
      </c>
      <c r="E11">
        <v>389.8</v>
      </c>
      <c r="F11">
        <v>75.7</v>
      </c>
      <c r="G11">
        <v>691.9</v>
      </c>
      <c r="H11">
        <v>389.8</v>
      </c>
      <c r="I11">
        <v>302.10000000000002</v>
      </c>
      <c r="J11" s="3">
        <f t="shared" si="0"/>
        <v>6503.1698365031698</v>
      </c>
      <c r="K11" s="3">
        <f t="shared" si="1"/>
        <v>17.816903661652521</v>
      </c>
    </row>
    <row r="12" spans="1:11" x14ac:dyDescent="0.3">
      <c r="A12" t="s">
        <v>64</v>
      </c>
      <c r="B12">
        <v>2017</v>
      </c>
      <c r="C12">
        <v>9822</v>
      </c>
      <c r="D12">
        <v>654.5</v>
      </c>
      <c r="E12">
        <v>654.5</v>
      </c>
      <c r="F12" t="s">
        <v>65</v>
      </c>
      <c r="G12">
        <v>695.6</v>
      </c>
      <c r="H12" t="s">
        <v>65</v>
      </c>
      <c r="I12" t="s">
        <v>65</v>
      </c>
      <c r="J12" s="3">
        <f t="shared" si="0"/>
        <v>66636.122989207899</v>
      </c>
      <c r="K12" s="3">
        <f t="shared" si="1"/>
        <v>182.56472051837781</v>
      </c>
    </row>
    <row r="13" spans="1:11" x14ac:dyDescent="0.3">
      <c r="A13" t="s">
        <v>67</v>
      </c>
      <c r="B13">
        <v>2017</v>
      </c>
      <c r="C13">
        <v>655991</v>
      </c>
    </row>
    <row r="14" spans="1:11" x14ac:dyDescent="0.3">
      <c r="A1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1D4F-4A48-4C49-97A9-9CF61DB0DADA}">
  <dimension ref="A1:D17"/>
  <sheetViews>
    <sheetView zoomScale="130" zoomScaleNormal="130" workbookViewId="0">
      <selection activeCell="C16" sqref="C16"/>
    </sheetView>
  </sheetViews>
  <sheetFormatPr defaultRowHeight="14.4" x14ac:dyDescent="0.3"/>
  <cols>
    <col min="1" max="1" width="65.44140625" bestFit="1" customWidth="1"/>
  </cols>
  <sheetData>
    <row r="1" spans="1:4" x14ac:dyDescent="0.3">
      <c r="A1" t="s">
        <v>141</v>
      </c>
    </row>
    <row r="4" spans="1:4" x14ac:dyDescent="0.3">
      <c r="B4" t="s">
        <v>4</v>
      </c>
      <c r="C4" t="s">
        <v>142</v>
      </c>
      <c r="D4" t="s">
        <v>114</v>
      </c>
    </row>
    <row r="5" spans="1:4" x14ac:dyDescent="0.3">
      <c r="B5" t="s">
        <v>3</v>
      </c>
      <c r="C5">
        <v>2017</v>
      </c>
      <c r="D5">
        <v>2017</v>
      </c>
    </row>
    <row r="6" spans="1:4" x14ac:dyDescent="0.3">
      <c r="A6" t="s">
        <v>143</v>
      </c>
      <c r="B6" t="s">
        <v>144</v>
      </c>
      <c r="C6" t="s">
        <v>145</v>
      </c>
      <c r="D6" t="s">
        <v>66</v>
      </c>
    </row>
    <row r="7" spans="1:4" x14ac:dyDescent="0.3">
      <c r="A7" t="s">
        <v>110</v>
      </c>
      <c r="B7" t="s">
        <v>110</v>
      </c>
      <c r="C7">
        <v>13120</v>
      </c>
      <c r="D7">
        <v>9148204</v>
      </c>
    </row>
    <row r="8" spans="1:4" x14ac:dyDescent="0.3">
      <c r="A8" t="s">
        <v>146</v>
      </c>
      <c r="B8" t="s">
        <v>110</v>
      </c>
      <c r="C8">
        <v>10748</v>
      </c>
      <c r="D8">
        <v>7340554</v>
      </c>
    </row>
    <row r="9" spans="1:4" x14ac:dyDescent="0.3">
      <c r="A9" t="s">
        <v>147</v>
      </c>
      <c r="B9" t="s">
        <v>110</v>
      </c>
      <c r="C9">
        <v>23361</v>
      </c>
      <c r="D9">
        <v>1518101</v>
      </c>
    </row>
    <row r="10" spans="1:4" x14ac:dyDescent="0.3">
      <c r="A10" t="s">
        <v>148</v>
      </c>
      <c r="B10" t="s">
        <v>110</v>
      </c>
      <c r="C10">
        <v>15483</v>
      </c>
      <c r="D10">
        <v>155943</v>
      </c>
    </row>
    <row r="11" spans="1:4" x14ac:dyDescent="0.3">
      <c r="A11" t="s">
        <v>149</v>
      </c>
      <c r="B11" t="s">
        <v>110</v>
      </c>
      <c r="C11">
        <v>15679</v>
      </c>
      <c r="D11">
        <v>21735</v>
      </c>
    </row>
    <row r="12" spans="1:4" x14ac:dyDescent="0.3">
      <c r="A12" t="s">
        <v>150</v>
      </c>
      <c r="B12" t="s">
        <v>110</v>
      </c>
      <c r="C12">
        <v>26278</v>
      </c>
      <c r="D12">
        <v>102173</v>
      </c>
    </row>
    <row r="13" spans="1:4" x14ac:dyDescent="0.3">
      <c r="A13" t="s">
        <v>151</v>
      </c>
      <c r="B13" t="s">
        <v>110</v>
      </c>
      <c r="C13">
        <v>23492</v>
      </c>
      <c r="D13">
        <v>9698</v>
      </c>
    </row>
    <row r="14" spans="1:4" x14ac:dyDescent="0.3">
      <c r="A14" t="s">
        <v>0</v>
      </c>
    </row>
    <row r="17" spans="1:1" x14ac:dyDescent="0.3">
      <c r="A17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FC5D-CF4D-44E8-B1D3-11136E23DBEA}">
  <dimension ref="A1:H62"/>
  <sheetViews>
    <sheetView workbookViewId="0">
      <selection activeCell="D4" sqref="D4:H4"/>
    </sheetView>
  </sheetViews>
  <sheetFormatPr defaultRowHeight="14.4" x14ac:dyDescent="0.3"/>
  <cols>
    <col min="1" max="1" width="42" customWidth="1"/>
    <col min="2" max="2" width="59.44140625" customWidth="1"/>
  </cols>
  <sheetData>
    <row r="1" spans="1:8" x14ac:dyDescent="0.3">
      <c r="A1" t="s">
        <v>122</v>
      </c>
    </row>
    <row r="2" spans="1:8" x14ac:dyDescent="0.3">
      <c r="A2" t="s">
        <v>81</v>
      </c>
    </row>
    <row r="3" spans="1:8" x14ac:dyDescent="0.3">
      <c r="D3" t="s">
        <v>3</v>
      </c>
    </row>
    <row r="4" spans="1:8" x14ac:dyDescent="0.3">
      <c r="A4" t="s">
        <v>123</v>
      </c>
      <c r="B4" t="s">
        <v>4</v>
      </c>
      <c r="D4">
        <v>2017</v>
      </c>
      <c r="E4">
        <v>2018</v>
      </c>
      <c r="F4">
        <v>2019</v>
      </c>
      <c r="G4">
        <v>2020</v>
      </c>
      <c r="H4">
        <v>2021</v>
      </c>
    </row>
    <row r="5" spans="1:8" x14ac:dyDescent="0.3">
      <c r="A5" t="s">
        <v>124</v>
      </c>
      <c r="B5" t="s">
        <v>125</v>
      </c>
      <c r="C5" t="s">
        <v>66</v>
      </c>
      <c r="D5">
        <v>2197250</v>
      </c>
      <c r="E5">
        <v>2252134</v>
      </c>
      <c r="F5">
        <v>2299373</v>
      </c>
      <c r="G5">
        <v>2345661</v>
      </c>
      <c r="H5">
        <v>2371236</v>
      </c>
    </row>
    <row r="6" spans="1:8" x14ac:dyDescent="0.3">
      <c r="A6" t="s">
        <v>124</v>
      </c>
      <c r="B6" t="s">
        <v>126</v>
      </c>
      <c r="C6" t="s">
        <v>66</v>
      </c>
      <c r="D6">
        <v>29704</v>
      </c>
      <c r="E6">
        <v>30528</v>
      </c>
      <c r="F6">
        <v>31585</v>
      </c>
      <c r="G6">
        <v>33274</v>
      </c>
      <c r="H6">
        <v>35250</v>
      </c>
    </row>
    <row r="7" spans="1:8" x14ac:dyDescent="0.3">
      <c r="A7" t="s">
        <v>124</v>
      </c>
      <c r="B7" t="s">
        <v>127</v>
      </c>
      <c r="C7" t="s">
        <v>66</v>
      </c>
      <c r="D7">
        <v>1005102</v>
      </c>
      <c r="E7">
        <v>1035854</v>
      </c>
      <c r="F7">
        <v>1066714</v>
      </c>
      <c r="G7">
        <v>1088189</v>
      </c>
      <c r="H7">
        <v>1100937</v>
      </c>
    </row>
    <row r="8" spans="1:8" x14ac:dyDescent="0.3">
      <c r="A8" t="s">
        <v>124</v>
      </c>
      <c r="B8" t="s">
        <v>128</v>
      </c>
      <c r="C8" t="s">
        <v>66</v>
      </c>
      <c r="D8">
        <v>17696</v>
      </c>
      <c r="E8">
        <v>18259</v>
      </c>
      <c r="F8">
        <v>19117</v>
      </c>
      <c r="G8">
        <v>20164</v>
      </c>
      <c r="H8">
        <v>21513</v>
      </c>
    </row>
    <row r="9" spans="1:8" x14ac:dyDescent="0.3">
      <c r="A9" t="s">
        <v>124</v>
      </c>
      <c r="B9" t="s">
        <v>129</v>
      </c>
      <c r="C9" t="s">
        <v>66</v>
      </c>
      <c r="D9">
        <v>1832</v>
      </c>
      <c r="E9">
        <v>2566</v>
      </c>
      <c r="F9">
        <v>3662</v>
      </c>
      <c r="G9">
        <v>5478</v>
      </c>
      <c r="H9">
        <v>7868</v>
      </c>
    </row>
    <row r="10" spans="1:8" x14ac:dyDescent="0.3">
      <c r="A10" t="s">
        <v>124</v>
      </c>
      <c r="B10" t="s">
        <v>130</v>
      </c>
      <c r="C10" t="s">
        <v>66</v>
      </c>
      <c r="D10">
        <v>4137</v>
      </c>
      <c r="E10">
        <v>4735</v>
      </c>
      <c r="F10">
        <v>5193</v>
      </c>
      <c r="G10">
        <v>5331</v>
      </c>
      <c r="H10">
        <v>5309</v>
      </c>
    </row>
    <row r="11" spans="1:8" x14ac:dyDescent="0.3">
      <c r="A11" t="s">
        <v>124</v>
      </c>
      <c r="B11" t="s">
        <v>131</v>
      </c>
      <c r="C11" t="s">
        <v>66</v>
      </c>
      <c r="D11">
        <v>1138779</v>
      </c>
      <c r="E11">
        <v>1160192</v>
      </c>
      <c r="F11">
        <v>1173102</v>
      </c>
      <c r="G11">
        <v>1193225</v>
      </c>
      <c r="H11">
        <v>1200359</v>
      </c>
    </row>
    <row r="12" spans="1:8" x14ac:dyDescent="0.3">
      <c r="A12" t="s">
        <v>60</v>
      </c>
      <c r="B12" t="s">
        <v>125</v>
      </c>
      <c r="C12" t="s">
        <v>66</v>
      </c>
      <c r="D12">
        <v>852632</v>
      </c>
      <c r="E12">
        <v>883350</v>
      </c>
      <c r="F12">
        <v>914766</v>
      </c>
      <c r="G12">
        <v>939801</v>
      </c>
      <c r="H12">
        <v>960130</v>
      </c>
    </row>
    <row r="13" spans="1:8" x14ac:dyDescent="0.3">
      <c r="A13" t="s">
        <v>60</v>
      </c>
      <c r="B13" t="s">
        <v>126</v>
      </c>
      <c r="C13" t="s">
        <v>66</v>
      </c>
      <c r="D13">
        <v>26134</v>
      </c>
      <c r="E13">
        <v>27015</v>
      </c>
      <c r="F13">
        <v>28087</v>
      </c>
      <c r="G13">
        <v>29897</v>
      </c>
      <c r="H13">
        <v>31864</v>
      </c>
    </row>
    <row r="14" spans="1:8" x14ac:dyDescent="0.3">
      <c r="A14" t="s">
        <v>60</v>
      </c>
      <c r="B14" t="s">
        <v>127</v>
      </c>
      <c r="C14" t="s">
        <v>66</v>
      </c>
      <c r="D14">
        <v>806254</v>
      </c>
      <c r="E14">
        <v>834324</v>
      </c>
      <c r="F14">
        <v>862505</v>
      </c>
      <c r="G14">
        <v>883249</v>
      </c>
      <c r="H14">
        <v>898340</v>
      </c>
    </row>
    <row r="15" spans="1:8" x14ac:dyDescent="0.3">
      <c r="A15" t="s">
        <v>60</v>
      </c>
      <c r="B15" t="s">
        <v>128</v>
      </c>
      <c r="C15" t="s">
        <v>66</v>
      </c>
      <c r="D15">
        <v>15720</v>
      </c>
      <c r="E15">
        <v>16306</v>
      </c>
      <c r="F15">
        <v>17160</v>
      </c>
      <c r="G15">
        <v>18199</v>
      </c>
      <c r="H15">
        <v>19516</v>
      </c>
    </row>
    <row r="16" spans="1:8" x14ac:dyDescent="0.3">
      <c r="A16" t="s">
        <v>60</v>
      </c>
      <c r="B16" t="s">
        <v>129</v>
      </c>
      <c r="C16" t="s">
        <v>66</v>
      </c>
      <c r="D16">
        <v>1519</v>
      </c>
      <c r="E16">
        <v>2118</v>
      </c>
      <c r="F16">
        <v>3090</v>
      </c>
      <c r="G16">
        <v>4328</v>
      </c>
      <c r="H16">
        <v>6238</v>
      </c>
    </row>
    <row r="17" spans="1:8" x14ac:dyDescent="0.3">
      <c r="A17" t="s">
        <v>60</v>
      </c>
      <c r="B17" t="s">
        <v>130</v>
      </c>
      <c r="C17" t="s">
        <v>66</v>
      </c>
      <c r="D17">
        <v>2992</v>
      </c>
      <c r="E17">
        <v>3573</v>
      </c>
      <c r="F17">
        <v>3911</v>
      </c>
      <c r="G17">
        <v>4112</v>
      </c>
      <c r="H17">
        <v>4153</v>
      </c>
    </row>
    <row r="18" spans="1:8" x14ac:dyDescent="0.3">
      <c r="A18" t="s">
        <v>60</v>
      </c>
      <c r="B18" t="s">
        <v>131</v>
      </c>
      <c r="C18" t="s">
        <v>66</v>
      </c>
      <c r="D18">
        <v>13</v>
      </c>
      <c r="E18">
        <v>14</v>
      </c>
      <c r="F18">
        <v>13</v>
      </c>
      <c r="G18">
        <v>16</v>
      </c>
      <c r="H18">
        <v>19</v>
      </c>
    </row>
    <row r="19" spans="1:8" x14ac:dyDescent="0.3">
      <c r="A19" t="s">
        <v>61</v>
      </c>
      <c r="B19" t="s">
        <v>125</v>
      </c>
      <c r="C19" t="s">
        <v>66</v>
      </c>
      <c r="D19">
        <v>62155</v>
      </c>
      <c r="E19">
        <v>62581</v>
      </c>
      <c r="F19">
        <v>62963</v>
      </c>
      <c r="G19">
        <v>63081</v>
      </c>
      <c r="H19">
        <v>62491</v>
      </c>
    </row>
    <row r="20" spans="1:8" x14ac:dyDescent="0.3">
      <c r="A20" t="s">
        <v>61</v>
      </c>
      <c r="B20" t="s">
        <v>126</v>
      </c>
      <c r="C20" t="s">
        <v>66</v>
      </c>
      <c r="D20">
        <v>870</v>
      </c>
      <c r="E20">
        <v>871</v>
      </c>
      <c r="F20">
        <v>859</v>
      </c>
      <c r="G20">
        <v>854</v>
      </c>
      <c r="H20">
        <v>875</v>
      </c>
    </row>
    <row r="21" spans="1:8" x14ac:dyDescent="0.3">
      <c r="A21" t="s">
        <v>61</v>
      </c>
      <c r="B21" t="s">
        <v>127</v>
      </c>
      <c r="C21" t="s">
        <v>66</v>
      </c>
      <c r="D21">
        <v>60660</v>
      </c>
      <c r="E21">
        <v>61107</v>
      </c>
      <c r="F21">
        <v>61488</v>
      </c>
      <c r="G21">
        <v>61549</v>
      </c>
      <c r="H21">
        <v>60964</v>
      </c>
    </row>
    <row r="22" spans="1:8" x14ac:dyDescent="0.3">
      <c r="A22" t="s">
        <v>61</v>
      </c>
      <c r="B22" t="s">
        <v>128</v>
      </c>
      <c r="C22" t="s">
        <v>66</v>
      </c>
      <c r="D22">
        <v>292</v>
      </c>
      <c r="E22">
        <v>290</v>
      </c>
      <c r="F22">
        <v>286</v>
      </c>
      <c r="G22">
        <v>282</v>
      </c>
      <c r="H22">
        <v>285</v>
      </c>
    </row>
    <row r="23" spans="1:8" x14ac:dyDescent="0.3">
      <c r="A23" t="s">
        <v>61</v>
      </c>
      <c r="B23" t="s">
        <v>129</v>
      </c>
      <c r="C23" t="s">
        <v>66</v>
      </c>
      <c r="D23">
        <v>104</v>
      </c>
      <c r="E23">
        <v>107</v>
      </c>
      <c r="F23">
        <v>123</v>
      </c>
      <c r="G23">
        <v>193</v>
      </c>
      <c r="H23">
        <v>155</v>
      </c>
    </row>
    <row r="24" spans="1:8" x14ac:dyDescent="0.3">
      <c r="A24" t="s">
        <v>61</v>
      </c>
      <c r="B24" t="s">
        <v>130</v>
      </c>
      <c r="C24" t="s">
        <v>66</v>
      </c>
      <c r="D24">
        <v>204</v>
      </c>
      <c r="E24">
        <v>176</v>
      </c>
      <c r="F24">
        <v>177</v>
      </c>
      <c r="G24">
        <v>166</v>
      </c>
      <c r="H24">
        <v>168</v>
      </c>
    </row>
    <row r="25" spans="1:8" x14ac:dyDescent="0.3">
      <c r="A25" t="s">
        <v>61</v>
      </c>
      <c r="B25" t="s">
        <v>131</v>
      </c>
      <c r="C25" t="s">
        <v>66</v>
      </c>
      <c r="D25">
        <v>25</v>
      </c>
      <c r="E25">
        <v>30</v>
      </c>
      <c r="F25">
        <v>30</v>
      </c>
      <c r="G25">
        <v>37</v>
      </c>
      <c r="H25">
        <v>44</v>
      </c>
    </row>
    <row r="26" spans="1:8" x14ac:dyDescent="0.3">
      <c r="A26" t="s">
        <v>62</v>
      </c>
      <c r="B26" t="s">
        <v>125</v>
      </c>
      <c r="C26" t="s">
        <v>66</v>
      </c>
      <c r="D26">
        <v>74218</v>
      </c>
      <c r="E26">
        <v>77075</v>
      </c>
      <c r="F26">
        <v>80078</v>
      </c>
      <c r="G26">
        <v>81553</v>
      </c>
      <c r="H26">
        <v>81179</v>
      </c>
    </row>
    <row r="27" spans="1:8" x14ac:dyDescent="0.3">
      <c r="A27" t="s">
        <v>62</v>
      </c>
      <c r="B27" t="s">
        <v>126</v>
      </c>
      <c r="C27" t="s">
        <v>66</v>
      </c>
      <c r="D27">
        <v>28</v>
      </c>
      <c r="E27">
        <v>29</v>
      </c>
      <c r="F27">
        <v>35</v>
      </c>
      <c r="G27">
        <v>39</v>
      </c>
      <c r="H27">
        <v>47</v>
      </c>
    </row>
    <row r="28" spans="1:8" x14ac:dyDescent="0.3">
      <c r="A28" t="s">
        <v>62</v>
      </c>
      <c r="B28" t="s">
        <v>127</v>
      </c>
      <c r="C28" t="s">
        <v>66</v>
      </c>
      <c r="D28">
        <v>73794</v>
      </c>
      <c r="E28">
        <v>76594</v>
      </c>
      <c r="F28">
        <v>79475</v>
      </c>
      <c r="G28">
        <v>80786</v>
      </c>
      <c r="H28">
        <v>80195</v>
      </c>
    </row>
    <row r="29" spans="1:8" x14ac:dyDescent="0.3">
      <c r="A29" t="s">
        <v>62</v>
      </c>
      <c r="B29" t="s">
        <v>128</v>
      </c>
      <c r="C29" t="s">
        <v>66</v>
      </c>
      <c r="D29">
        <v>20</v>
      </c>
      <c r="E29">
        <v>23</v>
      </c>
      <c r="F29">
        <v>64</v>
      </c>
      <c r="G29">
        <v>96</v>
      </c>
      <c r="H29">
        <v>124</v>
      </c>
    </row>
    <row r="30" spans="1:8" x14ac:dyDescent="0.3">
      <c r="A30" t="s">
        <v>62</v>
      </c>
      <c r="B30" t="s">
        <v>129</v>
      </c>
      <c r="C30" t="s">
        <v>66</v>
      </c>
      <c r="D30">
        <v>8</v>
      </c>
      <c r="E30">
        <v>9</v>
      </c>
      <c r="F30">
        <v>12</v>
      </c>
      <c r="G30">
        <v>20</v>
      </c>
      <c r="H30">
        <v>22</v>
      </c>
    </row>
    <row r="31" spans="1:8" x14ac:dyDescent="0.3">
      <c r="A31" t="s">
        <v>62</v>
      </c>
      <c r="B31" t="s">
        <v>130</v>
      </c>
      <c r="C31" t="s">
        <v>66</v>
      </c>
      <c r="D31">
        <v>116</v>
      </c>
      <c r="E31">
        <v>128</v>
      </c>
      <c r="F31">
        <v>189</v>
      </c>
      <c r="G31">
        <v>202</v>
      </c>
      <c r="H31">
        <v>176</v>
      </c>
    </row>
    <row r="32" spans="1:8" x14ac:dyDescent="0.3">
      <c r="A32" t="s">
        <v>62</v>
      </c>
      <c r="B32" t="s">
        <v>131</v>
      </c>
      <c r="C32" t="s">
        <v>66</v>
      </c>
      <c r="D32">
        <v>252</v>
      </c>
      <c r="E32">
        <v>292</v>
      </c>
      <c r="F32">
        <v>303</v>
      </c>
      <c r="G32">
        <v>410</v>
      </c>
      <c r="H32">
        <v>615</v>
      </c>
    </row>
    <row r="33" spans="1:8" x14ac:dyDescent="0.3">
      <c r="A33" t="s">
        <v>63</v>
      </c>
      <c r="B33" t="s">
        <v>125</v>
      </c>
      <c r="C33" t="s">
        <v>66</v>
      </c>
      <c r="D33">
        <v>59940</v>
      </c>
      <c r="E33">
        <v>59371</v>
      </c>
      <c r="F33">
        <v>59106</v>
      </c>
      <c r="G33">
        <v>58620</v>
      </c>
      <c r="H33">
        <v>58509</v>
      </c>
    </row>
    <row r="34" spans="1:8" x14ac:dyDescent="0.3">
      <c r="A34" t="s">
        <v>63</v>
      </c>
      <c r="B34" t="s">
        <v>126</v>
      </c>
      <c r="C34" t="s">
        <v>66</v>
      </c>
      <c r="D34">
        <v>2647</v>
      </c>
      <c r="E34">
        <v>2594</v>
      </c>
      <c r="F34">
        <v>2580</v>
      </c>
      <c r="G34">
        <v>2466</v>
      </c>
      <c r="H34">
        <v>2448</v>
      </c>
    </row>
    <row r="35" spans="1:8" x14ac:dyDescent="0.3">
      <c r="A35" t="s">
        <v>63</v>
      </c>
      <c r="B35" t="s">
        <v>127</v>
      </c>
      <c r="C35" t="s">
        <v>66</v>
      </c>
      <c r="D35">
        <v>55449</v>
      </c>
      <c r="E35">
        <v>54903</v>
      </c>
      <c r="F35">
        <v>54660</v>
      </c>
      <c r="G35">
        <v>54269</v>
      </c>
      <c r="H35">
        <v>54151</v>
      </c>
    </row>
    <row r="36" spans="1:8" x14ac:dyDescent="0.3">
      <c r="A36" t="s">
        <v>63</v>
      </c>
      <c r="B36" t="s">
        <v>128</v>
      </c>
      <c r="C36" t="s">
        <v>66</v>
      </c>
      <c r="D36">
        <v>1659</v>
      </c>
      <c r="E36">
        <v>1634</v>
      </c>
      <c r="F36">
        <v>1601</v>
      </c>
      <c r="G36">
        <v>1580</v>
      </c>
      <c r="H36">
        <v>1583</v>
      </c>
    </row>
    <row r="37" spans="1:8" x14ac:dyDescent="0.3">
      <c r="A37" t="s">
        <v>63</v>
      </c>
      <c r="B37" t="s">
        <v>129</v>
      </c>
      <c r="C37" t="s">
        <v>66</v>
      </c>
      <c r="D37">
        <v>10</v>
      </c>
      <c r="E37">
        <v>11</v>
      </c>
      <c r="F37">
        <v>13</v>
      </c>
      <c r="G37">
        <v>22</v>
      </c>
      <c r="H37">
        <v>33</v>
      </c>
    </row>
    <row r="38" spans="1:8" x14ac:dyDescent="0.3">
      <c r="A38" t="s">
        <v>63</v>
      </c>
      <c r="B38" t="s">
        <v>130</v>
      </c>
      <c r="C38" t="s">
        <v>66</v>
      </c>
      <c r="D38">
        <v>169</v>
      </c>
      <c r="E38">
        <v>216</v>
      </c>
      <c r="F38">
        <v>239</v>
      </c>
      <c r="G38">
        <v>253</v>
      </c>
      <c r="H38">
        <v>265</v>
      </c>
    </row>
    <row r="39" spans="1:8" x14ac:dyDescent="0.3">
      <c r="A39" t="s">
        <v>63</v>
      </c>
      <c r="B39" t="s">
        <v>131</v>
      </c>
      <c r="C39" t="s">
        <v>66</v>
      </c>
      <c r="D39">
        <v>6</v>
      </c>
      <c r="E39">
        <v>13</v>
      </c>
      <c r="F39">
        <v>13</v>
      </c>
      <c r="G39">
        <v>30</v>
      </c>
      <c r="H39">
        <v>29</v>
      </c>
    </row>
    <row r="40" spans="1:8" x14ac:dyDescent="0.3">
      <c r="A40" t="s">
        <v>64</v>
      </c>
      <c r="B40" t="s">
        <v>125</v>
      </c>
      <c r="C40" t="s">
        <v>66</v>
      </c>
      <c r="D40">
        <v>9822</v>
      </c>
      <c r="E40">
        <v>9914</v>
      </c>
      <c r="F40">
        <v>9717</v>
      </c>
      <c r="G40">
        <v>9876</v>
      </c>
      <c r="H40">
        <v>9277</v>
      </c>
    </row>
    <row r="41" spans="1:8" x14ac:dyDescent="0.3">
      <c r="A41" t="s">
        <v>64</v>
      </c>
      <c r="B41" t="s">
        <v>126</v>
      </c>
      <c r="C41" t="s">
        <v>66</v>
      </c>
      <c r="D41">
        <v>25</v>
      </c>
      <c r="E41">
        <v>19</v>
      </c>
      <c r="F41">
        <v>24</v>
      </c>
      <c r="G41">
        <v>18</v>
      </c>
      <c r="H41">
        <v>16</v>
      </c>
    </row>
    <row r="42" spans="1:8" x14ac:dyDescent="0.3">
      <c r="A42" t="s">
        <v>64</v>
      </c>
      <c r="B42" t="s">
        <v>127</v>
      </c>
      <c r="C42" t="s">
        <v>66</v>
      </c>
      <c r="D42">
        <v>8945</v>
      </c>
      <c r="E42">
        <v>8926</v>
      </c>
      <c r="F42">
        <v>8586</v>
      </c>
      <c r="G42">
        <v>8336</v>
      </c>
      <c r="H42">
        <v>7287</v>
      </c>
    </row>
    <row r="43" spans="1:8" x14ac:dyDescent="0.3">
      <c r="A43" t="s">
        <v>64</v>
      </c>
      <c r="B43" t="s">
        <v>128</v>
      </c>
      <c r="C43" t="s">
        <v>66</v>
      </c>
      <c r="D43">
        <v>5</v>
      </c>
      <c r="E43">
        <v>6</v>
      </c>
      <c r="F43">
        <v>6</v>
      </c>
      <c r="G43">
        <v>7</v>
      </c>
      <c r="H43">
        <v>5</v>
      </c>
    </row>
    <row r="44" spans="1:8" x14ac:dyDescent="0.3">
      <c r="A44" t="s">
        <v>64</v>
      </c>
      <c r="B44" t="s">
        <v>129</v>
      </c>
      <c r="C44" t="s">
        <v>66</v>
      </c>
      <c r="D44">
        <v>191</v>
      </c>
      <c r="E44">
        <v>321</v>
      </c>
      <c r="F44">
        <v>424</v>
      </c>
      <c r="G44">
        <v>915</v>
      </c>
      <c r="H44">
        <v>1420</v>
      </c>
    </row>
    <row r="45" spans="1:8" x14ac:dyDescent="0.3">
      <c r="A45" t="s">
        <v>64</v>
      </c>
      <c r="B45" t="s">
        <v>130</v>
      </c>
      <c r="C45" t="s">
        <v>66</v>
      </c>
      <c r="D45">
        <v>656</v>
      </c>
      <c r="E45">
        <v>642</v>
      </c>
      <c r="F45">
        <v>677</v>
      </c>
      <c r="G45">
        <v>598</v>
      </c>
      <c r="H45">
        <v>547</v>
      </c>
    </row>
    <row r="46" spans="1:8" x14ac:dyDescent="0.3">
      <c r="A46" t="s">
        <v>64</v>
      </c>
      <c r="B46" t="s">
        <v>131</v>
      </c>
      <c r="C46" t="s">
        <v>66</v>
      </c>
      <c r="D46">
        <v>0</v>
      </c>
      <c r="E46">
        <v>0</v>
      </c>
      <c r="F46">
        <v>0</v>
      </c>
      <c r="G46">
        <v>2</v>
      </c>
      <c r="H46">
        <v>2</v>
      </c>
    </row>
    <row r="47" spans="1:8" x14ac:dyDescent="0.3">
      <c r="A47" t="s">
        <v>132</v>
      </c>
      <c r="B47" t="s">
        <v>125</v>
      </c>
      <c r="C47" t="s">
        <v>66</v>
      </c>
      <c r="D47">
        <v>989453</v>
      </c>
      <c r="E47">
        <v>1002771</v>
      </c>
      <c r="F47">
        <v>1008731</v>
      </c>
      <c r="G47">
        <v>1024217</v>
      </c>
      <c r="H47">
        <v>1029636</v>
      </c>
    </row>
    <row r="48" spans="1:8" x14ac:dyDescent="0.3">
      <c r="A48" t="s">
        <v>132</v>
      </c>
      <c r="B48" t="s">
        <v>126</v>
      </c>
      <c r="C48" t="s">
        <v>66</v>
      </c>
    </row>
    <row r="49" spans="1:8" x14ac:dyDescent="0.3">
      <c r="A49" t="s">
        <v>132</v>
      </c>
      <c r="B49" t="s">
        <v>127</v>
      </c>
      <c r="C49" t="s">
        <v>66</v>
      </c>
    </row>
    <row r="50" spans="1:8" x14ac:dyDescent="0.3">
      <c r="A50" t="s">
        <v>132</v>
      </c>
      <c r="B50" t="s">
        <v>128</v>
      </c>
      <c r="C50" t="s">
        <v>66</v>
      </c>
    </row>
    <row r="51" spans="1:8" x14ac:dyDescent="0.3">
      <c r="A51" t="s">
        <v>132</v>
      </c>
      <c r="B51" t="s">
        <v>129</v>
      </c>
      <c r="C51" t="s">
        <v>66</v>
      </c>
    </row>
    <row r="52" spans="1:8" x14ac:dyDescent="0.3">
      <c r="A52" t="s">
        <v>132</v>
      </c>
      <c r="B52" t="s">
        <v>130</v>
      </c>
      <c r="C52" t="s">
        <v>66</v>
      </c>
    </row>
    <row r="53" spans="1:8" x14ac:dyDescent="0.3">
      <c r="A53" t="s">
        <v>132</v>
      </c>
      <c r="B53" t="s">
        <v>131</v>
      </c>
      <c r="C53" t="s">
        <v>66</v>
      </c>
      <c r="D53">
        <v>989453</v>
      </c>
      <c r="E53">
        <v>1002771</v>
      </c>
      <c r="F53">
        <v>1008731</v>
      </c>
      <c r="G53">
        <v>1024217</v>
      </c>
      <c r="H53">
        <v>1029636</v>
      </c>
    </row>
    <row r="54" spans="1:8" x14ac:dyDescent="0.3">
      <c r="A54" t="s">
        <v>133</v>
      </c>
      <c r="B54" t="s">
        <v>125</v>
      </c>
      <c r="C54" t="s">
        <v>66</v>
      </c>
      <c r="D54">
        <v>149030</v>
      </c>
      <c r="E54">
        <v>157072</v>
      </c>
      <c r="F54">
        <v>164012</v>
      </c>
      <c r="G54">
        <v>168513</v>
      </c>
      <c r="H54">
        <v>170014</v>
      </c>
    </row>
    <row r="55" spans="1:8" x14ac:dyDescent="0.3">
      <c r="A55" t="s">
        <v>133</v>
      </c>
      <c r="B55" t="s">
        <v>126</v>
      </c>
      <c r="C55" t="s">
        <v>66</v>
      </c>
    </row>
    <row r="56" spans="1:8" x14ac:dyDescent="0.3">
      <c r="A56" t="s">
        <v>133</v>
      </c>
      <c r="B56" t="s">
        <v>127</v>
      </c>
      <c r="C56" t="s">
        <v>66</v>
      </c>
    </row>
    <row r="57" spans="1:8" x14ac:dyDescent="0.3">
      <c r="A57" t="s">
        <v>133</v>
      </c>
      <c r="B57" t="s">
        <v>128</v>
      </c>
      <c r="C57" t="s">
        <v>66</v>
      </c>
    </row>
    <row r="58" spans="1:8" x14ac:dyDescent="0.3">
      <c r="A58" t="s">
        <v>133</v>
      </c>
      <c r="B58" t="s">
        <v>129</v>
      </c>
      <c r="C58" t="s">
        <v>66</v>
      </c>
    </row>
    <row r="59" spans="1:8" x14ac:dyDescent="0.3">
      <c r="A59" t="s">
        <v>133</v>
      </c>
      <c r="B59" t="s">
        <v>130</v>
      </c>
      <c r="C59" t="s">
        <v>66</v>
      </c>
    </row>
    <row r="60" spans="1:8" x14ac:dyDescent="0.3">
      <c r="A60" t="s">
        <v>133</v>
      </c>
      <c r="B60" t="s">
        <v>131</v>
      </c>
      <c r="C60" t="s">
        <v>66</v>
      </c>
      <c r="D60">
        <v>149030</v>
      </c>
      <c r="E60">
        <v>157072</v>
      </c>
      <c r="F60">
        <v>164012</v>
      </c>
      <c r="G60">
        <v>168513</v>
      </c>
      <c r="H60">
        <v>170014</v>
      </c>
    </row>
    <row r="61" spans="1:8" x14ac:dyDescent="0.3">
      <c r="A61" t="s">
        <v>105</v>
      </c>
    </row>
    <row r="62" spans="1:8" x14ac:dyDescent="0.3">
      <c r="A62" t="s">
        <v>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51C8-1674-4BD8-997B-3BBBC658F842}">
  <dimension ref="A1:I21"/>
  <sheetViews>
    <sheetView workbookViewId="0">
      <selection activeCell="F6" activeCellId="1" sqref="B6:B8 F6:F8"/>
    </sheetView>
  </sheetViews>
  <sheetFormatPr defaultRowHeight="14.4" x14ac:dyDescent="0.3"/>
  <cols>
    <col min="1" max="1" width="59.44140625" customWidth="1"/>
    <col min="2" max="2" width="15.109375" customWidth="1"/>
  </cols>
  <sheetData>
    <row r="1" spans="1:9" x14ac:dyDescent="0.3">
      <c r="A1" t="s">
        <v>115</v>
      </c>
    </row>
    <row r="2" spans="1:9" x14ac:dyDescent="0.3">
      <c r="A2" t="s">
        <v>116</v>
      </c>
    </row>
    <row r="3" spans="1:9" x14ac:dyDescent="0.3">
      <c r="D3" t="s">
        <v>3</v>
      </c>
    </row>
    <row r="4" spans="1:9" x14ac:dyDescent="0.3">
      <c r="A4" t="s">
        <v>4</v>
      </c>
      <c r="B4" t="s">
        <v>108</v>
      </c>
      <c r="D4">
        <v>2015</v>
      </c>
      <c r="E4">
        <v>2016</v>
      </c>
      <c r="F4">
        <v>2017</v>
      </c>
      <c r="G4">
        <v>2018</v>
      </c>
      <c r="H4">
        <v>2019</v>
      </c>
      <c r="I4" t="s">
        <v>58</v>
      </c>
    </row>
    <row r="5" spans="1:9" x14ac:dyDescent="0.3">
      <c r="A5" t="s">
        <v>109</v>
      </c>
      <c r="B5" t="s">
        <v>110</v>
      </c>
      <c r="C5" t="s">
        <v>111</v>
      </c>
      <c r="D5">
        <v>18132</v>
      </c>
      <c r="E5">
        <v>18143</v>
      </c>
      <c r="F5">
        <v>18039</v>
      </c>
      <c r="G5">
        <v>17878</v>
      </c>
      <c r="H5">
        <v>17772</v>
      </c>
      <c r="I5">
        <v>17036</v>
      </c>
    </row>
    <row r="6" spans="1:9" x14ac:dyDescent="0.3">
      <c r="A6" t="s">
        <v>109</v>
      </c>
      <c r="B6" t="s">
        <v>11</v>
      </c>
      <c r="C6" t="s">
        <v>111</v>
      </c>
      <c r="D6">
        <v>5577</v>
      </c>
      <c r="E6">
        <v>5634</v>
      </c>
      <c r="F6">
        <v>5819</v>
      </c>
      <c r="G6">
        <v>5913</v>
      </c>
      <c r="H6">
        <v>6164</v>
      </c>
      <c r="I6">
        <v>5946</v>
      </c>
    </row>
    <row r="7" spans="1:9" x14ac:dyDescent="0.3">
      <c r="A7" t="s">
        <v>109</v>
      </c>
      <c r="B7" t="s">
        <v>75</v>
      </c>
      <c r="C7" t="s">
        <v>111</v>
      </c>
      <c r="D7">
        <v>18674</v>
      </c>
      <c r="E7">
        <v>18675</v>
      </c>
      <c r="F7">
        <v>18545</v>
      </c>
      <c r="G7">
        <v>18372</v>
      </c>
      <c r="H7">
        <v>18270</v>
      </c>
      <c r="I7">
        <v>17556</v>
      </c>
    </row>
    <row r="8" spans="1:9" x14ac:dyDescent="0.3">
      <c r="A8" t="s">
        <v>109</v>
      </c>
      <c r="B8" t="s">
        <v>117</v>
      </c>
      <c r="C8" t="s">
        <v>111</v>
      </c>
      <c r="D8">
        <v>12470</v>
      </c>
      <c r="E8">
        <v>12509</v>
      </c>
      <c r="F8">
        <v>13191</v>
      </c>
      <c r="G8">
        <v>13444</v>
      </c>
      <c r="H8">
        <v>13437</v>
      </c>
      <c r="I8">
        <v>12370</v>
      </c>
    </row>
    <row r="9" spans="1:9" x14ac:dyDescent="0.3">
      <c r="A9" t="s">
        <v>112</v>
      </c>
      <c r="B9" t="s">
        <v>110</v>
      </c>
      <c r="C9" t="s">
        <v>111</v>
      </c>
      <c r="D9">
        <v>17407</v>
      </c>
      <c r="E9">
        <v>17362</v>
      </c>
      <c r="F9">
        <v>17263</v>
      </c>
      <c r="G9">
        <v>17145</v>
      </c>
      <c r="H9">
        <v>17026</v>
      </c>
      <c r="I9">
        <v>16338</v>
      </c>
    </row>
    <row r="10" spans="1:9" x14ac:dyDescent="0.3">
      <c r="A10" t="s">
        <v>112</v>
      </c>
      <c r="B10" t="s">
        <v>11</v>
      </c>
      <c r="C10" t="s">
        <v>111</v>
      </c>
      <c r="D10">
        <v>5354</v>
      </c>
      <c r="E10">
        <v>5392</v>
      </c>
      <c r="F10">
        <v>5569</v>
      </c>
      <c r="G10">
        <v>5671</v>
      </c>
      <c r="H10">
        <v>5905</v>
      </c>
      <c r="I10">
        <v>5702</v>
      </c>
    </row>
    <row r="11" spans="1:9" x14ac:dyDescent="0.3">
      <c r="A11" t="s">
        <v>112</v>
      </c>
      <c r="B11" t="s">
        <v>75</v>
      </c>
      <c r="C11" t="s">
        <v>111</v>
      </c>
      <c r="D11">
        <v>17927</v>
      </c>
      <c r="E11">
        <v>17872</v>
      </c>
      <c r="F11">
        <v>17747</v>
      </c>
      <c r="G11">
        <v>17619</v>
      </c>
      <c r="H11">
        <v>17502</v>
      </c>
      <c r="I11">
        <v>16836</v>
      </c>
    </row>
    <row r="12" spans="1:9" x14ac:dyDescent="0.3">
      <c r="A12" t="s">
        <v>112</v>
      </c>
      <c r="B12" t="s">
        <v>117</v>
      </c>
      <c r="C12" t="s">
        <v>111</v>
      </c>
      <c r="D12">
        <v>11971</v>
      </c>
      <c r="E12">
        <v>11971</v>
      </c>
      <c r="F12">
        <v>12624</v>
      </c>
      <c r="G12">
        <v>12893</v>
      </c>
      <c r="H12">
        <v>12873</v>
      </c>
      <c r="I12">
        <v>11863</v>
      </c>
    </row>
    <row r="13" spans="1:9" x14ac:dyDescent="0.3">
      <c r="A13" t="s">
        <v>113</v>
      </c>
      <c r="B13" t="s">
        <v>110</v>
      </c>
      <c r="C13" t="s">
        <v>111</v>
      </c>
      <c r="D13">
        <v>725</v>
      </c>
      <c r="E13">
        <v>780</v>
      </c>
      <c r="F13">
        <v>776</v>
      </c>
      <c r="G13">
        <v>733</v>
      </c>
      <c r="H13">
        <v>746</v>
      </c>
      <c r="I13">
        <v>698</v>
      </c>
    </row>
    <row r="14" spans="1:9" x14ac:dyDescent="0.3">
      <c r="A14" t="s">
        <v>113</v>
      </c>
      <c r="B14" t="s">
        <v>11</v>
      </c>
      <c r="C14" t="s">
        <v>111</v>
      </c>
      <c r="D14">
        <v>223</v>
      </c>
      <c r="E14">
        <v>242</v>
      </c>
      <c r="F14">
        <v>250</v>
      </c>
      <c r="G14">
        <v>242</v>
      </c>
      <c r="H14">
        <v>259</v>
      </c>
      <c r="I14">
        <v>244</v>
      </c>
    </row>
    <row r="15" spans="1:9" x14ac:dyDescent="0.3">
      <c r="A15" t="s">
        <v>113</v>
      </c>
      <c r="B15" t="s">
        <v>75</v>
      </c>
      <c r="C15" t="s">
        <v>111</v>
      </c>
      <c r="D15">
        <v>747</v>
      </c>
      <c r="E15">
        <v>803</v>
      </c>
      <c r="F15">
        <v>797</v>
      </c>
      <c r="G15">
        <v>753</v>
      </c>
      <c r="H15">
        <v>767</v>
      </c>
      <c r="I15">
        <v>720</v>
      </c>
    </row>
    <row r="16" spans="1:9" x14ac:dyDescent="0.3">
      <c r="A16" t="s">
        <v>113</v>
      </c>
      <c r="B16" t="s">
        <v>117</v>
      </c>
      <c r="C16" t="s">
        <v>111</v>
      </c>
      <c r="D16">
        <v>499</v>
      </c>
      <c r="E16">
        <v>538</v>
      </c>
      <c r="F16">
        <v>567</v>
      </c>
      <c r="G16">
        <v>551</v>
      </c>
      <c r="H16">
        <v>564</v>
      </c>
      <c r="I16">
        <v>507</v>
      </c>
    </row>
    <row r="17" spans="1:9" x14ac:dyDescent="0.3">
      <c r="A17" t="s">
        <v>118</v>
      </c>
      <c r="B17" t="s">
        <v>110</v>
      </c>
      <c r="C17" t="s">
        <v>66</v>
      </c>
      <c r="D17">
        <v>912431</v>
      </c>
      <c r="E17">
        <v>944982</v>
      </c>
      <c r="F17">
        <v>979457</v>
      </c>
      <c r="G17">
        <v>1018980</v>
      </c>
      <c r="H17">
        <v>1051255</v>
      </c>
      <c r="I17">
        <v>1062912</v>
      </c>
    </row>
    <row r="18" spans="1:9" x14ac:dyDescent="0.3">
      <c r="A18" t="s">
        <v>118</v>
      </c>
      <c r="B18" t="s">
        <v>11</v>
      </c>
      <c r="C18" t="s">
        <v>66</v>
      </c>
      <c r="D18">
        <v>27330</v>
      </c>
      <c r="E18">
        <v>27805</v>
      </c>
      <c r="F18">
        <v>28695</v>
      </c>
      <c r="G18">
        <v>29992</v>
      </c>
      <c r="H18">
        <v>31444</v>
      </c>
      <c r="I18">
        <v>32827</v>
      </c>
    </row>
    <row r="19" spans="1:9" x14ac:dyDescent="0.3">
      <c r="A19" t="s">
        <v>118</v>
      </c>
      <c r="B19" t="s">
        <v>75</v>
      </c>
      <c r="C19" t="s">
        <v>66</v>
      </c>
      <c r="D19">
        <v>863057</v>
      </c>
      <c r="E19">
        <v>894406</v>
      </c>
      <c r="F19">
        <v>926454</v>
      </c>
      <c r="G19">
        <v>962630</v>
      </c>
      <c r="H19">
        <v>990402</v>
      </c>
      <c r="I19">
        <v>997007</v>
      </c>
    </row>
    <row r="20" spans="1:9" x14ac:dyDescent="0.3">
      <c r="A20" t="s">
        <v>118</v>
      </c>
      <c r="B20" t="s">
        <v>117</v>
      </c>
      <c r="C20" t="s">
        <v>66</v>
      </c>
      <c r="D20">
        <v>22044</v>
      </c>
      <c r="E20">
        <v>22771</v>
      </c>
      <c r="F20">
        <v>24308</v>
      </c>
      <c r="G20">
        <v>26358</v>
      </c>
      <c r="H20">
        <v>29409</v>
      </c>
      <c r="I20">
        <v>33078</v>
      </c>
    </row>
    <row r="21" spans="1:9" x14ac:dyDescent="0.3">
      <c r="A2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64D1-1E6F-41A0-9096-2B7293DB111F}">
  <dimension ref="A1:H31"/>
  <sheetViews>
    <sheetView workbookViewId="0">
      <selection activeCell="D22" sqref="D22"/>
    </sheetView>
  </sheetViews>
  <sheetFormatPr defaultRowHeight="14.4" x14ac:dyDescent="0.3"/>
  <cols>
    <col min="1" max="1" width="54.44140625" customWidth="1"/>
  </cols>
  <sheetData>
    <row r="1" spans="1:8" x14ac:dyDescent="0.3">
      <c r="A1" t="s">
        <v>80</v>
      </c>
    </row>
    <row r="2" spans="1:8" x14ac:dyDescent="0.3">
      <c r="A2" t="s">
        <v>81</v>
      </c>
    </row>
    <row r="3" spans="1:8" x14ac:dyDescent="0.3">
      <c r="B3" t="s">
        <v>3</v>
      </c>
    </row>
    <row r="4" spans="1:8" x14ac:dyDescent="0.3">
      <c r="A4" t="s">
        <v>4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</row>
    <row r="5" spans="1:8" x14ac:dyDescent="0.3">
      <c r="A5" t="s">
        <v>82</v>
      </c>
      <c r="B5">
        <v>7979083</v>
      </c>
      <c r="C5">
        <v>8100864</v>
      </c>
      <c r="D5">
        <v>8222974</v>
      </c>
      <c r="E5">
        <v>8373244</v>
      </c>
      <c r="F5">
        <v>8530584</v>
      </c>
      <c r="G5">
        <v>8677911</v>
      </c>
      <c r="H5">
        <v>8793592</v>
      </c>
    </row>
    <row r="6" spans="1:8" x14ac:dyDescent="0.3">
      <c r="A6" t="s">
        <v>83</v>
      </c>
      <c r="B6">
        <v>259921</v>
      </c>
      <c r="C6">
        <v>262291</v>
      </c>
      <c r="D6">
        <v>265895</v>
      </c>
      <c r="E6">
        <v>270118</v>
      </c>
      <c r="F6">
        <v>279580</v>
      </c>
      <c r="G6">
        <v>283649</v>
      </c>
      <c r="H6">
        <v>289065</v>
      </c>
    </row>
    <row r="7" spans="1:8" x14ac:dyDescent="0.3">
      <c r="A7" t="s">
        <v>84</v>
      </c>
      <c r="B7">
        <v>308085</v>
      </c>
      <c r="C7">
        <v>312132</v>
      </c>
      <c r="D7">
        <v>317330</v>
      </c>
      <c r="E7">
        <v>323628</v>
      </c>
      <c r="F7">
        <v>330195</v>
      </c>
      <c r="G7">
        <v>336672</v>
      </c>
      <c r="H7">
        <v>342948</v>
      </c>
    </row>
    <row r="8" spans="1:8" x14ac:dyDescent="0.3">
      <c r="A8" t="s">
        <v>85</v>
      </c>
      <c r="B8">
        <v>250614</v>
      </c>
      <c r="C8">
        <v>253051</v>
      </c>
      <c r="D8">
        <v>256962</v>
      </c>
      <c r="E8">
        <v>260367</v>
      </c>
      <c r="F8">
        <v>265587</v>
      </c>
      <c r="G8">
        <v>270747</v>
      </c>
      <c r="H8">
        <v>276258</v>
      </c>
    </row>
    <row r="9" spans="1:8" x14ac:dyDescent="0.3">
      <c r="A9" t="s">
        <v>86</v>
      </c>
      <c r="B9">
        <v>539981</v>
      </c>
      <c r="C9">
        <v>547328</v>
      </c>
      <c r="D9">
        <v>555974</v>
      </c>
      <c r="E9">
        <v>568043</v>
      </c>
      <c r="F9">
        <v>577732</v>
      </c>
      <c r="G9">
        <v>587465</v>
      </c>
      <c r="H9">
        <v>597656</v>
      </c>
    </row>
    <row r="10" spans="1:8" x14ac:dyDescent="0.3">
      <c r="A10" t="s">
        <v>87</v>
      </c>
      <c r="B10">
        <v>323255</v>
      </c>
      <c r="C10">
        <v>335882</v>
      </c>
      <c r="D10">
        <v>341011</v>
      </c>
      <c r="E10">
        <v>354501</v>
      </c>
      <c r="F10">
        <v>374268</v>
      </c>
      <c r="G10">
        <v>380058</v>
      </c>
      <c r="H10">
        <v>366941</v>
      </c>
    </row>
    <row r="11" spans="1:8" x14ac:dyDescent="0.3">
      <c r="A11" t="s">
        <v>88</v>
      </c>
      <c r="B11">
        <v>961866</v>
      </c>
      <c r="C11">
        <v>976086</v>
      </c>
      <c r="D11">
        <v>992120</v>
      </c>
      <c r="E11">
        <v>1011151</v>
      </c>
      <c r="F11">
        <v>1031386</v>
      </c>
      <c r="G11">
        <v>1048001</v>
      </c>
      <c r="H11">
        <v>1067820</v>
      </c>
    </row>
    <row r="12" spans="1:8" x14ac:dyDescent="0.3">
      <c r="A12" t="s">
        <v>89</v>
      </c>
      <c r="B12">
        <v>632138</v>
      </c>
      <c r="C12">
        <v>642013</v>
      </c>
      <c r="D12">
        <v>650069</v>
      </c>
      <c r="E12">
        <v>664987</v>
      </c>
      <c r="F12">
        <v>695976</v>
      </c>
      <c r="G12">
        <v>716170</v>
      </c>
      <c r="H12">
        <v>728384</v>
      </c>
    </row>
    <row r="13" spans="1:8" x14ac:dyDescent="0.3">
      <c r="A13" t="s">
        <v>90</v>
      </c>
      <c r="B13">
        <v>1140432</v>
      </c>
      <c r="C13">
        <v>1164058</v>
      </c>
      <c r="D13">
        <v>1181698</v>
      </c>
      <c r="E13">
        <v>1199410</v>
      </c>
      <c r="F13">
        <v>1213797</v>
      </c>
      <c r="G13">
        <v>1233058</v>
      </c>
      <c r="H13">
        <v>1250757</v>
      </c>
    </row>
    <row r="14" spans="1:8" x14ac:dyDescent="0.3">
      <c r="A14" t="s">
        <v>91</v>
      </c>
      <c r="B14">
        <v>1500508</v>
      </c>
      <c r="C14">
        <v>1518339</v>
      </c>
      <c r="D14">
        <v>1543009</v>
      </c>
      <c r="E14">
        <v>1570941</v>
      </c>
      <c r="F14">
        <v>1579739</v>
      </c>
      <c r="G14">
        <v>1607952</v>
      </c>
      <c r="H14">
        <v>1632513</v>
      </c>
    </row>
    <row r="15" spans="1:8" x14ac:dyDescent="0.3">
      <c r="A15" t="s">
        <v>92</v>
      </c>
      <c r="B15">
        <v>192767</v>
      </c>
      <c r="C15">
        <v>194741</v>
      </c>
      <c r="D15">
        <v>197551</v>
      </c>
      <c r="E15">
        <v>200792</v>
      </c>
      <c r="F15">
        <v>203980</v>
      </c>
      <c r="G15">
        <v>206057</v>
      </c>
      <c r="H15">
        <v>209261</v>
      </c>
    </row>
    <row r="16" spans="1:8" x14ac:dyDescent="0.3">
      <c r="A16" t="s">
        <v>93</v>
      </c>
      <c r="B16">
        <v>1309461</v>
      </c>
      <c r="C16">
        <v>1329625</v>
      </c>
      <c r="D16">
        <v>1348054</v>
      </c>
      <c r="E16">
        <v>1367465</v>
      </c>
      <c r="F16">
        <v>1389892</v>
      </c>
      <c r="G16">
        <v>1413208</v>
      </c>
      <c r="H16">
        <v>1429822</v>
      </c>
    </row>
    <row r="17" spans="1:8" x14ac:dyDescent="0.3">
      <c r="A17" t="s">
        <v>94</v>
      </c>
      <c r="B17">
        <v>560055</v>
      </c>
      <c r="C17">
        <v>565318</v>
      </c>
      <c r="D17">
        <v>573301</v>
      </c>
      <c r="E17">
        <v>581841</v>
      </c>
      <c r="F17">
        <v>588452</v>
      </c>
      <c r="G17">
        <v>594874</v>
      </c>
      <c r="H17">
        <v>602167</v>
      </c>
    </row>
    <row r="18" spans="1:8" x14ac:dyDescent="0.3">
      <c r="A18" t="s">
        <v>95</v>
      </c>
      <c r="B18">
        <v>7979083</v>
      </c>
      <c r="C18">
        <v>8100864</v>
      </c>
      <c r="D18">
        <v>8222974</v>
      </c>
      <c r="E18">
        <v>8373244</v>
      </c>
      <c r="F18">
        <v>8530584</v>
      </c>
      <c r="G18">
        <v>8677911</v>
      </c>
      <c r="H18">
        <v>8793592</v>
      </c>
    </row>
    <row r="19" spans="1:8" x14ac:dyDescent="0.3">
      <c r="A19" t="s">
        <v>96</v>
      </c>
      <c r="B19">
        <v>6331816</v>
      </c>
      <c r="C19">
        <v>6401864</v>
      </c>
      <c r="D19">
        <v>6509025</v>
      </c>
      <c r="E19">
        <v>6649496</v>
      </c>
      <c r="F19">
        <v>6804125</v>
      </c>
      <c r="G19">
        <v>6954271</v>
      </c>
      <c r="H19">
        <v>7059978</v>
      </c>
    </row>
    <row r="20" spans="1:8" x14ac:dyDescent="0.3">
      <c r="A20" t="s">
        <v>97</v>
      </c>
      <c r="B20">
        <v>1313752</v>
      </c>
      <c r="C20">
        <v>1323320</v>
      </c>
      <c r="D20">
        <v>1314225</v>
      </c>
      <c r="E20">
        <v>1306960</v>
      </c>
      <c r="F20">
        <v>1275081</v>
      </c>
      <c r="G20">
        <v>1193136</v>
      </c>
      <c r="H20">
        <v>1084072</v>
      </c>
    </row>
    <row r="21" spans="1:8" x14ac:dyDescent="0.3">
      <c r="A21" t="s">
        <v>98</v>
      </c>
      <c r="B21">
        <v>168234</v>
      </c>
      <c r="C21">
        <v>154842</v>
      </c>
      <c r="D21">
        <v>143542</v>
      </c>
      <c r="E21">
        <v>132989</v>
      </c>
      <c r="F21">
        <v>123669</v>
      </c>
      <c r="G21">
        <v>115039</v>
      </c>
      <c r="H21">
        <v>109926</v>
      </c>
    </row>
    <row r="22" spans="1:8" x14ac:dyDescent="0.3">
      <c r="A22" t="s">
        <v>99</v>
      </c>
      <c r="B22">
        <v>155938</v>
      </c>
      <c r="C22">
        <v>210609</v>
      </c>
      <c r="D22">
        <v>245427</v>
      </c>
      <c r="E22">
        <v>271785</v>
      </c>
      <c r="F22">
        <v>314563</v>
      </c>
      <c r="G22">
        <v>402205</v>
      </c>
      <c r="H22">
        <v>526540</v>
      </c>
    </row>
    <row r="23" spans="1:8" x14ac:dyDescent="0.3">
      <c r="A23" t="s">
        <v>100</v>
      </c>
      <c r="B23">
        <v>6706</v>
      </c>
      <c r="C23">
        <v>7452</v>
      </c>
      <c r="D23">
        <v>7901</v>
      </c>
      <c r="E23">
        <v>9001</v>
      </c>
      <c r="F23">
        <v>9890</v>
      </c>
      <c r="G23">
        <v>9799</v>
      </c>
      <c r="H23">
        <v>9456</v>
      </c>
    </row>
    <row r="24" spans="1:8" x14ac:dyDescent="0.3">
      <c r="A24" t="s">
        <v>101</v>
      </c>
      <c r="B24">
        <v>2637</v>
      </c>
      <c r="C24">
        <v>2777</v>
      </c>
      <c r="D24">
        <v>2854</v>
      </c>
      <c r="E24">
        <v>3013</v>
      </c>
      <c r="F24">
        <v>3256</v>
      </c>
      <c r="G24">
        <v>3461</v>
      </c>
      <c r="H24">
        <v>3620</v>
      </c>
    </row>
    <row r="25" spans="1:8" x14ac:dyDescent="0.3">
      <c r="A25" t="s">
        <v>102</v>
      </c>
      <c r="B25">
        <v>7979083</v>
      </c>
      <c r="C25">
        <v>8100864</v>
      </c>
      <c r="D25">
        <v>8222974</v>
      </c>
      <c r="E25">
        <v>8373244</v>
      </c>
      <c r="F25">
        <v>8530584</v>
      </c>
      <c r="G25">
        <v>8677911</v>
      </c>
      <c r="H25">
        <v>8793592</v>
      </c>
    </row>
    <row r="26" spans="1:8" x14ac:dyDescent="0.3">
      <c r="A26" t="s">
        <v>103</v>
      </c>
      <c r="B26">
        <v>872775</v>
      </c>
      <c r="C26">
        <v>913407</v>
      </c>
      <c r="D26">
        <v>925310</v>
      </c>
      <c r="E26">
        <v>952387</v>
      </c>
      <c r="F26">
        <v>994721</v>
      </c>
      <c r="G26">
        <v>1039613</v>
      </c>
      <c r="H26">
        <v>1006571</v>
      </c>
    </row>
    <row r="27" spans="1:8" x14ac:dyDescent="0.3">
      <c r="A27" t="s">
        <v>104</v>
      </c>
      <c r="B27">
        <v>7106308</v>
      </c>
      <c r="C27">
        <v>7187457</v>
      </c>
      <c r="D27">
        <v>7297664</v>
      </c>
      <c r="E27">
        <v>7420857</v>
      </c>
      <c r="F27">
        <v>7535863</v>
      </c>
      <c r="G27">
        <v>7638298</v>
      </c>
      <c r="H27">
        <v>7787021</v>
      </c>
    </row>
    <row r="28" spans="1:8" x14ac:dyDescent="0.3">
      <c r="A28" t="s">
        <v>105</v>
      </c>
    </row>
    <row r="31" spans="1:8" x14ac:dyDescent="0.3">
      <c r="C31" s="4">
        <f t="shared" ref="C31:H31" si="0">(C22/B22)-1</f>
        <v>0.35059446703176911</v>
      </c>
      <c r="D31" s="4">
        <f t="shared" si="0"/>
        <v>0.16532057034599656</v>
      </c>
      <c r="E31" s="4">
        <f t="shared" si="0"/>
        <v>0.10739649671796503</v>
      </c>
      <c r="F31" s="4">
        <f t="shared" si="0"/>
        <v>0.15739647147561486</v>
      </c>
      <c r="G31" s="4">
        <f t="shared" si="0"/>
        <v>0.27861509459154443</v>
      </c>
      <c r="H31" s="4">
        <f t="shared" si="0"/>
        <v>0.30913340212080898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vehicleTypesAndDistance2017</vt:lpstr>
      <vt:lpstr>TransportEnergyUse</vt:lpstr>
      <vt:lpstr>Sheet4</vt:lpstr>
      <vt:lpstr>PersonalCars</vt:lpstr>
      <vt:lpstr>Sheet9</vt:lpstr>
      <vt:lpstr>LightCommercialVehicles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2021-11-17T09:21:39Z</dcterms:created>
  <dcterms:modified xsi:type="dcterms:W3CDTF">2021-11-22T09:29:49Z</dcterms:modified>
</cp:coreProperties>
</file>