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Data/"/>
    </mc:Choice>
  </mc:AlternateContent>
  <xr:revisionPtr revIDLastSave="484" documentId="8_{30C1FDF6-1028-414C-97F2-74E2AE394A4C}" xr6:coauthVersionLast="45" xr6:coauthVersionMax="45" xr10:uidLastSave="{AE4DF83C-161D-4275-9A54-01845130DF7B}"/>
  <bookViews>
    <workbookView xWindow="2280" yWindow="2910" windowWidth="23250" windowHeight="12690" activeTab="1" xr2:uid="{BDD75A64-0BF6-4967-9ABE-E7FC79FDB64F}"/>
  </bookViews>
  <sheets>
    <sheet name="Sheet1" sheetId="1" r:id="rId1"/>
    <sheet name="electricityGrid_HV" sheetId="4" r:id="rId2"/>
    <sheet name="electricityGrid_HV_MOD" sheetId="5" r:id="rId3"/>
    <sheet name="electricityGrid_HV_OLD" sheetId="2" r:id="rId4"/>
    <sheet name="electricityGrid_HV (2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4" l="1"/>
  <c r="K4" i="4"/>
  <c r="M3" i="4"/>
  <c r="K3" i="4"/>
  <c r="M44" i="5"/>
  <c r="K44" i="5"/>
  <c r="M43" i="5"/>
  <c r="K43" i="5"/>
  <c r="M59" i="5" l="1"/>
  <c r="K59" i="5"/>
  <c r="M56" i="5"/>
  <c r="K56" i="5"/>
  <c r="M55" i="5"/>
  <c r="K55" i="5"/>
  <c r="N53" i="5"/>
  <c r="L53" i="5"/>
  <c r="M22" i="5"/>
  <c r="K22" i="5"/>
  <c r="M21" i="5"/>
  <c r="K21" i="5"/>
  <c r="M20" i="5"/>
  <c r="K20" i="5"/>
  <c r="M19" i="5"/>
  <c r="K19" i="5"/>
  <c r="M18" i="5"/>
  <c r="K18" i="5"/>
  <c r="M17" i="5"/>
  <c r="K17" i="5"/>
  <c r="M15" i="5"/>
  <c r="K15" i="5"/>
  <c r="M14" i="5"/>
  <c r="K14" i="5"/>
  <c r="M13" i="5"/>
  <c r="K13" i="5"/>
  <c r="M12" i="5"/>
  <c r="K12" i="5"/>
  <c r="M11" i="5"/>
  <c r="K11" i="5"/>
  <c r="M10" i="5"/>
  <c r="K10" i="5"/>
  <c r="M9" i="5"/>
  <c r="K9" i="5"/>
  <c r="M8" i="5"/>
  <c r="K8" i="5"/>
  <c r="M7" i="5"/>
  <c r="K7" i="5"/>
  <c r="M6" i="5"/>
  <c r="K6" i="5"/>
  <c r="M4" i="5"/>
  <c r="K4" i="5"/>
  <c r="M19" i="4"/>
  <c r="K19" i="4"/>
  <c r="M18" i="4"/>
  <c r="K18" i="4"/>
  <c r="M17" i="4"/>
  <c r="K17" i="4"/>
  <c r="M16" i="4"/>
  <c r="K16" i="4"/>
  <c r="M15" i="4"/>
  <c r="K15" i="4"/>
  <c r="M14" i="4"/>
  <c r="K14" i="4"/>
  <c r="M13" i="4"/>
  <c r="K13" i="4"/>
  <c r="M12" i="4"/>
  <c r="K12" i="4"/>
  <c r="M11" i="4"/>
  <c r="K11" i="4"/>
  <c r="M10" i="4"/>
  <c r="K10" i="4"/>
  <c r="M9" i="4"/>
  <c r="K9" i="4"/>
  <c r="M8" i="4"/>
  <c r="K8" i="4"/>
  <c r="M7" i="4"/>
  <c r="K7" i="4"/>
  <c r="M6" i="4"/>
  <c r="K6" i="4"/>
  <c r="M5" i="4"/>
  <c r="K5" i="4"/>
  <c r="M2" i="4"/>
  <c r="K2" i="4"/>
  <c r="I7" i="2" l="1"/>
  <c r="K22" i="2" l="1"/>
  <c r="I22" i="2"/>
  <c r="K21" i="2"/>
  <c r="I21" i="2"/>
  <c r="K20" i="2"/>
  <c r="I20" i="2"/>
  <c r="K19" i="2"/>
  <c r="I19" i="2"/>
  <c r="K18" i="2"/>
  <c r="I18" i="2"/>
  <c r="K17" i="2"/>
  <c r="I17" i="2"/>
  <c r="K16" i="2"/>
  <c r="I16" i="2"/>
  <c r="K15" i="2"/>
  <c r="I15" i="2"/>
  <c r="K14" i="2"/>
  <c r="I14" i="2"/>
  <c r="K13" i="2"/>
  <c r="I13" i="2"/>
  <c r="K12" i="2"/>
  <c r="I12" i="2"/>
  <c r="K11" i="2"/>
  <c r="I11" i="2"/>
  <c r="K10" i="2"/>
  <c r="I10" i="2"/>
  <c r="K9" i="2"/>
  <c r="I9" i="2"/>
  <c r="K8" i="2"/>
  <c r="I8" i="2"/>
  <c r="K7" i="2"/>
  <c r="K6" i="2"/>
  <c r="I6" i="2"/>
  <c r="K5" i="2"/>
  <c r="I5" i="2"/>
  <c r="K4" i="2"/>
  <c r="I4" i="2"/>
  <c r="K3" i="2"/>
  <c r="I3" i="2"/>
  <c r="K2" i="2"/>
  <c r="I2" i="2"/>
  <c r="K46" i="3" l="1"/>
  <c r="I46" i="3"/>
  <c r="K22" i="3"/>
  <c r="I22" i="3"/>
  <c r="K21" i="3"/>
  <c r="I21" i="3"/>
  <c r="K20" i="3"/>
  <c r="I20" i="3"/>
  <c r="K47" i="3"/>
  <c r="I47" i="3"/>
  <c r="K19" i="3"/>
  <c r="I19" i="3"/>
  <c r="K18" i="3"/>
  <c r="I18" i="3"/>
  <c r="K17" i="3"/>
  <c r="I17" i="3"/>
  <c r="K16" i="3"/>
  <c r="I16" i="3"/>
  <c r="K15" i="3"/>
  <c r="I15" i="3"/>
  <c r="K14" i="3"/>
  <c r="I14" i="3"/>
  <c r="K13" i="3"/>
  <c r="I13" i="3"/>
  <c r="K12" i="3"/>
  <c r="I12" i="3"/>
  <c r="K11" i="3"/>
  <c r="I11" i="3"/>
  <c r="K10" i="3"/>
  <c r="I10" i="3"/>
  <c r="K9" i="3"/>
  <c r="I9" i="3"/>
  <c r="K8" i="3"/>
  <c r="I8" i="3"/>
  <c r="K7" i="3"/>
  <c r="I7" i="3"/>
  <c r="K48" i="3"/>
  <c r="I48" i="3"/>
  <c r="K6" i="3"/>
  <c r="I6" i="3"/>
  <c r="K5" i="3"/>
  <c r="I5" i="3"/>
  <c r="K49" i="3"/>
  <c r="I49" i="3"/>
  <c r="K4" i="3"/>
  <c r="I4" i="3"/>
  <c r="K50" i="3"/>
  <c r="I50" i="3"/>
  <c r="K3" i="3"/>
  <c r="I3" i="3"/>
  <c r="K2" i="3"/>
  <c r="I2" i="3"/>
</calcChain>
</file>

<file path=xl/sharedStrings.xml><?xml version="1.0" encoding="utf-8"?>
<sst xmlns="http://schemas.openxmlformats.org/spreadsheetml/2006/main" count="1022" uniqueCount="196">
  <si>
    <t>Circuit name</t>
  </si>
  <si>
    <t>Short name</t>
  </si>
  <si>
    <t>Voltage level (kV)</t>
  </si>
  <si>
    <t>Resistance R (Ω)</t>
  </si>
  <si>
    <t>Length (km)</t>
  </si>
  <si>
    <t>Eemshaven</t>
  </si>
  <si>
    <t>EEM380</t>
  </si>
  <si>
    <t>Eemshaven Oude Schip</t>
  </si>
  <si>
    <t>EOS380</t>
  </si>
  <si>
    <t>Eemshaven-Eemshaven Oude Schip 380 Z</t>
  </si>
  <si>
    <t>Doekegat</t>
  </si>
  <si>
    <t>DKG380</t>
  </si>
  <si>
    <t>Eemshaven Oude Schip-Doekegat 380 Z</t>
  </si>
  <si>
    <t>Maasvlakte</t>
  </si>
  <si>
    <t>MVL380</t>
  </si>
  <si>
    <t>Simonshaven</t>
  </si>
  <si>
    <t>SMH380</t>
  </si>
  <si>
    <t>Maasvlakte-Simonshaven 380 Z</t>
  </si>
  <si>
    <t>Crayestein</t>
  </si>
  <si>
    <t>CST380</t>
  </si>
  <si>
    <t>Simonshaven-Crayestein 380 Z</t>
  </si>
  <si>
    <t>Wateringen</t>
  </si>
  <si>
    <t>WTR380</t>
  </si>
  <si>
    <t>Bleiswijk</t>
  </si>
  <si>
    <t>BWK380</t>
  </si>
  <si>
    <t>Wateringen-Bleiswijk 380 Z</t>
  </si>
  <si>
    <t>Westerlee</t>
  </si>
  <si>
    <t>WL380</t>
  </si>
  <si>
    <t>Wateringen-Westerlee 380 Z</t>
  </si>
  <si>
    <t>Borssele-Geertruidenberg 380 Z</t>
  </si>
  <si>
    <t>Borssele</t>
  </si>
  <si>
    <t>BSL380</t>
  </si>
  <si>
    <t>Geertruidenberg</t>
  </si>
  <si>
    <t>GT380</t>
  </si>
  <si>
    <t>Krimpen a/d IJssel</t>
  </si>
  <si>
    <t>KIJ380</t>
  </si>
  <si>
    <t>Crayestein-Krimpen a/d IJssel 380 Z</t>
  </si>
  <si>
    <t>Diemen</t>
  </si>
  <si>
    <t>DIM380</t>
  </si>
  <si>
    <t>Lelystad</t>
  </si>
  <si>
    <t>LLS380</t>
  </si>
  <si>
    <t>Diemen-Lelystad 380 Z</t>
  </si>
  <si>
    <t>Dodewaard</t>
  </si>
  <si>
    <t>DOD380</t>
  </si>
  <si>
    <t>Doetinchem</t>
  </si>
  <si>
    <t>DTC380</t>
  </si>
  <si>
    <t>Dodewaard-Doetinchem 380 Z</t>
  </si>
  <si>
    <t>Dodewaard-Boxmeer 380 Z</t>
  </si>
  <si>
    <t>Boxmeer</t>
  </si>
  <si>
    <t>BMR380</t>
  </si>
  <si>
    <t>Hengelo</t>
  </si>
  <si>
    <t>HGL380</t>
  </si>
  <si>
    <t>Doetinchem-Hengelo 380 Z</t>
  </si>
  <si>
    <t>Meeden</t>
  </si>
  <si>
    <t>MEE380</t>
  </si>
  <si>
    <t>Eemshaven-Meeden 380 Z</t>
  </si>
  <si>
    <t>Ens</t>
  </si>
  <si>
    <t>ENS380</t>
  </si>
  <si>
    <t>Zwolle</t>
  </si>
  <si>
    <t>ZL380</t>
  </si>
  <si>
    <t>Ens-Zwolle 380 Z</t>
  </si>
  <si>
    <t>Eindhoven</t>
  </si>
  <si>
    <t>EHV380</t>
  </si>
  <si>
    <t>Geertruidenberg-Eindhoven 380 Z</t>
  </si>
  <si>
    <t>Krimpen a/d IJssel-Bleiswijk 380 Z</t>
  </si>
  <si>
    <t>Krimpen a/d IJssel-Geertruidenberg 380 Z</t>
  </si>
  <si>
    <t>Krimpen a/d IJssel-Oostzaan 380 Z</t>
  </si>
  <si>
    <t>Oostzaan</t>
  </si>
  <si>
    <t>OZN380</t>
  </si>
  <si>
    <t>Lelystad-Ens 380 Z</t>
  </si>
  <si>
    <t>Maasbracht-Boxmeer 380 Z</t>
  </si>
  <si>
    <t>Maasbracht</t>
  </si>
  <si>
    <t>MBT380</t>
  </si>
  <si>
    <t>Maasbracht-Eindhoven 380 Z</t>
  </si>
  <si>
    <t>Maasvlakte-Westerlee 380 Z</t>
  </si>
  <si>
    <t>Beverwijk</t>
  </si>
  <si>
    <t>BVW380</t>
  </si>
  <si>
    <t>Oostzaan- Beverwijk 380 Z</t>
  </si>
  <si>
    <t>Zwolle-Hengelo 380 Z</t>
  </si>
  <si>
    <t>Zwolle-Meeden 380 Z</t>
  </si>
  <si>
    <t>Vijfhuizen</t>
  </si>
  <si>
    <t>VHZ380</t>
  </si>
  <si>
    <t>Beverwijk-Vijfhuizen 380 Z</t>
  </si>
  <si>
    <t>Electrical Parameters</t>
  </si>
  <si>
    <t>Reactance X (Ω)</t>
  </si>
  <si>
    <t>Susceptance B(μS)</t>
  </si>
  <si>
    <t>Maximum Current Imax (A)</t>
  </si>
  <si>
    <t>Summer</t>
  </si>
  <si>
    <t>Interseason</t>
  </si>
  <si>
    <t>Winter</t>
  </si>
  <si>
    <t>Dynamic line rating (DLR)</t>
  </si>
  <si>
    <t>Substation 1</t>
  </si>
  <si>
    <t>Full name</t>
  </si>
  <si>
    <t>Substation 2</t>
  </si>
  <si>
    <t>DLRmin (A)    DLRmax (A)</t>
  </si>
  <si>
    <t>SubstationFullName1</t>
  </si>
  <si>
    <t>SubstationFullName2</t>
  </si>
  <si>
    <t>nameCircuitRoute</t>
  </si>
  <si>
    <t>_380KvOudeschip_Doekegat_zwart_</t>
  </si>
  <si>
    <t>_380KvEemshaven_Oudeschip_zwart_</t>
  </si>
  <si>
    <t>_380KvEemshaven_Meeden_zwart_</t>
  </si>
  <si>
    <t>_380KvZwolle_ens_zwart_</t>
  </si>
  <si>
    <t>_380KvHengelo_Zwolle_zwart_</t>
  </si>
  <si>
    <t>_380KvEns_lelystad_zwart_</t>
  </si>
  <si>
    <t>_380KvLelystad_Diemen_zwart_</t>
  </si>
  <si>
    <t>_380KvKrimpen_Oostzaan_zwart_</t>
  </si>
  <si>
    <t>_380KvDiemen_oostzaan</t>
  </si>
  <si>
    <t>Adam</t>
  </si>
  <si>
    <t>_380KvOostzaan_Beverwijk_zwart_</t>
  </si>
  <si>
    <t>provinceSubstation1</t>
  </si>
  <si>
    <t>provinceSubstation2</t>
  </si>
  <si>
    <t>_380KvKrimpen_Bleiswijk_zwart_</t>
  </si>
  <si>
    <t>_380KvBleiswijk_pijnacker_zwart_</t>
  </si>
  <si>
    <t>_380KvKrimpen_Geertruidenberg_zwart_</t>
  </si>
  <si>
    <t>_380KvKrimpen_Dordrecht_zwart_</t>
  </si>
  <si>
    <t>_380KvCrayestein_Maasvlakte_zwart_</t>
  </si>
  <si>
    <t>_380KvWesterlee_Wateringen_zwart_</t>
  </si>
  <si>
    <t>_380KvNieuweWaterweg_Wateringen_zwart_</t>
  </si>
  <si>
    <t>_380KvMaasvlakte_NieuweWaterweg_zwart_</t>
  </si>
  <si>
    <t>_380KvGeertruidenberg_Borssele_zwart_</t>
  </si>
  <si>
    <t>_380KvRilland_Zandvliet_grijs_</t>
  </si>
  <si>
    <t>_380KvBorssele_Rilland_grijs_</t>
  </si>
  <si>
    <t>_380KvEindhoven_geertruidenberg_zwart_</t>
  </si>
  <si>
    <t>_380KvMaasbracht_Eindhoven_zwart_</t>
  </si>
  <si>
    <t>_380KvMaasbracht_Dodewaard_zwart_</t>
  </si>
  <si>
    <t>_380KvDodewaard_Doetinchem_zwart_</t>
  </si>
  <si>
    <t>_380KvDoetinchem_Hengelo_zwart_</t>
  </si>
  <si>
    <t>_380KvZwolle_meeden_zwart_</t>
  </si>
  <si>
    <t>Groningen</t>
  </si>
  <si>
    <t>Overrijssel</t>
  </si>
  <si>
    <t>Flevoland</t>
  </si>
  <si>
    <t>NoordHolland</t>
  </si>
  <si>
    <t>ZuidHolland</t>
  </si>
  <si>
    <t>MaxPowerSummer_MW</t>
  </si>
  <si>
    <t>MaxPowerWinter_MW</t>
  </si>
  <si>
    <t>_380KvWateringen_delft_zwart_</t>
  </si>
  <si>
    <t>NoordBrabant</t>
  </si>
  <si>
    <t>Zeeland</t>
  </si>
  <si>
    <t>Limburg</t>
  </si>
  <si>
    <t>Gelderland</t>
  </si>
  <si>
    <t>Overijssel</t>
  </si>
  <si>
    <t>Zit in collectie Anylogic</t>
  </si>
  <si>
    <t>Uit TenneT lijst</t>
  </si>
  <si>
    <t>Brabant</t>
  </si>
  <si>
    <t>Niet in model, omgeving Adam</t>
  </si>
  <si>
    <t>Aanname (Onbekende kabels in omgeving Adam zelfde MaxPower aangenomen als bekende in omgeving Adam</t>
  </si>
  <si>
    <t>Aanname (Onbekende kabels in omgeving Maasvlakte zelfde MaxPower aangenomen als bekende in omgeving Maasvlakte</t>
  </si>
  <si>
    <t>Export</t>
  </si>
  <si>
    <t>offshoreBorssele</t>
  </si>
  <si>
    <t>offshoreIJmuiden</t>
  </si>
  <si>
    <t>offshoreHoekvHolland</t>
  </si>
  <si>
    <t>Equal to trafo</t>
  </si>
  <si>
    <t>ex_importUK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</si>
  <si>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</si>
  <si>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</si>
  <si>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</si>
  <si>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</si>
  <si>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</si>
  <si>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</si>
  <si>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</t>
  </si>
  <si>
    <t>Aangenomen</t>
  </si>
  <si>
    <t>Summer Imax</t>
  </si>
  <si>
    <t>Winter Imax</t>
  </si>
  <si>
    <t>Substation1 number</t>
  </si>
  <si>
    <t>Substation2 number</t>
  </si>
  <si>
    <t>_380KvKrimpen_Crayestein_zwart_</t>
  </si>
  <si>
    <t>Station Crayestein 380</t>
  </si>
  <si>
    <t>Station Borssele 380</t>
  </si>
  <si>
    <t>Offshore station Borssele Alpha</t>
  </si>
  <si>
    <t>Offshore station Hollandse Kust (north)</t>
  </si>
  <si>
    <t>Offshore station Hollandse Kust (south) Beta</t>
  </si>
  <si>
    <t>Station Rilland 380</t>
  </si>
  <si>
    <t>ex_importBelgium1_station</t>
  </si>
  <si>
    <t>ex_importBelgium2_station</t>
  </si>
  <si>
    <t>ex_importGermany1_station</t>
  </si>
  <si>
    <t>ex_importGermany2_station</t>
  </si>
  <si>
    <t>ex_importGermany3_station</t>
  </si>
  <si>
    <t>ex_importScandavian_station</t>
  </si>
  <si>
    <t>ex_importUK_station</t>
  </si>
  <si>
    <t>_380KvMaasvlakte_Blieswijk_MADE</t>
  </si>
  <si>
    <t>Station Bleiswijk 380</t>
  </si>
  <si>
    <t>_380KvKrimpen_Breukelen_MADE</t>
  </si>
  <si>
    <t>Station Breukelen Kortrijk 380</t>
  </si>
  <si>
    <t>Utrecht</t>
  </si>
  <si>
    <t>_380KvBreukelen_Diemen_MADE</t>
  </si>
  <si>
    <t>Station Diemen I 380</t>
  </si>
  <si>
    <t>_380KvMaasvlakte_Blieswijk</t>
  </si>
  <si>
    <t>Maasvlakte Blieswijk bevat onderstaande netwerkdelen, vanwege makkelijk te vereenvoudigen en data niet beschikbaar maar waarschijnlijk hetzelfde</t>
  </si>
  <si>
    <t>Blieswijk</t>
  </si>
  <si>
    <t>Verwijderd, wordt gezien als 1 netwerk. Lijnen &lt;2km suppressed</t>
  </si>
  <si>
    <t>Verwijderd en vervangen door Krimpen_breukelen en bruekelen Diemen</t>
  </si>
  <si>
    <t>_380KvGeertruidenberg_Rilland_zwart_MADE</t>
  </si>
  <si>
    <t>Rilland</t>
  </si>
  <si>
    <t>_380KvRilland_Borssele_zwart_MADE</t>
  </si>
  <si>
    <t>_380KvMaasbracht_Boxmeer_zwart_MADE</t>
  </si>
  <si>
    <t>_380KvDodewaard_Boxmeer_zwart_MADE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</si>
</sst>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0" xfId="0" applyBorder="1"/>
    <xf numFmtId="0" fontId="1" fillId="0" borderId="5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0" xfId="0" applyFill="1" applyBorder="1"/>
    <xf numFmtId="0" fontId="1" fillId="0" borderId="0" xfId="0" applyFont="1"/>
    <xf numFmtId="0" fontId="0" fillId="0" borderId="7" xfId="0" applyFill="1" applyBorder="1"/>
    <xf numFmtId="0" fontId="3" fillId="0" borderId="0" xfId="0" applyFont="1"/>
    <xf numFmtId="0" fontId="2" fillId="0" borderId="0" xfId="0" applyFont="1"/>
    <xf numFmtId="0" fontId="4" fillId="0" borderId="7" xfId="0" applyFont="1" applyBorder="1"/>
    <xf numFmtId="0" fontId="2" fillId="0" borderId="0" xfId="0" applyFont="1" applyBorder="1"/>
    <xf numFmtId="0" fontId="2" fillId="2" borderId="0" xfId="0" applyFont="1" applyFill="1"/>
    <xf numFmtId="0" fontId="2" fillId="0" borderId="7" xfId="0" applyFont="1" applyBorder="1"/>
    <xf numFmtId="0" fontId="0" fillId="2" borderId="0" xfId="0" applyFill="1"/>
    <xf numFmtId="0" fontId="0" fillId="2" borderId="7" xfId="0" applyFill="1" applyBorder="1"/>
    <xf numFmtId="0" fontId="2" fillId="0" borderId="8" xfId="0" applyFont="1" applyBorder="1"/>
    <xf numFmtId="0" fontId="2" fillId="0" borderId="11" xfId="0" applyFont="1" applyBorder="1"/>
    <xf numFmtId="0" fontId="0" fillId="2" borderId="11" xfId="0" applyFill="1" applyBorder="1"/>
    <xf numFmtId="0" fontId="2" fillId="0" borderId="9" xfId="0" applyFont="1" applyBorder="1"/>
    <xf numFmtId="0" fontId="1" fillId="0" borderId="0" xfId="0" applyFont="1" applyFill="1"/>
    <xf numFmtId="0" fontId="1" fillId="0" borderId="5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8" xfId="0" applyFill="1" applyBorder="1"/>
    <xf numFmtId="0" fontId="0" fillId="0" borderId="11" xfId="0" applyFill="1" applyBorder="1"/>
    <xf numFmtId="0" fontId="2" fillId="0" borderId="0" xfId="0" applyFont="1" applyFill="1"/>
    <xf numFmtId="0" fontId="2" fillId="0" borderId="7" xfId="0" applyFont="1" applyFill="1" applyBorder="1"/>
    <xf numFmtId="0" fontId="0" fillId="0" borderId="9" xfId="0" applyFill="1" applyBorder="1"/>
    <xf numFmtId="0" fontId="2" fillId="0" borderId="11" xfId="0" applyFont="1" applyFill="1" applyBorder="1"/>
    <xf numFmtId="0" fontId="0" fillId="0" borderId="10" xfId="0" applyFill="1" applyBorder="1"/>
    <xf numFmtId="0" fontId="1" fillId="0" borderId="12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2" fillId="0" borderId="8" xfId="0" applyFont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1" fillId="0" borderId="0" xfId="0" applyFont="1" applyFill="1" applyBorder="1"/>
    <xf numFmtId="0" fontId="5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9B14-E8E7-450D-AF84-C7665B0A1124}">
  <dimension ref="A1:N28"/>
  <sheetViews>
    <sheetView zoomScale="70" zoomScaleNormal="70" workbookViewId="0">
      <selection activeCell="N25" sqref="F25:N27"/>
    </sheetView>
  </sheetViews>
  <sheetFormatPr defaultRowHeight="15" x14ac:dyDescent="0.25"/>
  <cols>
    <col min="1" max="1" width="40.7109375" bestFit="1" customWidth="1"/>
    <col min="2" max="2" width="19.85546875" bestFit="1" customWidth="1"/>
    <col min="3" max="3" width="10.7109375" bestFit="1" customWidth="1"/>
    <col min="4" max="4" width="19.85546875" bestFit="1" customWidth="1"/>
    <col min="5" max="5" width="10.7109375" bestFit="1" customWidth="1"/>
    <col min="6" max="6" width="15.85546875" bestFit="1" customWidth="1"/>
    <col min="7" max="7" width="8.140625" bestFit="1" customWidth="1"/>
    <col min="8" max="8" width="10.7109375" bestFit="1" customWidth="1"/>
    <col min="9" max="9" width="6.7109375" bestFit="1" customWidth="1"/>
    <col min="10" max="10" width="22.42578125" bestFit="1" customWidth="1"/>
    <col min="11" max="11" width="20.5703125" bestFit="1" customWidth="1"/>
    <col min="12" max="12" width="20.28515625" bestFit="1" customWidth="1"/>
    <col min="13" max="13" width="16.7109375" bestFit="1" customWidth="1"/>
    <col min="14" max="14" width="11.28515625" bestFit="1" customWidth="1"/>
    <col min="15" max="15" width="6" bestFit="1" customWidth="1"/>
    <col min="16" max="16" width="2.28515625" bestFit="1" customWidth="1"/>
    <col min="17" max="17" width="29.5703125" bestFit="1" customWidth="1"/>
  </cols>
  <sheetData>
    <row r="1" spans="1:14" x14ac:dyDescent="0.25">
      <c r="A1" s="16"/>
      <c r="B1" s="58" t="s">
        <v>91</v>
      </c>
      <c r="C1" s="60"/>
      <c r="D1" s="58" t="s">
        <v>93</v>
      </c>
      <c r="E1" s="60"/>
      <c r="F1" s="17"/>
      <c r="G1" s="58" t="s">
        <v>86</v>
      </c>
      <c r="H1" s="59"/>
      <c r="I1" s="60"/>
      <c r="J1" s="18" t="s">
        <v>90</v>
      </c>
      <c r="K1" s="58" t="s">
        <v>83</v>
      </c>
      <c r="L1" s="59"/>
      <c r="M1" s="60"/>
      <c r="N1" s="11"/>
    </row>
    <row r="2" spans="1:14" ht="30" x14ac:dyDescent="0.25">
      <c r="A2" s="4" t="s">
        <v>0</v>
      </c>
      <c r="B2" s="15" t="s">
        <v>92</v>
      </c>
      <c r="C2" s="5" t="s">
        <v>1</v>
      </c>
      <c r="D2" s="4" t="s">
        <v>92</v>
      </c>
      <c r="E2" s="5" t="s">
        <v>1</v>
      </c>
      <c r="F2" s="2" t="s">
        <v>2</v>
      </c>
      <c r="G2" s="4" t="s">
        <v>87</v>
      </c>
      <c r="H2" s="2" t="s">
        <v>88</v>
      </c>
      <c r="I2" s="5" t="s">
        <v>89</v>
      </c>
      <c r="J2" s="3" t="s">
        <v>94</v>
      </c>
      <c r="K2" s="4" t="s">
        <v>3</v>
      </c>
      <c r="L2" s="2" t="s">
        <v>84</v>
      </c>
      <c r="M2" s="5" t="s">
        <v>85</v>
      </c>
      <c r="N2" s="12" t="s">
        <v>4</v>
      </c>
    </row>
    <row r="3" spans="1:14" x14ac:dyDescent="0.25">
      <c r="A3" s="16" t="s">
        <v>9</v>
      </c>
      <c r="B3" s="16" t="s">
        <v>5</v>
      </c>
      <c r="C3" s="19" t="s">
        <v>6</v>
      </c>
      <c r="D3" s="16" t="s">
        <v>7</v>
      </c>
      <c r="E3" s="19" t="s">
        <v>8</v>
      </c>
      <c r="F3" s="17">
        <v>380</v>
      </c>
      <c r="G3" s="16">
        <v>4000</v>
      </c>
      <c r="H3" s="17"/>
      <c r="I3" s="19">
        <v>4000</v>
      </c>
      <c r="J3" s="17"/>
      <c r="K3" s="16">
        <v>0.02</v>
      </c>
      <c r="L3" s="17">
        <v>0.33</v>
      </c>
      <c r="M3" s="19">
        <v>0.02</v>
      </c>
      <c r="N3" s="11">
        <v>1.44</v>
      </c>
    </row>
    <row r="4" spans="1:14" x14ac:dyDescent="0.25">
      <c r="A4" s="6" t="s">
        <v>12</v>
      </c>
      <c r="B4" s="6" t="s">
        <v>7</v>
      </c>
      <c r="C4" s="7" t="s">
        <v>8</v>
      </c>
      <c r="D4" s="6" t="s">
        <v>10</v>
      </c>
      <c r="E4" s="7" t="s">
        <v>11</v>
      </c>
      <c r="F4" s="1">
        <v>380</v>
      </c>
      <c r="G4" s="6">
        <v>4000</v>
      </c>
      <c r="H4" s="1"/>
      <c r="I4" s="7">
        <v>4000</v>
      </c>
      <c r="J4" s="1"/>
      <c r="K4" s="6">
        <v>0.02</v>
      </c>
      <c r="L4" s="1">
        <v>0.28000000000000003</v>
      </c>
      <c r="M4" s="7">
        <v>0.01</v>
      </c>
      <c r="N4" s="13">
        <v>1</v>
      </c>
    </row>
    <row r="5" spans="1:14" x14ac:dyDescent="0.25">
      <c r="A5" s="6" t="s">
        <v>17</v>
      </c>
      <c r="B5" s="6" t="s">
        <v>13</v>
      </c>
      <c r="C5" s="7" t="s">
        <v>14</v>
      </c>
      <c r="D5" s="6" t="s">
        <v>15</v>
      </c>
      <c r="E5" s="7" t="s">
        <v>16</v>
      </c>
      <c r="F5" s="1">
        <v>380</v>
      </c>
      <c r="G5" s="6">
        <v>4000</v>
      </c>
      <c r="H5" s="1"/>
      <c r="I5" s="7">
        <v>4000</v>
      </c>
      <c r="J5" s="1"/>
      <c r="K5" s="6">
        <v>0.4</v>
      </c>
      <c r="L5" s="1">
        <v>6.3</v>
      </c>
      <c r="M5" s="7">
        <v>0.4</v>
      </c>
      <c r="N5" s="13">
        <v>26</v>
      </c>
    </row>
    <row r="6" spans="1:14" x14ac:dyDescent="0.25">
      <c r="A6" s="6" t="s">
        <v>20</v>
      </c>
      <c r="B6" s="6" t="s">
        <v>15</v>
      </c>
      <c r="C6" s="7" t="s">
        <v>16</v>
      </c>
      <c r="D6" s="6" t="s">
        <v>18</v>
      </c>
      <c r="E6" s="7" t="s">
        <v>19</v>
      </c>
      <c r="F6" s="1">
        <v>380</v>
      </c>
      <c r="G6" s="6">
        <v>4000</v>
      </c>
      <c r="H6" s="1"/>
      <c r="I6" s="7">
        <v>4000</v>
      </c>
      <c r="J6" s="1"/>
      <c r="K6" s="6">
        <v>0.61799999999999999</v>
      </c>
      <c r="L6" s="1">
        <v>9.7989999999999995</v>
      </c>
      <c r="M6" s="7">
        <v>0.622</v>
      </c>
      <c r="N6" s="13">
        <v>40.43</v>
      </c>
    </row>
    <row r="7" spans="1:14" x14ac:dyDescent="0.25">
      <c r="A7" s="6" t="s">
        <v>25</v>
      </c>
      <c r="B7" s="6" t="s">
        <v>21</v>
      </c>
      <c r="C7" s="7" t="s">
        <v>22</v>
      </c>
      <c r="D7" s="6" t="s">
        <v>23</v>
      </c>
      <c r="E7" s="7" t="s">
        <v>24</v>
      </c>
      <c r="F7" s="1">
        <v>380</v>
      </c>
      <c r="G7" s="6">
        <v>4000</v>
      </c>
      <c r="H7" s="1"/>
      <c r="I7" s="7">
        <v>4000</v>
      </c>
      <c r="J7" s="1"/>
      <c r="K7" s="6">
        <v>0.17599999999999999</v>
      </c>
      <c r="L7" s="1">
        <v>3.6549999999999998</v>
      </c>
      <c r="M7" s="7">
        <v>5.1520000000000001</v>
      </c>
      <c r="N7" s="13">
        <v>22</v>
      </c>
    </row>
    <row r="8" spans="1:14" x14ac:dyDescent="0.25">
      <c r="A8" s="6" t="s">
        <v>28</v>
      </c>
      <c r="B8" s="6" t="s">
        <v>21</v>
      </c>
      <c r="C8" s="7" t="s">
        <v>22</v>
      </c>
      <c r="D8" s="6" t="s">
        <v>26</v>
      </c>
      <c r="E8" s="7" t="s">
        <v>27</v>
      </c>
      <c r="F8" s="1">
        <v>380</v>
      </c>
      <c r="G8" s="6">
        <v>4000</v>
      </c>
      <c r="H8" s="1"/>
      <c r="I8" s="7">
        <v>4000</v>
      </c>
      <c r="J8" s="1"/>
      <c r="K8" s="6">
        <v>0.10299999999999999</v>
      </c>
      <c r="L8" s="1">
        <v>1.6619999999999999</v>
      </c>
      <c r="M8" s="7">
        <v>0.10299999999999999</v>
      </c>
      <c r="N8" s="13">
        <v>6.8</v>
      </c>
    </row>
    <row r="9" spans="1:14" x14ac:dyDescent="0.25">
      <c r="A9" s="6" t="s">
        <v>29</v>
      </c>
      <c r="B9" s="6" t="s">
        <v>30</v>
      </c>
      <c r="C9" s="7" t="s">
        <v>31</v>
      </c>
      <c r="D9" s="6" t="s">
        <v>32</v>
      </c>
      <c r="E9" s="7" t="s">
        <v>33</v>
      </c>
      <c r="F9" s="1">
        <v>380</v>
      </c>
      <c r="G9" s="6">
        <v>2500</v>
      </c>
      <c r="H9" s="1"/>
      <c r="I9" s="7">
        <v>3100</v>
      </c>
      <c r="J9" s="1"/>
      <c r="K9" s="6">
        <v>2.4769999999999999</v>
      </c>
      <c r="L9" s="1">
        <v>27.870999999999999</v>
      </c>
      <c r="M9" s="7">
        <v>1.3320000000000001</v>
      </c>
      <c r="N9" s="13">
        <v>101.2</v>
      </c>
    </row>
    <row r="10" spans="1:14" x14ac:dyDescent="0.25">
      <c r="A10" s="6" t="s">
        <v>36</v>
      </c>
      <c r="B10" s="6" t="s">
        <v>18</v>
      </c>
      <c r="C10" s="7" t="s">
        <v>19</v>
      </c>
      <c r="D10" s="6" t="s">
        <v>34</v>
      </c>
      <c r="E10" s="7" t="s">
        <v>35</v>
      </c>
      <c r="F10" s="1">
        <v>380</v>
      </c>
      <c r="G10" s="6">
        <v>4000</v>
      </c>
      <c r="H10" s="1"/>
      <c r="I10" s="7">
        <v>4000</v>
      </c>
      <c r="J10" s="1"/>
      <c r="K10" s="6">
        <v>0.22700000000000001</v>
      </c>
      <c r="L10" s="1">
        <v>3.5960000000000001</v>
      </c>
      <c r="M10" s="7">
        <v>0.22800000000000001</v>
      </c>
      <c r="N10" s="13">
        <v>14.835000000000001</v>
      </c>
    </row>
    <row r="11" spans="1:14" x14ac:dyDescent="0.25">
      <c r="A11" s="6" t="s">
        <v>41</v>
      </c>
      <c r="B11" s="6" t="s">
        <v>37</v>
      </c>
      <c r="C11" s="7" t="s">
        <v>38</v>
      </c>
      <c r="D11" s="6" t="s">
        <v>39</v>
      </c>
      <c r="E11" s="7" t="s">
        <v>40</v>
      </c>
      <c r="F11" s="1">
        <v>380</v>
      </c>
      <c r="G11" s="6">
        <v>2500</v>
      </c>
      <c r="H11" s="1"/>
      <c r="I11" s="7">
        <v>3000</v>
      </c>
      <c r="J11" s="1"/>
      <c r="K11" s="6">
        <v>1.18</v>
      </c>
      <c r="L11" s="1">
        <v>13.714</v>
      </c>
      <c r="M11" s="7">
        <v>0.66700000000000004</v>
      </c>
      <c r="N11" s="13">
        <v>50.43</v>
      </c>
    </row>
    <row r="12" spans="1:14" x14ac:dyDescent="0.25">
      <c r="A12" s="6" t="s">
        <v>46</v>
      </c>
      <c r="B12" s="6" t="s">
        <v>42</v>
      </c>
      <c r="C12" s="7" t="s">
        <v>43</v>
      </c>
      <c r="D12" s="6" t="s">
        <v>44</v>
      </c>
      <c r="E12" s="7" t="s">
        <v>45</v>
      </c>
      <c r="F12" s="1">
        <v>380</v>
      </c>
      <c r="G12" s="6">
        <v>2500</v>
      </c>
      <c r="H12" s="1"/>
      <c r="I12" s="7">
        <v>3100</v>
      </c>
      <c r="J12" s="1"/>
      <c r="K12" s="6">
        <v>1.155</v>
      </c>
      <c r="L12" s="1">
        <v>12.372</v>
      </c>
      <c r="M12" s="7">
        <v>0.61399999999999999</v>
      </c>
      <c r="N12" s="13">
        <v>45.4</v>
      </c>
    </row>
    <row r="13" spans="1:14" x14ac:dyDescent="0.25">
      <c r="A13" s="6" t="s">
        <v>47</v>
      </c>
      <c r="B13" s="6" t="s">
        <v>42</v>
      </c>
      <c r="C13" s="7" t="s">
        <v>43</v>
      </c>
      <c r="D13" s="6" t="s">
        <v>48</v>
      </c>
      <c r="E13" s="7" t="s">
        <v>49</v>
      </c>
      <c r="F13" s="1">
        <v>380</v>
      </c>
      <c r="G13" s="6">
        <v>2500</v>
      </c>
      <c r="H13" s="1"/>
      <c r="I13" s="7">
        <v>2500</v>
      </c>
      <c r="J13" s="1"/>
      <c r="K13" s="6">
        <v>0.97</v>
      </c>
      <c r="L13" s="1">
        <v>11.42</v>
      </c>
      <c r="M13" s="7">
        <v>0.54</v>
      </c>
      <c r="N13" s="13">
        <v>41.7</v>
      </c>
    </row>
    <row r="14" spans="1:14" x14ac:dyDescent="0.25">
      <c r="A14" s="6" t="s">
        <v>52</v>
      </c>
      <c r="B14" s="6" t="s">
        <v>44</v>
      </c>
      <c r="C14" s="7" t="s">
        <v>45</v>
      </c>
      <c r="D14" s="6" t="s">
        <v>50</v>
      </c>
      <c r="E14" s="7" t="s">
        <v>51</v>
      </c>
      <c r="F14" s="1">
        <v>380</v>
      </c>
      <c r="G14" s="6">
        <v>2500</v>
      </c>
      <c r="H14" s="1"/>
      <c r="I14" s="7">
        <v>3100</v>
      </c>
      <c r="J14" s="1"/>
      <c r="K14" s="6">
        <v>1.4910000000000001</v>
      </c>
      <c r="L14" s="1">
        <v>16.04</v>
      </c>
      <c r="M14" s="7">
        <v>0.78900000000000003</v>
      </c>
      <c r="N14" s="13">
        <v>58.65</v>
      </c>
    </row>
    <row r="15" spans="1:14" x14ac:dyDescent="0.25">
      <c r="A15" s="6" t="s">
        <v>55</v>
      </c>
      <c r="B15" s="6" t="s">
        <v>5</v>
      </c>
      <c r="C15" s="7" t="s">
        <v>6</v>
      </c>
      <c r="D15" s="6" t="s">
        <v>53</v>
      </c>
      <c r="E15" s="7" t="s">
        <v>54</v>
      </c>
      <c r="F15" s="1">
        <v>380</v>
      </c>
      <c r="G15" s="6">
        <v>4000</v>
      </c>
      <c r="H15" s="1"/>
      <c r="I15" s="7">
        <v>4000</v>
      </c>
      <c r="J15" s="1"/>
      <c r="K15" s="6">
        <v>0.50900000000000001</v>
      </c>
      <c r="L15" s="1">
        <v>8.7690000000000001</v>
      </c>
      <c r="M15" s="7">
        <v>0.57399999999999995</v>
      </c>
      <c r="N15" s="13">
        <v>36.799999999999997</v>
      </c>
    </row>
    <row r="16" spans="1:14" x14ac:dyDescent="0.25">
      <c r="A16" s="6" t="s">
        <v>60</v>
      </c>
      <c r="B16" s="6" t="s">
        <v>56</v>
      </c>
      <c r="C16" s="7" t="s">
        <v>57</v>
      </c>
      <c r="D16" s="6" t="s">
        <v>58</v>
      </c>
      <c r="E16" s="7" t="s">
        <v>59</v>
      </c>
      <c r="F16" s="1">
        <v>380</v>
      </c>
      <c r="G16" s="6">
        <v>3000</v>
      </c>
      <c r="H16" s="1"/>
      <c r="I16" s="7">
        <v>3100</v>
      </c>
      <c r="J16" s="1"/>
      <c r="K16" s="6">
        <v>0.81</v>
      </c>
      <c r="L16" s="1">
        <v>8.7469999999999999</v>
      </c>
      <c r="M16" s="7">
        <v>0.43099999999999999</v>
      </c>
      <c r="N16" s="13">
        <v>32</v>
      </c>
    </row>
    <row r="17" spans="1:14" x14ac:dyDescent="0.25">
      <c r="A17" s="6" t="s">
        <v>63</v>
      </c>
      <c r="B17" s="6" t="s">
        <v>32</v>
      </c>
      <c r="C17" s="7" t="s">
        <v>33</v>
      </c>
      <c r="D17" s="6" t="s">
        <v>61</v>
      </c>
      <c r="E17" s="7" t="s">
        <v>62</v>
      </c>
      <c r="F17" s="1">
        <v>380</v>
      </c>
      <c r="G17" s="6">
        <v>2500</v>
      </c>
      <c r="H17" s="1"/>
      <c r="I17" s="7">
        <v>3000</v>
      </c>
      <c r="J17" s="1"/>
      <c r="K17" s="6">
        <v>1.47</v>
      </c>
      <c r="L17" s="1">
        <v>19.026</v>
      </c>
      <c r="M17" s="7">
        <v>0.78</v>
      </c>
      <c r="N17" s="13">
        <v>63.9</v>
      </c>
    </row>
    <row r="18" spans="1:14" x14ac:dyDescent="0.25">
      <c r="A18" s="6" t="s">
        <v>64</v>
      </c>
      <c r="B18" s="6" t="s">
        <v>34</v>
      </c>
      <c r="C18" s="7" t="s">
        <v>35</v>
      </c>
      <c r="D18" s="6" t="s">
        <v>23</v>
      </c>
      <c r="E18" s="7" t="s">
        <v>24</v>
      </c>
      <c r="F18" s="1">
        <v>380</v>
      </c>
      <c r="G18" s="6">
        <v>4000</v>
      </c>
      <c r="H18" s="1"/>
      <c r="I18" s="7">
        <v>4000</v>
      </c>
      <c r="J18" s="1"/>
      <c r="K18" s="6">
        <v>0.28299999999999997</v>
      </c>
      <c r="L18" s="1">
        <v>4.5209999999999999</v>
      </c>
      <c r="M18" s="7">
        <v>0.28299999999999997</v>
      </c>
      <c r="N18" s="13">
        <v>18.559999999999999</v>
      </c>
    </row>
    <row r="19" spans="1:14" x14ac:dyDescent="0.25">
      <c r="A19" s="6" t="s">
        <v>65</v>
      </c>
      <c r="B19" s="6" t="s">
        <v>34</v>
      </c>
      <c r="C19" s="7" t="s">
        <v>35</v>
      </c>
      <c r="D19" s="6" t="s">
        <v>32</v>
      </c>
      <c r="E19" s="7" t="s">
        <v>33</v>
      </c>
      <c r="F19" s="1">
        <v>380</v>
      </c>
      <c r="G19" s="6">
        <v>2826</v>
      </c>
      <c r="H19" s="1"/>
      <c r="I19" s="7">
        <v>3000</v>
      </c>
      <c r="J19" s="1"/>
      <c r="K19" s="6">
        <v>0.79500000000000004</v>
      </c>
      <c r="L19" s="1">
        <v>9.3130000000000006</v>
      </c>
      <c r="M19" s="7">
        <v>0.44600000000000001</v>
      </c>
      <c r="N19" s="13">
        <v>34.020000000000003</v>
      </c>
    </row>
    <row r="20" spans="1:14" x14ac:dyDescent="0.25">
      <c r="A20" s="6" t="s">
        <v>66</v>
      </c>
      <c r="B20" s="6" t="s">
        <v>34</v>
      </c>
      <c r="C20" s="7" t="s">
        <v>35</v>
      </c>
      <c r="D20" s="6" t="s">
        <v>67</v>
      </c>
      <c r="E20" s="7" t="s">
        <v>68</v>
      </c>
      <c r="F20" s="1">
        <v>380</v>
      </c>
      <c r="G20" s="6">
        <v>2500</v>
      </c>
      <c r="H20" s="1"/>
      <c r="I20" s="7">
        <v>2500</v>
      </c>
      <c r="J20" s="1"/>
      <c r="K20" s="6">
        <v>1.6970000000000001</v>
      </c>
      <c r="L20" s="1">
        <v>19.855</v>
      </c>
      <c r="M20" s="7">
        <v>0.95</v>
      </c>
      <c r="N20" s="13">
        <v>72.528999999999996</v>
      </c>
    </row>
    <row r="21" spans="1:14" x14ac:dyDescent="0.25">
      <c r="A21" s="6" t="s">
        <v>69</v>
      </c>
      <c r="B21" s="6" t="s">
        <v>39</v>
      </c>
      <c r="C21" s="7" t="s">
        <v>40</v>
      </c>
      <c r="D21" s="6" t="s">
        <v>56</v>
      </c>
      <c r="E21" s="7" t="s">
        <v>57</v>
      </c>
      <c r="F21" s="1">
        <v>380</v>
      </c>
      <c r="G21" s="6">
        <v>2500</v>
      </c>
      <c r="H21" s="1"/>
      <c r="I21" s="7">
        <v>3100</v>
      </c>
      <c r="J21" s="1"/>
      <c r="K21" s="6">
        <v>0.49199999999999999</v>
      </c>
      <c r="L21" s="1">
        <v>5.7229999999999999</v>
      </c>
      <c r="M21" s="7">
        <v>0.27700000000000002</v>
      </c>
      <c r="N21" s="13">
        <v>21</v>
      </c>
    </row>
    <row r="22" spans="1:14" x14ac:dyDescent="0.25">
      <c r="A22" s="6" t="s">
        <v>70</v>
      </c>
      <c r="B22" s="6" t="s">
        <v>71</v>
      </c>
      <c r="C22" s="7" t="s">
        <v>72</v>
      </c>
      <c r="D22" s="6" t="s">
        <v>48</v>
      </c>
      <c r="E22" s="7" t="s">
        <v>49</v>
      </c>
      <c r="F22" s="1">
        <v>380</v>
      </c>
      <c r="G22" s="6">
        <v>2500</v>
      </c>
      <c r="H22" s="1"/>
      <c r="I22" s="7">
        <v>2500</v>
      </c>
      <c r="J22" s="1"/>
      <c r="K22" s="6">
        <v>1.34</v>
      </c>
      <c r="L22" s="1">
        <v>15.85</v>
      </c>
      <c r="M22" s="7">
        <v>0.75</v>
      </c>
      <c r="N22" s="13">
        <v>57.9</v>
      </c>
    </row>
    <row r="23" spans="1:14" x14ac:dyDescent="0.25">
      <c r="A23" s="6" t="s">
        <v>73</v>
      </c>
      <c r="B23" s="6" t="s">
        <v>71</v>
      </c>
      <c r="C23" s="7" t="s">
        <v>72</v>
      </c>
      <c r="D23" s="6" t="s">
        <v>61</v>
      </c>
      <c r="E23" s="7" t="s">
        <v>62</v>
      </c>
      <c r="F23" s="1">
        <v>380</v>
      </c>
      <c r="G23" s="6">
        <v>2826</v>
      </c>
      <c r="H23" s="1"/>
      <c r="I23" s="7">
        <v>3000</v>
      </c>
      <c r="J23" s="1"/>
      <c r="K23" s="6">
        <v>1.133</v>
      </c>
      <c r="L23" s="1">
        <v>13.351000000000001</v>
      </c>
      <c r="M23" s="7">
        <v>0.63800000000000001</v>
      </c>
      <c r="N23" s="13">
        <v>48.741999999999997</v>
      </c>
    </row>
    <row r="24" spans="1:14" x14ac:dyDescent="0.25">
      <c r="A24" s="6" t="s">
        <v>74</v>
      </c>
      <c r="B24" s="6" t="s">
        <v>13</v>
      </c>
      <c r="C24" s="7" t="s">
        <v>14</v>
      </c>
      <c r="D24" s="6" t="s">
        <v>26</v>
      </c>
      <c r="E24" s="7" t="s">
        <v>27</v>
      </c>
      <c r="F24" s="1">
        <v>380</v>
      </c>
      <c r="G24" s="6">
        <v>4000</v>
      </c>
      <c r="H24" s="1"/>
      <c r="I24" s="7">
        <v>4000</v>
      </c>
      <c r="J24" s="1"/>
      <c r="K24" s="6">
        <v>0.29899999999999999</v>
      </c>
      <c r="L24" s="1">
        <v>12.026999999999999</v>
      </c>
      <c r="M24" s="7">
        <v>0.71299999999999997</v>
      </c>
      <c r="N24" s="13">
        <v>20.431999999999999</v>
      </c>
    </row>
    <row r="25" spans="1:14" x14ac:dyDescent="0.25">
      <c r="A25" s="6" t="s">
        <v>77</v>
      </c>
      <c r="B25" s="6" t="s">
        <v>67</v>
      </c>
      <c r="C25" s="7" t="s">
        <v>68</v>
      </c>
      <c r="D25" s="6" t="s">
        <v>75</v>
      </c>
      <c r="E25" s="7" t="s">
        <v>76</v>
      </c>
      <c r="F25" s="1">
        <v>380</v>
      </c>
      <c r="G25" s="6">
        <v>2890</v>
      </c>
      <c r="H25" s="1"/>
      <c r="I25" s="7">
        <v>3300</v>
      </c>
      <c r="J25" s="1"/>
      <c r="K25" s="6">
        <v>0.4</v>
      </c>
      <c r="L25" s="1">
        <v>4.6500000000000004</v>
      </c>
      <c r="M25" s="7">
        <v>0.22</v>
      </c>
      <c r="N25" s="13">
        <v>17</v>
      </c>
    </row>
    <row r="26" spans="1:14" x14ac:dyDescent="0.25">
      <c r="A26" s="6" t="s">
        <v>78</v>
      </c>
      <c r="B26" s="6" t="s">
        <v>58</v>
      </c>
      <c r="C26" s="7" t="s">
        <v>59</v>
      </c>
      <c r="D26" s="6" t="s">
        <v>50</v>
      </c>
      <c r="E26" s="7" t="s">
        <v>51</v>
      </c>
      <c r="F26" s="1">
        <v>380</v>
      </c>
      <c r="G26" s="6">
        <v>2500</v>
      </c>
      <c r="H26" s="1"/>
      <c r="I26" s="7">
        <v>3100</v>
      </c>
      <c r="J26" s="1"/>
      <c r="K26" s="6">
        <v>1.53</v>
      </c>
      <c r="L26" s="1">
        <v>16.526</v>
      </c>
      <c r="M26" s="7">
        <v>0.80800000000000005</v>
      </c>
      <c r="N26" s="13">
        <v>60.31</v>
      </c>
    </row>
    <row r="27" spans="1:14" x14ac:dyDescent="0.25">
      <c r="A27" s="6" t="s">
        <v>79</v>
      </c>
      <c r="B27" s="6" t="s">
        <v>58</v>
      </c>
      <c r="C27" s="7" t="s">
        <v>59</v>
      </c>
      <c r="D27" s="6" t="s">
        <v>53</v>
      </c>
      <c r="E27" s="7" t="s">
        <v>54</v>
      </c>
      <c r="F27" s="1">
        <v>380</v>
      </c>
      <c r="G27" s="6">
        <v>4000</v>
      </c>
      <c r="H27" s="1"/>
      <c r="I27" s="7">
        <v>4000</v>
      </c>
      <c r="J27" s="1"/>
      <c r="K27" s="6">
        <v>1.4970000000000001</v>
      </c>
      <c r="L27" s="1">
        <v>25.632000000000001</v>
      </c>
      <c r="M27" s="7">
        <v>1.663</v>
      </c>
      <c r="N27" s="13">
        <v>107.85</v>
      </c>
    </row>
    <row r="28" spans="1:14" x14ac:dyDescent="0.25">
      <c r="A28" s="8" t="s">
        <v>82</v>
      </c>
      <c r="B28" s="8" t="s">
        <v>75</v>
      </c>
      <c r="C28" s="10" t="s">
        <v>76</v>
      </c>
      <c r="D28" s="8" t="s">
        <v>80</v>
      </c>
      <c r="E28" s="10" t="s">
        <v>81</v>
      </c>
      <c r="F28" s="9">
        <v>380</v>
      </c>
      <c r="G28" s="8">
        <v>1500</v>
      </c>
      <c r="H28" s="9"/>
      <c r="I28" s="10">
        <v>1500</v>
      </c>
      <c r="J28" s="9"/>
      <c r="K28" s="8">
        <v>0.22</v>
      </c>
      <c r="L28" s="9">
        <v>2.74</v>
      </c>
      <c r="M28" s="10">
        <v>0.22</v>
      </c>
      <c r="N28" s="14">
        <v>14.31</v>
      </c>
    </row>
  </sheetData>
  <mergeCells count="4">
    <mergeCell ref="G1:I1"/>
    <mergeCell ref="B1:C1"/>
    <mergeCell ref="D1:E1"/>
    <mergeCell ref="K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0058-BF5B-4823-81E6-62C9A8BED12B}">
  <dimension ref="A1:AC75"/>
  <sheetViews>
    <sheetView tabSelected="1" zoomScale="70" zoomScaleNormal="70" workbookViewId="0">
      <selection activeCell="D1" sqref="D1"/>
    </sheetView>
  </sheetViews>
  <sheetFormatPr defaultRowHeight="15" customHeight="1" x14ac:dyDescent="0.25"/>
  <cols>
    <col min="1" max="1" width="46" style="38" bestFit="1" customWidth="1"/>
    <col min="2" max="2" width="38.5703125" style="38" bestFit="1" customWidth="1"/>
    <col min="3" max="3" width="25.85546875" style="38" bestFit="1" customWidth="1"/>
    <col min="4" max="4" width="25.85546875" style="38" customWidth="1"/>
    <col min="5" max="5" width="25.28515625" style="38" bestFit="1" customWidth="1"/>
    <col min="6" max="6" width="25.28515625" style="38" customWidth="1"/>
    <col min="7" max="7" width="26.28515625" style="38" bestFit="1" customWidth="1"/>
    <col min="8" max="8" width="25.7109375" style="38" bestFit="1" customWidth="1"/>
    <col min="9" max="9" width="17" style="38" bestFit="1" customWidth="1"/>
    <col min="10" max="10" width="16.7109375" style="38" bestFit="1" customWidth="1"/>
    <col min="11" max="11" width="23.28515625" style="38" bestFit="1" customWidth="1"/>
    <col min="12" max="12" width="12" style="38" bestFit="1" customWidth="1"/>
    <col min="13" max="13" width="22.140625" style="38" bestFit="1" customWidth="1"/>
    <col min="14" max="14" width="11.5703125" style="38" bestFit="1" customWidth="1"/>
    <col min="15" max="16384" width="9.140625" style="38"/>
  </cols>
  <sheetData>
    <row r="1" spans="1:23" ht="17.25" customHeight="1" x14ac:dyDescent="0.25">
      <c r="A1" s="37" t="s">
        <v>97</v>
      </c>
      <c r="B1" s="36" t="s">
        <v>0</v>
      </c>
      <c r="C1" s="46" t="s">
        <v>95</v>
      </c>
      <c r="D1" s="46" t="s">
        <v>163</v>
      </c>
      <c r="E1" s="46" t="s">
        <v>109</v>
      </c>
      <c r="F1" s="46" t="s">
        <v>164</v>
      </c>
      <c r="G1" s="46" t="s">
        <v>96</v>
      </c>
      <c r="H1" s="46" t="s">
        <v>110</v>
      </c>
      <c r="I1" s="48" t="s">
        <v>2</v>
      </c>
      <c r="J1" s="49" t="s">
        <v>161</v>
      </c>
      <c r="K1" s="50" t="s">
        <v>133</v>
      </c>
      <c r="L1" s="51" t="s">
        <v>162</v>
      </c>
      <c r="M1" s="51" t="s">
        <v>134</v>
      </c>
      <c r="N1" s="48" t="s">
        <v>4</v>
      </c>
      <c r="O1" s="48" t="s">
        <v>2</v>
      </c>
      <c r="P1" s="49" t="s">
        <v>87</v>
      </c>
      <c r="Q1" s="50" t="s">
        <v>88</v>
      </c>
      <c r="R1" s="51" t="s">
        <v>89</v>
      </c>
      <c r="S1" s="46" t="s">
        <v>94</v>
      </c>
      <c r="T1" s="49" t="s">
        <v>3</v>
      </c>
      <c r="U1" s="50" t="s">
        <v>84</v>
      </c>
      <c r="V1" s="51" t="s">
        <v>85</v>
      </c>
      <c r="W1" s="48" t="s">
        <v>4</v>
      </c>
    </row>
    <row r="2" spans="1:23" x14ac:dyDescent="0.25">
      <c r="A2" s="43" t="s">
        <v>115</v>
      </c>
      <c r="B2" s="43" t="s">
        <v>20</v>
      </c>
      <c r="C2" s="40" t="s">
        <v>13</v>
      </c>
      <c r="D2" s="13">
        <v>16</v>
      </c>
      <c r="E2" s="43" t="s">
        <v>132</v>
      </c>
      <c r="F2" s="11">
        <v>7</v>
      </c>
      <c r="G2" s="43" t="s">
        <v>18</v>
      </c>
      <c r="H2" s="43" t="s">
        <v>132</v>
      </c>
      <c r="I2" s="39">
        <v>380</v>
      </c>
      <c r="J2" s="22">
        <v>4000</v>
      </c>
      <c r="K2" s="20">
        <f t="shared" ref="K2:K19" si="0">I2*J2*10^-3</f>
        <v>1520</v>
      </c>
      <c r="L2" s="20">
        <v>4000</v>
      </c>
      <c r="M2" s="39">
        <f t="shared" ref="M2:M19" si="1">I2*L2*10^-3</f>
        <v>1520</v>
      </c>
      <c r="N2" s="40">
        <v>40.43</v>
      </c>
      <c r="O2" s="40">
        <v>380</v>
      </c>
      <c r="P2" s="22">
        <v>4000</v>
      </c>
      <c r="Q2" s="20"/>
      <c r="R2" s="39">
        <v>4000</v>
      </c>
      <c r="S2" s="40"/>
      <c r="T2" s="22">
        <v>0.61799999999999999</v>
      </c>
      <c r="U2" s="20">
        <v>9.7989999999999995</v>
      </c>
      <c r="V2" s="39">
        <v>0.622</v>
      </c>
      <c r="W2" s="40">
        <v>40.43</v>
      </c>
    </row>
    <row r="3" spans="1:23" customFormat="1" x14ac:dyDescent="0.25">
      <c r="A3" s="13" t="s">
        <v>191</v>
      </c>
      <c r="B3" s="13"/>
      <c r="C3" s="13" t="s">
        <v>32</v>
      </c>
      <c r="D3" s="32">
        <v>4</v>
      </c>
      <c r="E3" s="38" t="s">
        <v>136</v>
      </c>
      <c r="F3" s="57">
        <v>31</v>
      </c>
      <c r="G3" s="40" t="s">
        <v>192</v>
      </c>
      <c r="H3" s="13" t="s">
        <v>137</v>
      </c>
      <c r="I3" s="24">
        <v>380</v>
      </c>
      <c r="J3" s="28">
        <v>2500</v>
      </c>
      <c r="K3" s="24">
        <f t="shared" si="0"/>
        <v>950</v>
      </c>
      <c r="L3" s="24">
        <v>3100</v>
      </c>
      <c r="M3" s="24">
        <f t="shared" si="1"/>
        <v>1178</v>
      </c>
      <c r="N3" s="31">
        <v>101.2</v>
      </c>
      <c r="O3" s="24">
        <v>380</v>
      </c>
      <c r="P3" s="28">
        <v>2500</v>
      </c>
      <c r="Q3" s="24"/>
      <c r="R3" s="31">
        <v>3100</v>
      </c>
      <c r="S3" s="24"/>
      <c r="T3" s="28">
        <v>2.4769999999999999</v>
      </c>
      <c r="U3" s="24">
        <v>27.870999999999999</v>
      </c>
      <c r="V3" s="31">
        <v>1.3320000000000001</v>
      </c>
      <c r="W3" s="32">
        <v>101.2</v>
      </c>
    </row>
    <row r="4" spans="1:23" customFormat="1" x14ac:dyDescent="0.25">
      <c r="A4" s="13" t="s">
        <v>193</v>
      </c>
      <c r="B4" s="13"/>
      <c r="C4" s="13" t="s">
        <v>30</v>
      </c>
      <c r="D4" s="32">
        <v>8</v>
      </c>
      <c r="E4" s="38" t="s">
        <v>137</v>
      </c>
      <c r="F4" s="57">
        <v>31</v>
      </c>
      <c r="G4" s="40" t="s">
        <v>192</v>
      </c>
      <c r="H4" s="13" t="s">
        <v>137</v>
      </c>
      <c r="I4" s="24">
        <v>380</v>
      </c>
      <c r="J4" s="28">
        <v>2500</v>
      </c>
      <c r="K4" s="24">
        <f t="shared" si="0"/>
        <v>950</v>
      </c>
      <c r="L4" s="24">
        <v>3100</v>
      </c>
      <c r="M4" s="24">
        <f t="shared" si="1"/>
        <v>1178</v>
      </c>
      <c r="N4" s="31">
        <v>101.2</v>
      </c>
      <c r="O4" s="24">
        <v>380</v>
      </c>
      <c r="P4" s="28">
        <v>2500</v>
      </c>
      <c r="Q4" s="24"/>
      <c r="R4" s="31">
        <v>3100</v>
      </c>
      <c r="S4" s="24"/>
      <c r="T4" s="28">
        <v>2.4769999999999999</v>
      </c>
      <c r="U4" s="24">
        <v>27.870999999999999</v>
      </c>
      <c r="V4" s="31">
        <v>1.3320000000000001</v>
      </c>
      <c r="W4" s="32">
        <v>101.2</v>
      </c>
    </row>
    <row r="5" spans="1:23" x14ac:dyDescent="0.25">
      <c r="A5" s="40" t="s">
        <v>104</v>
      </c>
      <c r="B5" s="40" t="s">
        <v>41</v>
      </c>
      <c r="C5" s="40" t="s">
        <v>37</v>
      </c>
      <c r="D5" s="13">
        <v>2</v>
      </c>
      <c r="E5" s="40" t="s">
        <v>131</v>
      </c>
      <c r="F5" s="57">
        <v>15</v>
      </c>
      <c r="G5" s="40" t="s">
        <v>39</v>
      </c>
      <c r="H5" s="40" t="s">
        <v>130</v>
      </c>
      <c r="I5" s="39">
        <v>380</v>
      </c>
      <c r="J5" s="22">
        <v>2500</v>
      </c>
      <c r="K5" s="20">
        <f t="shared" si="0"/>
        <v>950</v>
      </c>
      <c r="L5" s="20">
        <v>3000</v>
      </c>
      <c r="M5" s="39">
        <f t="shared" si="1"/>
        <v>1140</v>
      </c>
      <c r="N5" s="40">
        <v>50.43</v>
      </c>
      <c r="O5" s="40">
        <v>380</v>
      </c>
      <c r="P5" s="22">
        <v>2500</v>
      </c>
      <c r="Q5" s="20"/>
      <c r="R5" s="39">
        <v>3000</v>
      </c>
      <c r="S5" s="40"/>
      <c r="T5" s="22">
        <v>1.18</v>
      </c>
      <c r="U5" s="20">
        <v>13.714</v>
      </c>
      <c r="V5" s="39">
        <v>0.66700000000000004</v>
      </c>
      <c r="W5" s="40">
        <v>50.43</v>
      </c>
    </row>
    <row r="6" spans="1:23" x14ac:dyDescent="0.25">
      <c r="A6" s="40" t="s">
        <v>125</v>
      </c>
      <c r="B6" s="40" t="s">
        <v>46</v>
      </c>
      <c r="C6" s="40" t="s">
        <v>42</v>
      </c>
      <c r="D6" s="13">
        <v>3</v>
      </c>
      <c r="E6" s="40" t="s">
        <v>139</v>
      </c>
      <c r="F6" s="13">
        <v>9</v>
      </c>
      <c r="G6" s="40" t="s">
        <v>44</v>
      </c>
      <c r="H6" s="40" t="s">
        <v>139</v>
      </c>
      <c r="I6" s="39">
        <v>380</v>
      </c>
      <c r="J6" s="22">
        <v>2500</v>
      </c>
      <c r="K6" s="20">
        <f t="shared" si="0"/>
        <v>950</v>
      </c>
      <c r="L6" s="20">
        <v>3100</v>
      </c>
      <c r="M6" s="39">
        <f t="shared" si="1"/>
        <v>1178</v>
      </c>
      <c r="N6" s="40">
        <v>45.4</v>
      </c>
      <c r="O6" s="40">
        <v>380</v>
      </c>
      <c r="P6" s="22">
        <v>2500</v>
      </c>
      <c r="Q6" s="20"/>
      <c r="R6" s="39">
        <v>3100</v>
      </c>
      <c r="S6" s="40"/>
      <c r="T6" s="22">
        <v>1.155</v>
      </c>
      <c r="U6" s="20">
        <v>12.372</v>
      </c>
      <c r="V6" s="39">
        <v>0.61399999999999999</v>
      </c>
      <c r="W6" s="40">
        <v>45.4</v>
      </c>
    </row>
    <row r="7" spans="1:23" x14ac:dyDescent="0.25">
      <c r="A7" s="40" t="s">
        <v>195</v>
      </c>
      <c r="B7" s="40" t="s">
        <v>47</v>
      </c>
      <c r="C7" s="40" t="s">
        <v>42</v>
      </c>
      <c r="D7" s="13">
        <v>3</v>
      </c>
      <c r="E7" s="40" t="s">
        <v>139</v>
      </c>
      <c r="F7" s="13">
        <v>11</v>
      </c>
      <c r="G7" s="40" t="s">
        <v>48</v>
      </c>
      <c r="H7" s="40" t="s">
        <v>143</v>
      </c>
      <c r="I7" s="39">
        <v>380</v>
      </c>
      <c r="J7" s="22">
        <v>2500</v>
      </c>
      <c r="K7" s="20">
        <f t="shared" si="0"/>
        <v>950</v>
      </c>
      <c r="L7" s="20">
        <v>2500</v>
      </c>
      <c r="M7" s="39">
        <f t="shared" si="1"/>
        <v>950</v>
      </c>
      <c r="N7" s="40">
        <v>41.7</v>
      </c>
      <c r="O7" s="40">
        <v>380</v>
      </c>
      <c r="P7" s="22">
        <v>2500</v>
      </c>
      <c r="Q7" s="20"/>
      <c r="R7" s="39">
        <v>2500</v>
      </c>
      <c r="S7" s="40"/>
      <c r="T7" s="22">
        <v>0.97</v>
      </c>
      <c r="U7" s="20">
        <v>11.42</v>
      </c>
      <c r="V7" s="39">
        <v>0.54</v>
      </c>
      <c r="W7" s="40">
        <v>41.7</v>
      </c>
    </row>
    <row r="8" spans="1:23" x14ac:dyDescent="0.25">
      <c r="A8" s="40" t="s">
        <v>126</v>
      </c>
      <c r="B8" s="40" t="s">
        <v>52</v>
      </c>
      <c r="C8" s="40" t="s">
        <v>44</v>
      </c>
      <c r="D8" s="13">
        <v>9</v>
      </c>
      <c r="E8" s="40" t="s">
        <v>139</v>
      </c>
      <c r="F8" s="13">
        <v>10</v>
      </c>
      <c r="G8" s="40" t="s">
        <v>50</v>
      </c>
      <c r="H8" s="40" t="s">
        <v>140</v>
      </c>
      <c r="I8" s="39">
        <v>380</v>
      </c>
      <c r="J8" s="22">
        <v>2500</v>
      </c>
      <c r="K8" s="20">
        <f t="shared" si="0"/>
        <v>950</v>
      </c>
      <c r="L8" s="20">
        <v>3100</v>
      </c>
      <c r="M8" s="39">
        <f t="shared" si="1"/>
        <v>1178</v>
      </c>
      <c r="N8" s="40">
        <v>58.65</v>
      </c>
      <c r="O8" s="40">
        <v>380</v>
      </c>
      <c r="P8" s="22">
        <v>2500</v>
      </c>
      <c r="Q8" s="20"/>
      <c r="R8" s="39">
        <v>3100</v>
      </c>
      <c r="S8" s="40"/>
      <c r="T8" s="22">
        <v>1.4910000000000001</v>
      </c>
      <c r="U8" s="20">
        <v>16.04</v>
      </c>
      <c r="V8" s="39">
        <v>0.78900000000000003</v>
      </c>
      <c r="W8" s="40">
        <v>58.65</v>
      </c>
    </row>
    <row r="9" spans="1:23" x14ac:dyDescent="0.25">
      <c r="A9" s="40" t="s">
        <v>100</v>
      </c>
      <c r="B9" s="40" t="s">
        <v>55</v>
      </c>
      <c r="C9" s="40" t="s">
        <v>5</v>
      </c>
      <c r="D9" s="13">
        <v>12</v>
      </c>
      <c r="E9" s="40" t="s">
        <v>128</v>
      </c>
      <c r="F9" s="13">
        <v>13</v>
      </c>
      <c r="G9" s="40" t="s">
        <v>53</v>
      </c>
      <c r="H9" s="40" t="s">
        <v>128</v>
      </c>
      <c r="I9" s="39">
        <v>380</v>
      </c>
      <c r="J9" s="22">
        <v>4000</v>
      </c>
      <c r="K9" s="20">
        <f t="shared" si="0"/>
        <v>1520</v>
      </c>
      <c r="L9" s="20">
        <v>4000</v>
      </c>
      <c r="M9" s="39">
        <f t="shared" si="1"/>
        <v>1520</v>
      </c>
      <c r="N9" s="40">
        <v>36.799999999999997</v>
      </c>
      <c r="O9" s="40">
        <v>380</v>
      </c>
      <c r="P9" s="22">
        <v>4000</v>
      </c>
      <c r="Q9" s="20"/>
      <c r="R9" s="39">
        <v>4000</v>
      </c>
      <c r="S9" s="40"/>
      <c r="T9" s="22">
        <v>0.50900000000000001</v>
      </c>
      <c r="U9" s="20">
        <v>8.7690000000000001</v>
      </c>
      <c r="V9" s="39">
        <v>0.57399999999999995</v>
      </c>
      <c r="W9" s="40">
        <v>36.799999999999997</v>
      </c>
    </row>
    <row r="10" spans="1:23" x14ac:dyDescent="0.25">
      <c r="A10" s="40" t="s">
        <v>101</v>
      </c>
      <c r="B10" s="40" t="s">
        <v>55</v>
      </c>
      <c r="C10" s="40" t="s">
        <v>56</v>
      </c>
      <c r="D10" s="13">
        <v>6</v>
      </c>
      <c r="E10" s="40" t="s">
        <v>130</v>
      </c>
      <c r="F10" s="13">
        <v>14</v>
      </c>
      <c r="G10" s="40" t="s">
        <v>58</v>
      </c>
      <c r="H10" s="40" t="s">
        <v>58</v>
      </c>
      <c r="I10" s="39">
        <v>380</v>
      </c>
      <c r="J10" s="22">
        <v>3000</v>
      </c>
      <c r="K10" s="20">
        <f t="shared" si="0"/>
        <v>1140</v>
      </c>
      <c r="L10" s="20">
        <v>3100</v>
      </c>
      <c r="M10" s="39">
        <f t="shared" si="1"/>
        <v>1178</v>
      </c>
      <c r="N10" s="40">
        <v>32</v>
      </c>
      <c r="O10" s="40">
        <v>380</v>
      </c>
      <c r="P10" s="22">
        <v>3000</v>
      </c>
      <c r="Q10" s="20"/>
      <c r="R10" s="39">
        <v>3100</v>
      </c>
      <c r="S10" s="40"/>
      <c r="T10" s="22">
        <v>0.81</v>
      </c>
      <c r="U10" s="20">
        <v>8.7469999999999999</v>
      </c>
      <c r="V10" s="39">
        <v>0.43099999999999999</v>
      </c>
      <c r="W10" s="40">
        <v>32</v>
      </c>
    </row>
    <row r="11" spans="1:23" x14ac:dyDescent="0.25">
      <c r="A11" s="40" t="s">
        <v>122</v>
      </c>
      <c r="B11" s="40" t="s">
        <v>63</v>
      </c>
      <c r="C11" s="40" t="s">
        <v>32</v>
      </c>
      <c r="D11" s="13">
        <v>4</v>
      </c>
      <c r="E11" s="40" t="s">
        <v>136</v>
      </c>
      <c r="F11" s="13">
        <v>0</v>
      </c>
      <c r="G11" s="40" t="s">
        <v>61</v>
      </c>
      <c r="H11" s="40" t="s">
        <v>136</v>
      </c>
      <c r="I11" s="39">
        <v>380</v>
      </c>
      <c r="J11" s="22">
        <v>2500</v>
      </c>
      <c r="K11" s="20">
        <f t="shared" si="0"/>
        <v>950</v>
      </c>
      <c r="L11" s="20">
        <v>3000</v>
      </c>
      <c r="M11" s="39">
        <f t="shared" si="1"/>
        <v>1140</v>
      </c>
      <c r="N11" s="40">
        <v>63.9</v>
      </c>
      <c r="O11" s="40">
        <v>380</v>
      </c>
      <c r="P11" s="22">
        <v>2500</v>
      </c>
      <c r="Q11" s="20"/>
      <c r="R11" s="39">
        <v>3000</v>
      </c>
      <c r="S11" s="40"/>
      <c r="T11" s="22">
        <v>1.47</v>
      </c>
      <c r="U11" s="20">
        <v>19.026</v>
      </c>
      <c r="V11" s="39">
        <v>0.78</v>
      </c>
      <c r="W11" s="40">
        <v>63.9</v>
      </c>
    </row>
    <row r="12" spans="1:23" x14ac:dyDescent="0.25">
      <c r="A12" s="40" t="s">
        <v>111</v>
      </c>
      <c r="B12" s="40" t="s">
        <v>64</v>
      </c>
      <c r="C12" s="40" t="s">
        <v>34</v>
      </c>
      <c r="D12" s="13">
        <v>5</v>
      </c>
      <c r="E12" s="40" t="s">
        <v>132</v>
      </c>
      <c r="F12" s="13">
        <v>19</v>
      </c>
      <c r="G12" s="40" t="s">
        <v>23</v>
      </c>
      <c r="H12" s="40" t="s">
        <v>132</v>
      </c>
      <c r="I12" s="39">
        <v>380</v>
      </c>
      <c r="J12" s="22">
        <v>4000</v>
      </c>
      <c r="K12" s="20">
        <f t="shared" si="0"/>
        <v>1520</v>
      </c>
      <c r="L12" s="20">
        <v>4000</v>
      </c>
      <c r="M12" s="39">
        <f t="shared" si="1"/>
        <v>1520</v>
      </c>
      <c r="N12" s="40">
        <v>18.559999999999999</v>
      </c>
      <c r="O12" s="40">
        <v>380</v>
      </c>
      <c r="P12" s="22">
        <v>4000</v>
      </c>
      <c r="Q12" s="20"/>
      <c r="R12" s="39">
        <v>4000</v>
      </c>
      <c r="S12" s="40"/>
      <c r="T12" s="22">
        <v>0.28299999999999997</v>
      </c>
      <c r="U12" s="20">
        <v>4.5209999999999999</v>
      </c>
      <c r="V12" s="39">
        <v>0.28299999999999997</v>
      </c>
      <c r="W12" s="40">
        <v>18.559999999999999</v>
      </c>
    </row>
    <row r="13" spans="1:23" x14ac:dyDescent="0.25">
      <c r="A13" s="40" t="s">
        <v>113</v>
      </c>
      <c r="B13" s="40" t="s">
        <v>65</v>
      </c>
      <c r="C13" s="40" t="s">
        <v>34</v>
      </c>
      <c r="D13" s="13">
        <v>5</v>
      </c>
      <c r="E13" s="40" t="s">
        <v>132</v>
      </c>
      <c r="F13" s="13">
        <v>4</v>
      </c>
      <c r="G13" s="40" t="s">
        <v>32</v>
      </c>
      <c r="H13" s="40" t="s">
        <v>136</v>
      </c>
      <c r="I13" s="39">
        <v>380</v>
      </c>
      <c r="J13" s="22">
        <v>2826</v>
      </c>
      <c r="K13" s="20">
        <f t="shared" si="0"/>
        <v>1073.8800000000001</v>
      </c>
      <c r="L13" s="20">
        <v>3000</v>
      </c>
      <c r="M13" s="39">
        <f t="shared" si="1"/>
        <v>1140</v>
      </c>
      <c r="N13" s="40">
        <v>34.020000000000003</v>
      </c>
      <c r="O13" s="40">
        <v>380</v>
      </c>
      <c r="P13" s="22">
        <v>2826</v>
      </c>
      <c r="Q13" s="20"/>
      <c r="R13" s="39">
        <v>3000</v>
      </c>
      <c r="S13" s="40"/>
      <c r="T13" s="22">
        <v>0.79500000000000004</v>
      </c>
      <c r="U13" s="20">
        <v>9.3130000000000006</v>
      </c>
      <c r="V13" s="39">
        <v>0.44600000000000001</v>
      </c>
      <c r="W13" s="40">
        <v>34.020000000000003</v>
      </c>
    </row>
    <row r="14" spans="1:23" x14ac:dyDescent="0.25">
      <c r="A14" s="40" t="s">
        <v>103</v>
      </c>
      <c r="B14" s="40" t="s">
        <v>69</v>
      </c>
      <c r="C14" s="40" t="s">
        <v>39</v>
      </c>
      <c r="D14" s="13">
        <v>15</v>
      </c>
      <c r="E14" s="40" t="s">
        <v>130</v>
      </c>
      <c r="F14" s="13">
        <v>6</v>
      </c>
      <c r="G14" s="40" t="s">
        <v>56</v>
      </c>
      <c r="H14" s="40" t="s">
        <v>130</v>
      </c>
      <c r="I14" s="39">
        <v>380</v>
      </c>
      <c r="J14" s="22">
        <v>2500</v>
      </c>
      <c r="K14" s="20">
        <f t="shared" si="0"/>
        <v>950</v>
      </c>
      <c r="L14" s="20">
        <v>3100</v>
      </c>
      <c r="M14" s="39">
        <f t="shared" si="1"/>
        <v>1178</v>
      </c>
      <c r="N14" s="40">
        <v>21</v>
      </c>
      <c r="O14" s="40">
        <v>380</v>
      </c>
      <c r="P14" s="22">
        <v>2500</v>
      </c>
      <c r="Q14" s="20"/>
      <c r="R14" s="39">
        <v>3100</v>
      </c>
      <c r="S14" s="40"/>
      <c r="T14" s="22">
        <v>0.49199999999999999</v>
      </c>
      <c r="U14" s="20">
        <v>5.7229999999999999</v>
      </c>
      <c r="V14" s="39">
        <v>0.27700000000000002</v>
      </c>
      <c r="W14" s="40">
        <v>21</v>
      </c>
    </row>
    <row r="15" spans="1:23" x14ac:dyDescent="0.25">
      <c r="A15" s="40" t="s">
        <v>194</v>
      </c>
      <c r="B15" s="40" t="s">
        <v>70</v>
      </c>
      <c r="C15" s="40" t="s">
        <v>71</v>
      </c>
      <c r="D15" s="13">
        <v>1</v>
      </c>
      <c r="E15" s="40" t="s">
        <v>138</v>
      </c>
      <c r="F15" s="13">
        <v>11</v>
      </c>
      <c r="G15" s="40" t="s">
        <v>48</v>
      </c>
      <c r="H15" s="40" t="s">
        <v>143</v>
      </c>
      <c r="I15" s="39">
        <v>380</v>
      </c>
      <c r="J15" s="22">
        <v>2500</v>
      </c>
      <c r="K15" s="20">
        <f t="shared" si="0"/>
        <v>950</v>
      </c>
      <c r="L15" s="20">
        <v>2500</v>
      </c>
      <c r="M15" s="39">
        <f t="shared" si="1"/>
        <v>950</v>
      </c>
      <c r="N15" s="40">
        <v>57.9</v>
      </c>
      <c r="O15" s="40">
        <v>380</v>
      </c>
      <c r="P15" s="22">
        <v>2500</v>
      </c>
      <c r="Q15" s="20"/>
      <c r="R15" s="39">
        <v>2500</v>
      </c>
      <c r="S15" s="40"/>
      <c r="T15" s="22">
        <v>1.34</v>
      </c>
      <c r="U15" s="20">
        <v>15.85</v>
      </c>
      <c r="V15" s="39">
        <v>0.75</v>
      </c>
      <c r="W15" s="40">
        <v>57.9</v>
      </c>
    </row>
    <row r="16" spans="1:23" x14ac:dyDescent="0.25">
      <c r="A16" s="40" t="s">
        <v>123</v>
      </c>
      <c r="B16" s="40" t="s">
        <v>73</v>
      </c>
      <c r="C16" s="40" t="s">
        <v>71</v>
      </c>
      <c r="D16" s="13">
        <v>1</v>
      </c>
      <c r="E16" s="40" t="s">
        <v>138</v>
      </c>
      <c r="F16" s="13">
        <v>0</v>
      </c>
      <c r="G16" s="40" t="s">
        <v>61</v>
      </c>
      <c r="H16" s="40" t="s">
        <v>136</v>
      </c>
      <c r="I16" s="39">
        <v>380</v>
      </c>
      <c r="J16" s="22">
        <v>2826</v>
      </c>
      <c r="K16" s="20">
        <f t="shared" si="0"/>
        <v>1073.8800000000001</v>
      </c>
      <c r="L16" s="20">
        <v>3000</v>
      </c>
      <c r="M16" s="39">
        <f t="shared" si="1"/>
        <v>1140</v>
      </c>
      <c r="N16" s="40">
        <v>48.741999999999997</v>
      </c>
      <c r="O16" s="40">
        <v>380</v>
      </c>
      <c r="P16" s="22">
        <v>2826</v>
      </c>
      <c r="Q16" s="20"/>
      <c r="R16" s="39">
        <v>3000</v>
      </c>
      <c r="S16" s="40"/>
      <c r="T16" s="22">
        <v>1.133</v>
      </c>
      <c r="U16" s="20">
        <v>13.351000000000001</v>
      </c>
      <c r="V16" s="39">
        <v>0.63800000000000001</v>
      </c>
      <c r="W16" s="40">
        <v>48.741999999999997</v>
      </c>
    </row>
    <row r="17" spans="1:23" x14ac:dyDescent="0.25">
      <c r="A17" s="40" t="s">
        <v>108</v>
      </c>
      <c r="B17" s="40" t="s">
        <v>77</v>
      </c>
      <c r="C17" s="40" t="s">
        <v>67</v>
      </c>
      <c r="D17" s="13">
        <v>18</v>
      </c>
      <c r="E17" s="40" t="s">
        <v>131</v>
      </c>
      <c r="F17" s="13">
        <v>17</v>
      </c>
      <c r="G17" s="40" t="s">
        <v>75</v>
      </c>
      <c r="H17" s="40" t="s">
        <v>131</v>
      </c>
      <c r="I17" s="39">
        <v>380</v>
      </c>
      <c r="J17" s="22">
        <v>2890</v>
      </c>
      <c r="K17" s="20">
        <f t="shared" si="0"/>
        <v>1098.2</v>
      </c>
      <c r="L17" s="20">
        <v>3300</v>
      </c>
      <c r="M17" s="39">
        <f t="shared" si="1"/>
        <v>1254</v>
      </c>
      <c r="N17" s="40">
        <v>17</v>
      </c>
      <c r="O17" s="40">
        <v>380</v>
      </c>
      <c r="P17" s="22">
        <v>2890</v>
      </c>
      <c r="Q17" s="20"/>
      <c r="R17" s="39">
        <v>3300</v>
      </c>
      <c r="S17" s="40"/>
      <c r="T17" s="22">
        <v>0.4</v>
      </c>
      <c r="U17" s="20">
        <v>4.6500000000000004</v>
      </c>
      <c r="V17" s="39">
        <v>0.22</v>
      </c>
      <c r="W17" s="40">
        <v>17</v>
      </c>
    </row>
    <row r="18" spans="1:23" x14ac:dyDescent="0.25">
      <c r="A18" s="40" t="s">
        <v>102</v>
      </c>
      <c r="B18" s="40" t="s">
        <v>78</v>
      </c>
      <c r="C18" s="40" t="s">
        <v>58</v>
      </c>
      <c r="D18" s="13">
        <v>14</v>
      </c>
      <c r="E18" s="40" t="s">
        <v>140</v>
      </c>
      <c r="F18" s="13">
        <v>10</v>
      </c>
      <c r="G18" s="40" t="s">
        <v>50</v>
      </c>
      <c r="H18" s="40" t="s">
        <v>140</v>
      </c>
      <c r="I18" s="39">
        <v>380</v>
      </c>
      <c r="J18" s="22">
        <v>2500</v>
      </c>
      <c r="K18" s="20">
        <f t="shared" si="0"/>
        <v>950</v>
      </c>
      <c r="L18" s="20">
        <v>3100</v>
      </c>
      <c r="M18" s="39">
        <f t="shared" si="1"/>
        <v>1178</v>
      </c>
      <c r="N18" s="40">
        <v>60.31</v>
      </c>
      <c r="O18" s="40">
        <v>380</v>
      </c>
      <c r="P18" s="22">
        <v>2500</v>
      </c>
      <c r="Q18" s="20"/>
      <c r="R18" s="39">
        <v>3100</v>
      </c>
      <c r="S18" s="40"/>
      <c r="T18" s="22">
        <v>1.53</v>
      </c>
      <c r="U18" s="20">
        <v>16.526</v>
      </c>
      <c r="V18" s="39">
        <v>0.80800000000000005</v>
      </c>
      <c r="W18" s="40">
        <v>60.31</v>
      </c>
    </row>
    <row r="19" spans="1:23" x14ac:dyDescent="0.25">
      <c r="A19" s="40" t="s">
        <v>127</v>
      </c>
      <c r="B19" s="40" t="s">
        <v>79</v>
      </c>
      <c r="C19" s="40" t="s">
        <v>58</v>
      </c>
      <c r="D19" s="13">
        <v>14</v>
      </c>
      <c r="E19" s="40" t="s">
        <v>129</v>
      </c>
      <c r="F19" s="13">
        <v>13</v>
      </c>
      <c r="G19" s="40" t="s">
        <v>53</v>
      </c>
      <c r="H19" s="40" t="s">
        <v>128</v>
      </c>
      <c r="I19" s="39">
        <v>380</v>
      </c>
      <c r="J19" s="22">
        <v>4000</v>
      </c>
      <c r="K19" s="20">
        <f t="shared" si="0"/>
        <v>1520</v>
      </c>
      <c r="L19" s="20">
        <v>4000</v>
      </c>
      <c r="M19" s="39">
        <f t="shared" si="1"/>
        <v>1520</v>
      </c>
      <c r="N19" s="40">
        <v>107.85</v>
      </c>
      <c r="O19" s="40">
        <v>380</v>
      </c>
      <c r="P19" s="22">
        <v>4000</v>
      </c>
      <c r="Q19" s="20"/>
      <c r="R19" s="39">
        <v>4000</v>
      </c>
      <c r="S19" s="40"/>
      <c r="T19" s="22">
        <v>1.4970000000000001</v>
      </c>
      <c r="U19" s="20">
        <v>25.632000000000001</v>
      </c>
      <c r="V19" s="39">
        <v>1.663</v>
      </c>
      <c r="W19" s="40">
        <v>107.85</v>
      </c>
    </row>
    <row r="20" spans="1:23" x14ac:dyDescent="0.25">
      <c r="A20" s="40" t="s">
        <v>106</v>
      </c>
      <c r="B20" s="40" t="s">
        <v>107</v>
      </c>
      <c r="C20" s="40" t="s">
        <v>37</v>
      </c>
      <c r="D20" s="13">
        <v>2</v>
      </c>
      <c r="E20" s="40" t="s">
        <v>131</v>
      </c>
      <c r="F20" s="13">
        <v>18</v>
      </c>
      <c r="G20" s="40" t="s">
        <v>67</v>
      </c>
      <c r="H20" s="40" t="s">
        <v>131</v>
      </c>
      <c r="I20" s="52">
        <v>380</v>
      </c>
      <c r="J20" s="42">
        <v>2890</v>
      </c>
      <c r="K20" s="47">
        <v>1098.2</v>
      </c>
      <c r="L20" s="47">
        <v>3300</v>
      </c>
      <c r="M20" s="52">
        <v>1254</v>
      </c>
      <c r="N20" s="44">
        <v>17</v>
      </c>
      <c r="O20" s="44">
        <v>380</v>
      </c>
      <c r="P20" s="42">
        <v>2890</v>
      </c>
      <c r="Q20" s="47"/>
      <c r="R20" s="52">
        <v>3300</v>
      </c>
      <c r="S20" s="44"/>
      <c r="T20" s="42">
        <v>0.4</v>
      </c>
      <c r="U20" s="47">
        <v>4.6500000000000004</v>
      </c>
      <c r="V20" s="52">
        <v>0.22</v>
      </c>
      <c r="W20" s="44">
        <v>17</v>
      </c>
    </row>
    <row r="21" spans="1:23" x14ac:dyDescent="0.25">
      <c r="A21" s="40" t="s">
        <v>108</v>
      </c>
      <c r="B21" s="40" t="s">
        <v>107</v>
      </c>
      <c r="C21" s="40" t="s">
        <v>67</v>
      </c>
      <c r="D21" s="13">
        <v>18</v>
      </c>
      <c r="E21" s="40" t="s">
        <v>131</v>
      </c>
      <c r="F21" s="13">
        <v>17</v>
      </c>
      <c r="G21" s="40" t="s">
        <v>75</v>
      </c>
      <c r="H21" s="40" t="s">
        <v>131</v>
      </c>
      <c r="I21" s="52">
        <v>380</v>
      </c>
      <c r="J21" s="42">
        <v>2890</v>
      </c>
      <c r="K21" s="47">
        <v>1098.2</v>
      </c>
      <c r="L21" s="47">
        <v>3300</v>
      </c>
      <c r="M21" s="52">
        <v>1254</v>
      </c>
      <c r="N21" s="44">
        <v>17</v>
      </c>
      <c r="O21" s="44">
        <v>380</v>
      </c>
      <c r="P21" s="42">
        <v>2890</v>
      </c>
      <c r="Q21" s="47"/>
      <c r="R21" s="52">
        <v>3300</v>
      </c>
      <c r="S21" s="44"/>
      <c r="T21" s="42">
        <v>0.4</v>
      </c>
      <c r="U21" s="47">
        <v>4.6500000000000004</v>
      </c>
      <c r="V21" s="52">
        <v>0.22</v>
      </c>
      <c r="W21" s="44">
        <v>17</v>
      </c>
    </row>
    <row r="22" spans="1:23" x14ac:dyDescent="0.25">
      <c r="A22" s="40" t="s">
        <v>165</v>
      </c>
      <c r="B22" s="40"/>
      <c r="C22" s="40" t="s">
        <v>34</v>
      </c>
      <c r="D22" s="13">
        <v>5</v>
      </c>
      <c r="E22" s="40" t="s">
        <v>132</v>
      </c>
      <c r="F22" s="13">
        <v>7</v>
      </c>
      <c r="G22" s="40" t="s">
        <v>166</v>
      </c>
      <c r="H22" s="40" t="s">
        <v>132</v>
      </c>
      <c r="I22" s="52">
        <v>380</v>
      </c>
      <c r="J22" s="42">
        <v>4000</v>
      </c>
      <c r="K22" s="47">
        <v>1520</v>
      </c>
      <c r="L22" s="47">
        <v>4000</v>
      </c>
      <c r="M22" s="52">
        <v>1520</v>
      </c>
      <c r="N22" s="44">
        <v>36.799999999999997</v>
      </c>
      <c r="O22" s="44">
        <v>380</v>
      </c>
      <c r="P22" s="42">
        <v>4000</v>
      </c>
      <c r="Q22" s="47"/>
      <c r="R22" s="52">
        <v>4000</v>
      </c>
      <c r="S22" s="44"/>
      <c r="T22" s="42">
        <v>0.50900000000000001</v>
      </c>
      <c r="U22" s="47">
        <v>8.7690000000000001</v>
      </c>
      <c r="V22" s="52">
        <v>0.57399999999999995</v>
      </c>
      <c r="W22" s="44">
        <v>36.799999999999997</v>
      </c>
    </row>
    <row r="23" spans="1:23" x14ac:dyDescent="0.25">
      <c r="A23" s="40" t="s">
        <v>148</v>
      </c>
      <c r="B23" s="40"/>
      <c r="C23" s="40" t="s">
        <v>167</v>
      </c>
      <c r="D23" s="13">
        <v>8</v>
      </c>
      <c r="E23" s="40" t="s">
        <v>148</v>
      </c>
      <c r="F23" s="13">
        <v>21</v>
      </c>
      <c r="G23" s="40" t="s">
        <v>168</v>
      </c>
      <c r="H23" s="40" t="s">
        <v>137</v>
      </c>
      <c r="I23" s="52">
        <v>380</v>
      </c>
      <c r="J23" s="42">
        <v>4000</v>
      </c>
      <c r="K23" s="47">
        <v>700</v>
      </c>
      <c r="L23" s="47">
        <v>4000</v>
      </c>
      <c r="M23" s="52">
        <v>1520</v>
      </c>
      <c r="N23" s="44">
        <v>36.799999999999997</v>
      </c>
      <c r="O23" s="44">
        <v>380</v>
      </c>
      <c r="P23" s="42">
        <v>4000</v>
      </c>
      <c r="Q23" s="47"/>
      <c r="R23" s="52">
        <v>4000</v>
      </c>
      <c r="S23" s="44"/>
      <c r="T23" s="42">
        <v>0.50900000000000001</v>
      </c>
      <c r="U23" s="47">
        <v>8.7690000000000001</v>
      </c>
      <c r="V23" s="52">
        <v>0.57399999999999995</v>
      </c>
      <c r="W23" s="44">
        <v>36.799999999999997</v>
      </c>
    </row>
    <row r="24" spans="1:23" x14ac:dyDescent="0.25">
      <c r="A24" s="40" t="s">
        <v>149</v>
      </c>
      <c r="B24" s="40"/>
      <c r="C24" s="40" t="s">
        <v>75</v>
      </c>
      <c r="D24" s="13">
        <v>17</v>
      </c>
      <c r="E24" s="40" t="s">
        <v>149</v>
      </c>
      <c r="F24" s="13">
        <v>23</v>
      </c>
      <c r="G24" s="40" t="s">
        <v>169</v>
      </c>
      <c r="H24" s="40" t="s">
        <v>131</v>
      </c>
      <c r="I24" s="52">
        <v>380</v>
      </c>
      <c r="J24" s="42">
        <v>4000</v>
      </c>
      <c r="K24" s="47">
        <v>700</v>
      </c>
      <c r="L24" s="47">
        <v>4000</v>
      </c>
      <c r="M24" s="52">
        <v>1520</v>
      </c>
      <c r="N24" s="44">
        <v>36.799999999999997</v>
      </c>
      <c r="O24" s="44">
        <v>380</v>
      </c>
      <c r="P24" s="42">
        <v>4000</v>
      </c>
      <c r="Q24" s="47"/>
      <c r="R24" s="52">
        <v>4000</v>
      </c>
      <c r="S24" s="44"/>
      <c r="T24" s="42">
        <v>0.50900000000000001</v>
      </c>
      <c r="U24" s="47">
        <v>8.7690000000000001</v>
      </c>
      <c r="V24" s="52">
        <v>0.57399999999999995</v>
      </c>
      <c r="W24" s="44">
        <v>36.799999999999997</v>
      </c>
    </row>
    <row r="25" spans="1:23" x14ac:dyDescent="0.25">
      <c r="A25" s="40" t="s">
        <v>150</v>
      </c>
      <c r="B25" s="40"/>
      <c r="C25" s="40" t="s">
        <v>13</v>
      </c>
      <c r="D25" s="13">
        <v>16</v>
      </c>
      <c r="E25" s="40" t="s">
        <v>150</v>
      </c>
      <c r="F25" s="13">
        <v>22</v>
      </c>
      <c r="G25" s="40" t="s">
        <v>170</v>
      </c>
      <c r="H25" s="40" t="s">
        <v>132</v>
      </c>
      <c r="I25" s="52">
        <v>380</v>
      </c>
      <c r="J25" s="42">
        <v>4000</v>
      </c>
      <c r="K25" s="47">
        <v>700</v>
      </c>
      <c r="L25" s="47">
        <v>4000</v>
      </c>
      <c r="M25" s="52">
        <v>1520</v>
      </c>
      <c r="N25" s="44">
        <v>36.799999999999997</v>
      </c>
      <c r="O25" s="44">
        <v>380</v>
      </c>
      <c r="P25" s="42">
        <v>4000</v>
      </c>
      <c r="Q25" s="47"/>
      <c r="R25" s="52">
        <v>4000</v>
      </c>
      <c r="S25" s="44"/>
      <c r="T25" s="42">
        <v>0.50900000000000001</v>
      </c>
      <c r="U25" s="47">
        <v>8.7690000000000001</v>
      </c>
      <c r="V25" s="52">
        <v>0.57399999999999995</v>
      </c>
      <c r="W25" s="44">
        <v>36.799999999999997</v>
      </c>
    </row>
    <row r="26" spans="1:23" x14ac:dyDescent="0.25">
      <c r="A26" s="40" t="s">
        <v>153</v>
      </c>
      <c r="B26" s="40"/>
      <c r="C26" s="40" t="s">
        <v>171</v>
      </c>
      <c r="D26" s="13">
        <v>31</v>
      </c>
      <c r="E26" s="40" t="s">
        <v>159</v>
      </c>
      <c r="F26" s="13">
        <v>24</v>
      </c>
      <c r="G26" s="40" t="s">
        <v>172</v>
      </c>
      <c r="H26" s="40"/>
      <c r="I26" s="52">
        <v>380</v>
      </c>
      <c r="J26" s="42">
        <v>4000</v>
      </c>
      <c r="K26" s="47">
        <v>1000</v>
      </c>
      <c r="L26" s="47">
        <v>4000</v>
      </c>
      <c r="M26" s="52">
        <v>1520</v>
      </c>
      <c r="N26" s="44">
        <v>36.799999999999997</v>
      </c>
      <c r="O26" s="44">
        <v>380</v>
      </c>
      <c r="P26" s="42">
        <v>4000</v>
      </c>
      <c r="Q26" s="47"/>
      <c r="R26" s="52">
        <v>4000</v>
      </c>
      <c r="S26" s="44"/>
      <c r="T26" s="42">
        <v>0.50900000000000001</v>
      </c>
      <c r="U26" s="47">
        <v>8.7690000000000001</v>
      </c>
      <c r="V26" s="52">
        <v>0.57399999999999995</v>
      </c>
      <c r="W26" s="44">
        <v>36.799999999999997</v>
      </c>
    </row>
    <row r="27" spans="1:23" x14ac:dyDescent="0.25">
      <c r="A27" s="40" t="s">
        <v>154</v>
      </c>
      <c r="B27" s="40"/>
      <c r="C27" s="40" t="s">
        <v>71</v>
      </c>
      <c r="D27" s="13">
        <v>1</v>
      </c>
      <c r="E27" s="40" t="s">
        <v>159</v>
      </c>
      <c r="F27" s="13">
        <v>25</v>
      </c>
      <c r="G27" s="40" t="s">
        <v>173</v>
      </c>
      <c r="H27" s="40"/>
      <c r="I27" s="52">
        <v>380</v>
      </c>
      <c r="J27" s="42">
        <v>4000</v>
      </c>
      <c r="K27" s="47">
        <v>1000</v>
      </c>
      <c r="L27" s="47">
        <v>4000</v>
      </c>
      <c r="M27" s="52">
        <v>1520</v>
      </c>
      <c r="N27" s="44">
        <v>36.799999999999997</v>
      </c>
      <c r="O27" s="44">
        <v>380</v>
      </c>
      <c r="P27" s="42">
        <v>4000</v>
      </c>
      <c r="Q27" s="47"/>
      <c r="R27" s="52">
        <v>4000</v>
      </c>
      <c r="S27" s="44"/>
      <c r="T27" s="42">
        <v>0.50900000000000001</v>
      </c>
      <c r="U27" s="47">
        <v>8.7690000000000001</v>
      </c>
      <c r="V27" s="52">
        <v>0.57399999999999995</v>
      </c>
      <c r="W27" s="44">
        <v>36.799999999999997</v>
      </c>
    </row>
    <row r="28" spans="1:23" x14ac:dyDescent="0.25">
      <c r="A28" s="40" t="s">
        <v>155</v>
      </c>
      <c r="B28" s="40"/>
      <c r="C28" s="40" t="s">
        <v>71</v>
      </c>
      <c r="D28" s="13">
        <v>1</v>
      </c>
      <c r="E28" s="40" t="s">
        <v>159</v>
      </c>
      <c r="F28" s="13">
        <v>26</v>
      </c>
      <c r="G28" s="40" t="s">
        <v>174</v>
      </c>
      <c r="H28" s="40"/>
      <c r="I28" s="52">
        <v>380</v>
      </c>
      <c r="J28" s="42">
        <v>4000</v>
      </c>
      <c r="K28" s="47">
        <v>1000</v>
      </c>
      <c r="L28" s="47">
        <v>4000</v>
      </c>
      <c r="M28" s="52">
        <v>1520</v>
      </c>
      <c r="N28" s="44">
        <v>36.799999999999997</v>
      </c>
      <c r="O28" s="44">
        <v>380</v>
      </c>
      <c r="P28" s="42">
        <v>4000</v>
      </c>
      <c r="Q28" s="47"/>
      <c r="R28" s="52">
        <v>4000</v>
      </c>
      <c r="S28" s="44"/>
      <c r="T28" s="42">
        <v>0.50900000000000001</v>
      </c>
      <c r="U28" s="47">
        <v>8.7690000000000001</v>
      </c>
      <c r="V28" s="52">
        <v>0.57399999999999995</v>
      </c>
      <c r="W28" s="44">
        <v>36.799999999999997</v>
      </c>
    </row>
    <row r="29" spans="1:23" x14ac:dyDescent="0.25">
      <c r="A29" s="40" t="s">
        <v>156</v>
      </c>
      <c r="B29" s="40"/>
      <c r="C29" s="40" t="s">
        <v>50</v>
      </c>
      <c r="D29" s="13">
        <v>10</v>
      </c>
      <c r="E29" s="40" t="s">
        <v>159</v>
      </c>
      <c r="F29" s="13">
        <v>27</v>
      </c>
      <c r="G29" s="40" t="s">
        <v>175</v>
      </c>
      <c r="H29" s="40"/>
      <c r="I29" s="52">
        <v>380</v>
      </c>
      <c r="J29" s="42">
        <v>4000</v>
      </c>
      <c r="K29" s="47">
        <v>1000</v>
      </c>
      <c r="L29" s="47">
        <v>4000</v>
      </c>
      <c r="M29" s="52">
        <v>1520</v>
      </c>
      <c r="N29" s="44">
        <v>36.799999999999997</v>
      </c>
      <c r="O29" s="44">
        <v>380</v>
      </c>
      <c r="P29" s="42">
        <v>4000</v>
      </c>
      <c r="Q29" s="47"/>
      <c r="R29" s="52">
        <v>4000</v>
      </c>
      <c r="S29" s="44"/>
      <c r="T29" s="42">
        <v>0.50900000000000001</v>
      </c>
      <c r="U29" s="47">
        <v>8.7690000000000001</v>
      </c>
      <c r="V29" s="52">
        <v>0.57399999999999995</v>
      </c>
      <c r="W29" s="44">
        <v>36.799999999999997</v>
      </c>
    </row>
    <row r="30" spans="1:23" x14ac:dyDescent="0.25">
      <c r="A30" s="40" t="s">
        <v>157</v>
      </c>
      <c r="B30" s="40"/>
      <c r="C30" s="40" t="s">
        <v>53</v>
      </c>
      <c r="D30" s="13">
        <v>13</v>
      </c>
      <c r="E30" s="40" t="s">
        <v>159</v>
      </c>
      <c r="F30" s="13">
        <v>28</v>
      </c>
      <c r="G30" s="40" t="s">
        <v>176</v>
      </c>
      <c r="H30" s="40"/>
      <c r="I30" s="52">
        <v>380</v>
      </c>
      <c r="J30" s="42">
        <v>4000</v>
      </c>
      <c r="K30" s="47">
        <v>1000</v>
      </c>
      <c r="L30" s="47">
        <v>4000</v>
      </c>
      <c r="M30" s="52">
        <v>1520</v>
      </c>
      <c r="N30" s="44">
        <v>36.799999999999997</v>
      </c>
      <c r="O30" s="44">
        <v>380</v>
      </c>
      <c r="P30" s="42">
        <v>4000</v>
      </c>
      <c r="Q30" s="47"/>
      <c r="R30" s="52">
        <v>4000</v>
      </c>
      <c r="S30" s="44"/>
      <c r="T30" s="42">
        <v>0.50900000000000001</v>
      </c>
      <c r="U30" s="47">
        <v>8.7690000000000001</v>
      </c>
      <c r="V30" s="52">
        <v>0.57399999999999995</v>
      </c>
      <c r="W30" s="44">
        <v>36.799999999999997</v>
      </c>
    </row>
    <row r="31" spans="1:23" x14ac:dyDescent="0.25">
      <c r="A31" s="40" t="s">
        <v>158</v>
      </c>
      <c r="B31" s="40"/>
      <c r="C31" s="40" t="s">
        <v>5</v>
      </c>
      <c r="D31" s="13">
        <v>12</v>
      </c>
      <c r="E31" s="40" t="s">
        <v>159</v>
      </c>
      <c r="F31" s="13">
        <v>29</v>
      </c>
      <c r="G31" s="40" t="s">
        <v>177</v>
      </c>
      <c r="H31" s="40"/>
      <c r="I31" s="52">
        <v>380</v>
      </c>
      <c r="J31" s="42">
        <v>4000</v>
      </c>
      <c r="K31" s="47">
        <v>1000</v>
      </c>
      <c r="L31" s="47">
        <v>4000</v>
      </c>
      <c r="M31" s="52">
        <v>1520</v>
      </c>
      <c r="N31" s="44">
        <v>36.799999999999997</v>
      </c>
      <c r="O31" s="44">
        <v>380</v>
      </c>
      <c r="P31" s="42">
        <v>4000</v>
      </c>
      <c r="Q31" s="47"/>
      <c r="R31" s="52">
        <v>4000</v>
      </c>
      <c r="S31" s="44"/>
      <c r="T31" s="42">
        <v>0.50900000000000001</v>
      </c>
      <c r="U31" s="47">
        <v>8.7690000000000001</v>
      </c>
      <c r="V31" s="52">
        <v>0.57399999999999995</v>
      </c>
      <c r="W31" s="44">
        <v>36.799999999999997</v>
      </c>
    </row>
    <row r="32" spans="1:23" x14ac:dyDescent="0.25">
      <c r="A32" s="40" t="s">
        <v>152</v>
      </c>
      <c r="B32" s="40"/>
      <c r="C32" s="40" t="s">
        <v>13</v>
      </c>
      <c r="D32" s="13">
        <v>16</v>
      </c>
      <c r="E32" s="40" t="s">
        <v>159</v>
      </c>
      <c r="F32" s="13">
        <v>30</v>
      </c>
      <c r="G32" s="40" t="s">
        <v>178</v>
      </c>
      <c r="H32" s="40"/>
      <c r="I32" s="52">
        <v>380</v>
      </c>
      <c r="J32" s="42">
        <v>4000</v>
      </c>
      <c r="K32" s="47">
        <v>1000</v>
      </c>
      <c r="L32" s="47">
        <v>4000</v>
      </c>
      <c r="M32" s="52">
        <v>1520</v>
      </c>
      <c r="N32" s="44">
        <v>36.799999999999997</v>
      </c>
      <c r="O32" s="44">
        <v>380</v>
      </c>
      <c r="P32" s="42">
        <v>4000</v>
      </c>
      <c r="Q32" s="47"/>
      <c r="R32" s="52">
        <v>4000</v>
      </c>
      <c r="S32" s="44"/>
      <c r="T32" s="42">
        <v>0.50900000000000001</v>
      </c>
      <c r="U32" s="47">
        <v>8.7690000000000001</v>
      </c>
      <c r="V32" s="52">
        <v>0.57399999999999995</v>
      </c>
      <c r="W32" s="44">
        <v>36.799999999999997</v>
      </c>
    </row>
    <row r="33" spans="1:23" x14ac:dyDescent="0.25">
      <c r="A33" s="40" t="s">
        <v>179</v>
      </c>
      <c r="B33" s="40"/>
      <c r="C33" s="40" t="s">
        <v>13</v>
      </c>
      <c r="D33" s="13">
        <v>16</v>
      </c>
      <c r="E33" s="40" t="s">
        <v>132</v>
      </c>
      <c r="F33" s="13">
        <v>19</v>
      </c>
      <c r="G33" s="40" t="s">
        <v>180</v>
      </c>
      <c r="H33" s="40" t="s">
        <v>132</v>
      </c>
      <c r="I33" s="39"/>
      <c r="J33" s="22"/>
      <c r="K33" s="20"/>
      <c r="L33" s="20"/>
      <c r="M33" s="39"/>
      <c r="N33" s="40"/>
      <c r="O33" s="40"/>
      <c r="P33" s="22"/>
      <c r="Q33" s="20"/>
      <c r="R33" s="39"/>
      <c r="S33" s="40"/>
      <c r="T33" s="22"/>
      <c r="U33" s="20"/>
      <c r="V33" s="39"/>
      <c r="W33" s="40"/>
    </row>
    <row r="34" spans="1:23" x14ac:dyDescent="0.25">
      <c r="A34" s="40" t="s">
        <v>181</v>
      </c>
      <c r="B34" s="40"/>
      <c r="C34" s="40" t="s">
        <v>34</v>
      </c>
      <c r="D34" s="13">
        <v>5</v>
      </c>
      <c r="E34" s="40" t="s">
        <v>132</v>
      </c>
      <c r="F34" s="14">
        <v>20</v>
      </c>
      <c r="G34" s="40" t="s">
        <v>182</v>
      </c>
      <c r="H34" s="40" t="s">
        <v>183</v>
      </c>
      <c r="I34" s="39"/>
      <c r="J34" s="22"/>
      <c r="K34" s="20"/>
      <c r="L34" s="20"/>
      <c r="M34" s="39"/>
      <c r="N34" s="40"/>
      <c r="O34" s="40"/>
      <c r="P34" s="22"/>
      <c r="Q34" s="20"/>
      <c r="R34" s="39"/>
      <c r="S34" s="40"/>
      <c r="T34" s="22"/>
      <c r="U34" s="20"/>
      <c r="V34" s="39"/>
      <c r="W34" s="40"/>
    </row>
    <row r="35" spans="1:23" x14ac:dyDescent="0.25">
      <c r="A35" s="45" t="s">
        <v>184</v>
      </c>
      <c r="B35" s="45"/>
      <c r="C35" s="45" t="s">
        <v>182</v>
      </c>
      <c r="D35" s="14">
        <v>20</v>
      </c>
      <c r="E35" s="45" t="s">
        <v>183</v>
      </c>
      <c r="F35" s="10">
        <v>2</v>
      </c>
      <c r="G35" s="45" t="s">
        <v>185</v>
      </c>
      <c r="H35" s="45" t="s">
        <v>131</v>
      </c>
      <c r="I35" s="55"/>
      <c r="J35" s="53"/>
      <c r="K35" s="54"/>
      <c r="L35" s="54"/>
      <c r="M35" s="55"/>
      <c r="N35" s="45"/>
      <c r="O35" s="45"/>
      <c r="P35" s="53"/>
      <c r="Q35" s="54"/>
      <c r="R35" s="55"/>
      <c r="S35" s="45"/>
      <c r="T35" s="53"/>
      <c r="U35" s="54"/>
      <c r="V35" s="55"/>
      <c r="W35" s="45"/>
    </row>
    <row r="41" spans="1:23" x14ac:dyDescent="0.25">
      <c r="E41" s="41"/>
      <c r="F41" s="41"/>
      <c r="H41" s="41"/>
    </row>
    <row r="42" spans="1:23" x14ac:dyDescent="0.25">
      <c r="E42" s="41"/>
      <c r="F42" s="41"/>
      <c r="H42" s="41"/>
    </row>
    <row r="43" spans="1:23" x14ac:dyDescent="0.25">
      <c r="E43" s="41"/>
      <c r="F43" s="41"/>
      <c r="H43" s="41"/>
    </row>
    <row r="44" spans="1:23" x14ac:dyDescent="0.25">
      <c r="E44" s="41"/>
      <c r="F44" s="41"/>
      <c r="H44" s="41"/>
    </row>
    <row r="45" spans="1:23" x14ac:dyDescent="0.25">
      <c r="E45" s="41"/>
      <c r="F45" s="41"/>
      <c r="H45" s="41"/>
    </row>
    <row r="46" spans="1:23" x14ac:dyDescent="0.25">
      <c r="E46" s="41"/>
      <c r="F46" s="41"/>
      <c r="H46" s="41"/>
    </row>
    <row r="47" spans="1:23" x14ac:dyDescent="0.25">
      <c r="E47" s="41"/>
      <c r="F47" s="41"/>
      <c r="H47" s="41"/>
    </row>
    <row r="48" spans="1:23" x14ac:dyDescent="0.25">
      <c r="E48" s="41"/>
      <c r="F48" s="41"/>
      <c r="H48" s="41"/>
    </row>
    <row r="49" spans="1:29" x14ac:dyDescent="0.25">
      <c r="E49" s="41"/>
      <c r="F49" s="41"/>
      <c r="H49" s="41"/>
    </row>
    <row r="50" spans="1:29" x14ac:dyDescent="0.25">
      <c r="E50" s="41"/>
      <c r="F50" s="41"/>
      <c r="H50" s="41"/>
    </row>
    <row r="51" spans="1:29" ht="15" customHeight="1" x14ac:dyDescent="0.25">
      <c r="H51" s="20"/>
      <c r="I51" s="20"/>
      <c r="J51" s="20"/>
      <c r="K51" s="20"/>
      <c r="L51" s="20"/>
      <c r="M51" s="20"/>
      <c r="N51" s="20"/>
    </row>
    <row r="52" spans="1:29" ht="15" customHeight="1" x14ac:dyDescent="0.25">
      <c r="H52" s="20"/>
      <c r="I52" s="20"/>
      <c r="J52" s="20"/>
      <c r="K52" s="20"/>
      <c r="L52" s="20"/>
      <c r="M52" s="20"/>
      <c r="N52" s="20"/>
    </row>
    <row r="53" spans="1:29" ht="15" customHeight="1" x14ac:dyDescent="0.25">
      <c r="H53" s="20"/>
      <c r="I53" s="20"/>
      <c r="J53" s="20"/>
      <c r="K53" s="20"/>
      <c r="L53" s="20"/>
      <c r="M53" s="20"/>
      <c r="N53" s="20"/>
    </row>
    <row r="54" spans="1:29" ht="15" customHeight="1" x14ac:dyDescent="0.25">
      <c r="H54" s="20"/>
      <c r="I54" s="20"/>
      <c r="J54" s="20"/>
      <c r="K54" s="20"/>
      <c r="L54" s="20"/>
      <c r="M54" s="20"/>
      <c r="N54" s="20"/>
    </row>
    <row r="55" spans="1:29" ht="15" customHeight="1" x14ac:dyDescent="0.25">
      <c r="H55" s="20"/>
      <c r="I55" s="20"/>
      <c r="J55" s="20"/>
      <c r="K55" s="20"/>
      <c r="L55" s="20"/>
      <c r="M55" s="20"/>
      <c r="N55" s="20"/>
    </row>
    <row r="56" spans="1:29" ht="15" customHeight="1" x14ac:dyDescent="0.25">
      <c r="H56" s="20"/>
      <c r="I56" s="20"/>
      <c r="J56" s="20"/>
      <c r="K56" s="20"/>
      <c r="L56" s="20"/>
      <c r="M56" s="20"/>
      <c r="N56" s="20"/>
    </row>
    <row r="57" spans="1:29" x14ac:dyDescent="0.25">
      <c r="B57" s="35"/>
      <c r="H57" s="20"/>
      <c r="I57" s="20"/>
      <c r="J57" s="20"/>
      <c r="K57" s="20"/>
      <c r="L57" s="20"/>
      <c r="M57" s="20"/>
      <c r="N57" s="20"/>
    </row>
    <row r="58" spans="1:29" s="41" customFormat="1" x14ac:dyDescent="0.25">
      <c r="H58" s="47"/>
      <c r="I58" s="47"/>
      <c r="J58" s="47"/>
      <c r="K58" s="47"/>
      <c r="L58" s="47"/>
      <c r="M58" s="47"/>
      <c r="N58" s="47"/>
    </row>
    <row r="59" spans="1:29" s="41" customFormat="1" x14ac:dyDescent="0.25">
      <c r="H59" s="47"/>
      <c r="I59" s="47"/>
      <c r="J59" s="47"/>
      <c r="K59" s="47"/>
      <c r="L59" s="47"/>
      <c r="M59" s="47"/>
      <c r="N59" s="47"/>
    </row>
    <row r="60" spans="1:29" s="41" customForma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spans="1:29" x14ac:dyDescent="0.25">
      <c r="A61" s="20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20"/>
      <c r="Z61" s="20"/>
      <c r="AA61" s="20"/>
      <c r="AB61" s="20"/>
      <c r="AC61" s="20"/>
    </row>
    <row r="62" spans="1:29" x14ac:dyDescent="0.25">
      <c r="A62" s="20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x14ac:dyDescent="0.25">
      <c r="A63" s="5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x14ac:dyDescent="0.25">
      <c r="A64" s="4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x14ac:dyDescent="0.25">
      <c r="A65" s="4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x14ac:dyDescent="0.25">
      <c r="A67" s="56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x14ac:dyDescent="0.25">
      <c r="A68" s="4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5" customHeight="1" x14ac:dyDescent="0.25">
      <c r="H75" s="20"/>
      <c r="I75" s="20"/>
      <c r="J75" s="20"/>
      <c r="K75" s="20"/>
      <c r="L75" s="20"/>
      <c r="M75" s="20"/>
      <c r="N75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F6C0-AFF7-4E38-9302-271F5D4DDB0A}">
  <dimension ref="A1:Z67"/>
  <sheetViews>
    <sheetView zoomScale="70" zoomScaleNormal="70" workbookViewId="0">
      <selection activeCell="B46" sqref="B46"/>
    </sheetView>
  </sheetViews>
  <sheetFormatPr defaultRowHeight="15" customHeight="1" x14ac:dyDescent="0.25"/>
  <cols>
    <col min="1" max="1" width="42.7109375" bestFit="1" customWidth="1"/>
    <col min="2" max="2" width="38.5703125" bestFit="1" customWidth="1"/>
    <col min="3" max="3" width="25.85546875" bestFit="1" customWidth="1"/>
    <col min="4" max="4" width="25.85546875" customWidth="1"/>
    <col min="5" max="5" width="25.28515625" bestFit="1" customWidth="1"/>
    <col min="6" max="6" width="25.28515625" customWidth="1"/>
    <col min="7" max="7" width="26.28515625" bestFit="1" customWidth="1"/>
    <col min="8" max="8" width="25.7109375" bestFit="1" customWidth="1"/>
    <col min="9" max="9" width="17" bestFit="1" customWidth="1"/>
    <col min="10" max="10" width="16.7109375" bestFit="1" customWidth="1"/>
    <col min="11" max="11" width="23.28515625" bestFit="1" customWidth="1"/>
    <col min="12" max="12" width="12" bestFit="1" customWidth="1"/>
    <col min="13" max="13" width="22.140625" bestFit="1" customWidth="1"/>
    <col min="14" max="14" width="11.5703125" bestFit="1" customWidth="1"/>
  </cols>
  <sheetData>
    <row r="1" spans="1:23" ht="17.25" customHeight="1" x14ac:dyDescent="0.25">
      <c r="A1" s="21" t="s">
        <v>97</v>
      </c>
      <c r="B1" s="4" t="s">
        <v>0</v>
      </c>
      <c r="C1" s="15" t="s">
        <v>95</v>
      </c>
      <c r="D1" s="3" t="s">
        <v>163</v>
      </c>
      <c r="E1" s="3" t="s">
        <v>109</v>
      </c>
      <c r="F1" s="3" t="s">
        <v>164</v>
      </c>
      <c r="G1" s="15" t="s">
        <v>96</v>
      </c>
      <c r="H1" s="3" t="s">
        <v>110</v>
      </c>
      <c r="I1" s="2" t="s">
        <v>2</v>
      </c>
      <c r="J1" s="4" t="s">
        <v>161</v>
      </c>
      <c r="K1" s="2" t="s">
        <v>133</v>
      </c>
      <c r="L1" s="5" t="s">
        <v>162</v>
      </c>
      <c r="M1" s="5" t="s">
        <v>134</v>
      </c>
      <c r="N1" s="12" t="s">
        <v>4</v>
      </c>
      <c r="O1" s="2" t="s">
        <v>2</v>
      </c>
      <c r="P1" s="4" t="s">
        <v>87</v>
      </c>
      <c r="Q1" s="2" t="s">
        <v>88</v>
      </c>
      <c r="R1" s="5" t="s">
        <v>89</v>
      </c>
      <c r="S1" s="3" t="s">
        <v>94</v>
      </c>
      <c r="T1" s="4" t="s">
        <v>3</v>
      </c>
      <c r="U1" s="2" t="s">
        <v>84</v>
      </c>
      <c r="V1" s="5" t="s">
        <v>85</v>
      </c>
      <c r="W1" s="12" t="s">
        <v>4</v>
      </c>
    </row>
    <row r="2" spans="1:23" s="24" customFormat="1" x14ac:dyDescent="0.25"/>
    <row r="3" spans="1:23" s="24" customFormat="1" x14ac:dyDescent="0.25"/>
    <row r="4" spans="1:23" x14ac:dyDescent="0.25">
      <c r="A4" s="29" t="s">
        <v>115</v>
      </c>
      <c r="B4" s="30" t="s">
        <v>20</v>
      </c>
      <c r="C4" s="30" t="s">
        <v>15</v>
      </c>
      <c r="D4" s="29">
        <v>17</v>
      </c>
      <c r="E4" s="29" t="s">
        <v>132</v>
      </c>
      <c r="F4" s="29">
        <v>7</v>
      </c>
      <c r="G4" s="30" t="s">
        <v>18</v>
      </c>
      <c r="H4" t="s">
        <v>132</v>
      </c>
      <c r="I4">
        <v>380</v>
      </c>
      <c r="J4" s="6">
        <v>4000</v>
      </c>
      <c r="K4">
        <f t="shared" ref="K4:K22" si="0">I4*J4*10^-3</f>
        <v>1520</v>
      </c>
      <c r="L4">
        <v>4000</v>
      </c>
      <c r="M4">
        <f t="shared" ref="M4:M22" si="1">I4*L4*10^-3</f>
        <v>1520</v>
      </c>
      <c r="N4" s="7">
        <v>40.43</v>
      </c>
      <c r="O4">
        <v>380</v>
      </c>
      <c r="P4" s="6">
        <v>4000</v>
      </c>
      <c r="R4" s="7">
        <v>4000</v>
      </c>
      <c r="T4" s="6">
        <v>0.61799999999999999</v>
      </c>
      <c r="U4">
        <v>9.7989999999999995</v>
      </c>
      <c r="V4" s="7">
        <v>0.622</v>
      </c>
      <c r="W4" s="13">
        <v>40.43</v>
      </c>
    </row>
    <row r="5" spans="1:23" s="24" customFormat="1" x14ac:dyDescent="0.25">
      <c r="R5" s="31">
        <v>4000</v>
      </c>
      <c r="T5" s="28">
        <v>0.10299999999999999</v>
      </c>
      <c r="U5" s="24">
        <v>1.6619999999999999</v>
      </c>
      <c r="V5" s="31">
        <v>0.10299999999999999</v>
      </c>
      <c r="W5" s="32">
        <v>6.8</v>
      </c>
    </row>
    <row r="6" spans="1:23" x14ac:dyDescent="0.25">
      <c r="A6" s="33" t="s">
        <v>119</v>
      </c>
      <c r="B6" s="30" t="s">
        <v>29</v>
      </c>
      <c r="C6" s="30" t="s">
        <v>30</v>
      </c>
      <c r="D6" s="30">
        <v>8</v>
      </c>
      <c r="E6" s="6" t="s">
        <v>137</v>
      </c>
      <c r="F6" s="30">
        <v>4</v>
      </c>
      <c r="G6" s="30" t="s">
        <v>32</v>
      </c>
      <c r="H6" s="6" t="s">
        <v>136</v>
      </c>
      <c r="I6">
        <v>380</v>
      </c>
      <c r="J6" s="6">
        <v>2500</v>
      </c>
      <c r="K6">
        <f t="shared" si="0"/>
        <v>950</v>
      </c>
      <c r="L6">
        <v>3100</v>
      </c>
      <c r="M6">
        <f t="shared" si="1"/>
        <v>1178</v>
      </c>
      <c r="N6" s="7">
        <v>101.2</v>
      </c>
      <c r="O6">
        <v>380</v>
      </c>
      <c r="P6" s="6">
        <v>2500</v>
      </c>
      <c r="R6" s="7">
        <v>3100</v>
      </c>
      <c r="T6" s="6">
        <v>2.4769999999999999</v>
      </c>
      <c r="U6">
        <v>27.870999999999999</v>
      </c>
      <c r="V6" s="7">
        <v>1.3320000000000001</v>
      </c>
      <c r="W6" s="13">
        <v>101.2</v>
      </c>
    </row>
    <row r="7" spans="1:23" x14ac:dyDescent="0.25">
      <c r="A7" s="33" t="s">
        <v>104</v>
      </c>
      <c r="B7" s="30" t="s">
        <v>41</v>
      </c>
      <c r="C7" s="30" t="s">
        <v>37</v>
      </c>
      <c r="D7" s="29">
        <v>2</v>
      </c>
      <c r="E7" t="s">
        <v>131</v>
      </c>
      <c r="F7" s="29">
        <v>15</v>
      </c>
      <c r="G7" s="30" t="s">
        <v>39</v>
      </c>
      <c r="H7" t="s">
        <v>130</v>
      </c>
      <c r="I7">
        <v>380</v>
      </c>
      <c r="J7" s="6">
        <v>2500</v>
      </c>
      <c r="K7">
        <f t="shared" si="0"/>
        <v>950</v>
      </c>
      <c r="L7">
        <v>3000</v>
      </c>
      <c r="M7">
        <f t="shared" si="1"/>
        <v>1140</v>
      </c>
      <c r="N7" s="7">
        <v>50.43</v>
      </c>
      <c r="O7">
        <v>380</v>
      </c>
      <c r="P7" s="6">
        <v>2500</v>
      </c>
      <c r="R7" s="7">
        <v>3000</v>
      </c>
      <c r="T7" s="6">
        <v>1.18</v>
      </c>
      <c r="U7">
        <v>13.714</v>
      </c>
      <c r="V7" s="7">
        <v>0.66700000000000004</v>
      </c>
      <c r="W7" s="13">
        <v>50.43</v>
      </c>
    </row>
    <row r="8" spans="1:23" x14ac:dyDescent="0.25">
      <c r="A8" s="33" t="s">
        <v>125</v>
      </c>
      <c r="B8" s="30" t="s">
        <v>46</v>
      </c>
      <c r="C8" s="30" t="s">
        <v>42</v>
      </c>
      <c r="D8" s="30">
        <v>3</v>
      </c>
      <c r="E8" s="6" t="s">
        <v>139</v>
      </c>
      <c r="F8" s="30">
        <v>9</v>
      </c>
      <c r="G8" s="30" t="s">
        <v>44</v>
      </c>
      <c r="H8" t="s">
        <v>139</v>
      </c>
      <c r="I8">
        <v>380</v>
      </c>
      <c r="J8" s="6">
        <v>2500</v>
      </c>
      <c r="K8">
        <f t="shared" si="0"/>
        <v>950</v>
      </c>
      <c r="L8">
        <v>3100</v>
      </c>
      <c r="M8">
        <f t="shared" si="1"/>
        <v>1178</v>
      </c>
      <c r="N8" s="7">
        <v>45.4</v>
      </c>
      <c r="O8">
        <v>380</v>
      </c>
      <c r="P8" s="6">
        <v>2500</v>
      </c>
      <c r="R8" s="7">
        <v>3100</v>
      </c>
      <c r="T8" s="6">
        <v>1.155</v>
      </c>
      <c r="U8">
        <v>12.372</v>
      </c>
      <c r="V8" s="7">
        <v>0.61399999999999999</v>
      </c>
      <c r="W8" s="13">
        <v>45.4</v>
      </c>
    </row>
    <row r="9" spans="1:23" x14ac:dyDescent="0.25">
      <c r="A9" s="29" t="s">
        <v>124</v>
      </c>
      <c r="B9" s="30" t="s">
        <v>47</v>
      </c>
      <c r="C9" s="30" t="s">
        <v>42</v>
      </c>
      <c r="D9" s="29">
        <v>3</v>
      </c>
      <c r="E9" t="s">
        <v>139</v>
      </c>
      <c r="F9" s="29">
        <v>11</v>
      </c>
      <c r="G9" s="30" t="s">
        <v>48</v>
      </c>
      <c r="H9" t="s">
        <v>143</v>
      </c>
      <c r="I9">
        <v>380</v>
      </c>
      <c r="J9" s="6">
        <v>2500</v>
      </c>
      <c r="K9">
        <f t="shared" si="0"/>
        <v>950</v>
      </c>
      <c r="L9">
        <v>2500</v>
      </c>
      <c r="M9">
        <f t="shared" si="1"/>
        <v>950</v>
      </c>
      <c r="N9" s="7">
        <v>41.7</v>
      </c>
      <c r="O9">
        <v>380</v>
      </c>
      <c r="P9" s="6">
        <v>2500</v>
      </c>
      <c r="R9" s="7">
        <v>2500</v>
      </c>
      <c r="T9" s="6">
        <v>0.97</v>
      </c>
      <c r="U9">
        <v>11.42</v>
      </c>
      <c r="V9" s="7">
        <v>0.54</v>
      </c>
      <c r="W9" s="13">
        <v>41.7</v>
      </c>
    </row>
    <row r="10" spans="1:23" x14ac:dyDescent="0.25">
      <c r="A10" s="33" t="s">
        <v>126</v>
      </c>
      <c r="B10" s="30" t="s">
        <v>52</v>
      </c>
      <c r="C10" s="30" t="s">
        <v>44</v>
      </c>
      <c r="D10" s="30">
        <v>9</v>
      </c>
      <c r="E10" s="6" t="s">
        <v>139</v>
      </c>
      <c r="F10" s="30">
        <v>10</v>
      </c>
      <c r="G10" s="30" t="s">
        <v>50</v>
      </c>
      <c r="H10" s="6" t="s">
        <v>140</v>
      </c>
      <c r="I10">
        <v>380</v>
      </c>
      <c r="J10" s="6">
        <v>2500</v>
      </c>
      <c r="K10">
        <f t="shared" si="0"/>
        <v>950</v>
      </c>
      <c r="L10">
        <v>3100</v>
      </c>
      <c r="M10">
        <f t="shared" si="1"/>
        <v>1178</v>
      </c>
      <c r="N10" s="7">
        <v>58.65</v>
      </c>
      <c r="O10">
        <v>380</v>
      </c>
      <c r="P10" s="6">
        <v>2500</v>
      </c>
      <c r="R10" s="7">
        <v>3100</v>
      </c>
      <c r="T10" s="6">
        <v>1.4910000000000001</v>
      </c>
      <c r="U10">
        <v>16.04</v>
      </c>
      <c r="V10" s="7">
        <v>0.78900000000000003</v>
      </c>
      <c r="W10" s="13">
        <v>58.65</v>
      </c>
    </row>
    <row r="11" spans="1:23" x14ac:dyDescent="0.25">
      <c r="A11" s="33" t="s">
        <v>100</v>
      </c>
      <c r="B11" s="30" t="s">
        <v>55</v>
      </c>
      <c r="C11" s="30" t="s">
        <v>5</v>
      </c>
      <c r="D11" s="29">
        <v>12</v>
      </c>
      <c r="E11" t="s">
        <v>128</v>
      </c>
      <c r="F11" s="29">
        <v>13</v>
      </c>
      <c r="G11" s="30" t="s">
        <v>53</v>
      </c>
      <c r="H11" t="s">
        <v>128</v>
      </c>
      <c r="I11">
        <v>380</v>
      </c>
      <c r="J11" s="6">
        <v>4000</v>
      </c>
      <c r="K11">
        <f t="shared" si="0"/>
        <v>1520</v>
      </c>
      <c r="L11">
        <v>4000</v>
      </c>
      <c r="M11">
        <f t="shared" si="1"/>
        <v>1520</v>
      </c>
      <c r="N11" s="7">
        <v>36.799999999999997</v>
      </c>
      <c r="O11">
        <v>380</v>
      </c>
      <c r="P11" s="6">
        <v>4000</v>
      </c>
      <c r="R11" s="7">
        <v>4000</v>
      </c>
      <c r="T11" s="6">
        <v>0.50900000000000001</v>
      </c>
      <c r="U11">
        <v>8.7690000000000001</v>
      </c>
      <c r="V11" s="7">
        <v>0.57399999999999995</v>
      </c>
      <c r="W11" s="13">
        <v>36.799999999999997</v>
      </c>
    </row>
    <row r="12" spans="1:23" x14ac:dyDescent="0.25">
      <c r="A12" s="33" t="s">
        <v>101</v>
      </c>
      <c r="B12" s="30" t="s">
        <v>55</v>
      </c>
      <c r="C12" s="30" t="s">
        <v>56</v>
      </c>
      <c r="D12" s="29">
        <v>6</v>
      </c>
      <c r="E12" t="s">
        <v>130</v>
      </c>
      <c r="F12" s="29">
        <v>14</v>
      </c>
      <c r="G12" s="30" t="s">
        <v>58</v>
      </c>
      <c r="H12" t="s">
        <v>58</v>
      </c>
      <c r="I12">
        <v>380</v>
      </c>
      <c r="J12" s="6">
        <v>3000</v>
      </c>
      <c r="K12">
        <f t="shared" si="0"/>
        <v>1140</v>
      </c>
      <c r="L12">
        <v>3100</v>
      </c>
      <c r="M12">
        <f t="shared" si="1"/>
        <v>1178</v>
      </c>
      <c r="N12" s="7">
        <v>32</v>
      </c>
      <c r="O12">
        <v>380</v>
      </c>
      <c r="P12" s="6">
        <v>3000</v>
      </c>
      <c r="R12" s="7">
        <v>3100</v>
      </c>
      <c r="T12" s="6">
        <v>0.81</v>
      </c>
      <c r="U12">
        <v>8.7469999999999999</v>
      </c>
      <c r="V12" s="7">
        <v>0.43099999999999999</v>
      </c>
      <c r="W12" s="13">
        <v>32</v>
      </c>
    </row>
    <row r="13" spans="1:23" x14ac:dyDescent="0.25">
      <c r="A13" s="33" t="s">
        <v>122</v>
      </c>
      <c r="B13" s="30" t="s">
        <v>63</v>
      </c>
      <c r="C13" s="30" t="s">
        <v>32</v>
      </c>
      <c r="D13" s="29">
        <v>4</v>
      </c>
      <c r="E13" t="s">
        <v>136</v>
      </c>
      <c r="F13" s="29">
        <v>0</v>
      </c>
      <c r="G13" s="30" t="s">
        <v>61</v>
      </c>
      <c r="H13" t="s">
        <v>136</v>
      </c>
      <c r="I13">
        <v>380</v>
      </c>
      <c r="J13" s="6">
        <v>2500</v>
      </c>
      <c r="K13">
        <f t="shared" si="0"/>
        <v>950</v>
      </c>
      <c r="L13">
        <v>3000</v>
      </c>
      <c r="M13">
        <f t="shared" si="1"/>
        <v>1140</v>
      </c>
      <c r="N13" s="7">
        <v>63.9</v>
      </c>
      <c r="O13">
        <v>380</v>
      </c>
      <c r="P13" s="6">
        <v>2500</v>
      </c>
      <c r="R13" s="7">
        <v>3000</v>
      </c>
      <c r="T13" s="6">
        <v>1.47</v>
      </c>
      <c r="U13">
        <v>19.026</v>
      </c>
      <c r="V13" s="7">
        <v>0.78</v>
      </c>
      <c r="W13" s="13">
        <v>63.9</v>
      </c>
    </row>
    <row r="14" spans="1:23" x14ac:dyDescent="0.25">
      <c r="A14" s="33" t="s">
        <v>111</v>
      </c>
      <c r="B14" s="30" t="s">
        <v>64</v>
      </c>
      <c r="C14" s="30" t="s">
        <v>34</v>
      </c>
      <c r="D14" s="29">
        <v>5</v>
      </c>
      <c r="E14" t="s">
        <v>132</v>
      </c>
      <c r="F14" s="29">
        <v>19</v>
      </c>
      <c r="G14" s="30" t="s">
        <v>23</v>
      </c>
      <c r="H14" t="s">
        <v>132</v>
      </c>
      <c r="I14">
        <v>380</v>
      </c>
      <c r="J14" s="6">
        <v>4000</v>
      </c>
      <c r="K14">
        <f t="shared" si="0"/>
        <v>1520</v>
      </c>
      <c r="L14">
        <v>4000</v>
      </c>
      <c r="M14">
        <f t="shared" si="1"/>
        <v>1520</v>
      </c>
      <c r="N14" s="7">
        <v>18.559999999999999</v>
      </c>
      <c r="O14">
        <v>380</v>
      </c>
      <c r="P14" s="6">
        <v>4000</v>
      </c>
      <c r="R14" s="7">
        <v>4000</v>
      </c>
      <c r="T14" s="6">
        <v>0.28299999999999997</v>
      </c>
      <c r="U14">
        <v>4.5209999999999999</v>
      </c>
      <c r="V14" s="7">
        <v>0.28299999999999997</v>
      </c>
      <c r="W14" s="13">
        <v>18.559999999999999</v>
      </c>
    </row>
    <row r="15" spans="1:23" x14ac:dyDescent="0.25">
      <c r="A15" s="33" t="s">
        <v>113</v>
      </c>
      <c r="B15" s="30" t="s">
        <v>65</v>
      </c>
      <c r="C15" s="30" t="s">
        <v>34</v>
      </c>
      <c r="D15" s="29">
        <v>5</v>
      </c>
      <c r="E15" t="s">
        <v>132</v>
      </c>
      <c r="F15" s="29">
        <v>4</v>
      </c>
      <c r="G15" s="30" t="s">
        <v>32</v>
      </c>
      <c r="H15" t="s">
        <v>136</v>
      </c>
      <c r="I15">
        <v>380</v>
      </c>
      <c r="J15" s="6">
        <v>2826</v>
      </c>
      <c r="K15">
        <f t="shared" si="0"/>
        <v>1073.8800000000001</v>
      </c>
      <c r="L15">
        <v>3000</v>
      </c>
      <c r="M15">
        <f t="shared" si="1"/>
        <v>1140</v>
      </c>
      <c r="N15" s="7">
        <v>34.020000000000003</v>
      </c>
      <c r="O15">
        <v>380</v>
      </c>
      <c r="P15" s="6">
        <v>2826</v>
      </c>
      <c r="R15" s="7">
        <v>3000</v>
      </c>
      <c r="T15" s="6">
        <v>0.79500000000000004</v>
      </c>
      <c r="U15">
        <v>9.3130000000000006</v>
      </c>
      <c r="V15" s="7">
        <v>0.44600000000000001</v>
      </c>
      <c r="W15" s="13">
        <v>34.020000000000003</v>
      </c>
    </row>
    <row r="16" spans="1:23" x14ac:dyDescent="0.25">
      <c r="R16" s="7">
        <v>2500</v>
      </c>
      <c r="T16" s="6">
        <v>1.6970000000000001</v>
      </c>
      <c r="U16">
        <v>19.855</v>
      </c>
      <c r="V16" s="7">
        <v>0.95</v>
      </c>
      <c r="W16" s="13">
        <v>72.528999999999996</v>
      </c>
    </row>
    <row r="17" spans="1:23" x14ac:dyDescent="0.25">
      <c r="A17" s="33" t="s">
        <v>103</v>
      </c>
      <c r="B17" s="30" t="s">
        <v>69</v>
      </c>
      <c r="C17" s="30" t="s">
        <v>39</v>
      </c>
      <c r="D17" s="29">
        <v>15</v>
      </c>
      <c r="E17" t="s">
        <v>130</v>
      </c>
      <c r="F17" s="29">
        <v>6</v>
      </c>
      <c r="G17" s="30" t="s">
        <v>56</v>
      </c>
      <c r="H17" t="s">
        <v>130</v>
      </c>
      <c r="I17">
        <v>380</v>
      </c>
      <c r="J17" s="6">
        <v>2500</v>
      </c>
      <c r="K17">
        <f t="shared" si="0"/>
        <v>950</v>
      </c>
      <c r="L17">
        <v>3100</v>
      </c>
      <c r="M17">
        <f t="shared" si="1"/>
        <v>1178</v>
      </c>
      <c r="N17" s="7">
        <v>21</v>
      </c>
      <c r="O17">
        <v>380</v>
      </c>
      <c r="P17" s="6">
        <v>2500</v>
      </c>
      <c r="R17" s="7">
        <v>3100</v>
      </c>
      <c r="T17" s="6">
        <v>0.49199999999999999</v>
      </c>
      <c r="U17">
        <v>5.7229999999999999</v>
      </c>
      <c r="V17" s="7">
        <v>0.27700000000000002</v>
      </c>
      <c r="W17" s="13">
        <v>21</v>
      </c>
    </row>
    <row r="18" spans="1:23" x14ac:dyDescent="0.25">
      <c r="A18" s="29" t="s">
        <v>124</v>
      </c>
      <c r="B18" s="30" t="s">
        <v>70</v>
      </c>
      <c r="C18" s="30" t="s">
        <v>71</v>
      </c>
      <c r="D18" s="29">
        <v>1</v>
      </c>
      <c r="E18" t="s">
        <v>138</v>
      </c>
      <c r="F18" s="29">
        <v>11</v>
      </c>
      <c r="G18" s="30" t="s">
        <v>48</v>
      </c>
      <c r="H18" t="s">
        <v>143</v>
      </c>
      <c r="I18">
        <v>380</v>
      </c>
      <c r="J18" s="6">
        <v>2500</v>
      </c>
      <c r="K18">
        <f t="shared" si="0"/>
        <v>950</v>
      </c>
      <c r="L18">
        <v>2500</v>
      </c>
      <c r="M18">
        <f t="shared" si="1"/>
        <v>950</v>
      </c>
      <c r="N18" s="7">
        <v>57.9</v>
      </c>
      <c r="O18">
        <v>380</v>
      </c>
      <c r="P18" s="6">
        <v>2500</v>
      </c>
      <c r="R18" s="7">
        <v>2500</v>
      </c>
      <c r="T18" s="6">
        <v>1.34</v>
      </c>
      <c r="U18">
        <v>15.85</v>
      </c>
      <c r="V18" s="7">
        <v>0.75</v>
      </c>
      <c r="W18" s="13">
        <v>57.9</v>
      </c>
    </row>
    <row r="19" spans="1:23" x14ac:dyDescent="0.25">
      <c r="A19" s="33" t="s">
        <v>123</v>
      </c>
      <c r="B19" s="30" t="s">
        <v>73</v>
      </c>
      <c r="C19" s="30" t="s">
        <v>71</v>
      </c>
      <c r="D19" s="30">
        <v>1</v>
      </c>
      <c r="E19" s="6" t="s">
        <v>138</v>
      </c>
      <c r="F19" s="30">
        <v>0</v>
      </c>
      <c r="G19" s="30" t="s">
        <v>61</v>
      </c>
      <c r="H19" s="6" t="s">
        <v>136</v>
      </c>
      <c r="I19">
        <v>380</v>
      </c>
      <c r="J19" s="6">
        <v>2826</v>
      </c>
      <c r="K19">
        <f t="shared" si="0"/>
        <v>1073.8800000000001</v>
      </c>
      <c r="L19">
        <v>3000</v>
      </c>
      <c r="M19">
        <f t="shared" si="1"/>
        <v>1140</v>
      </c>
      <c r="N19" s="7">
        <v>48.741999999999997</v>
      </c>
      <c r="O19">
        <v>380</v>
      </c>
      <c r="P19" s="6">
        <v>2826</v>
      </c>
      <c r="R19" s="7">
        <v>3000</v>
      </c>
      <c r="T19" s="6">
        <v>1.133</v>
      </c>
      <c r="U19">
        <v>13.351000000000001</v>
      </c>
      <c r="V19" s="7">
        <v>0.63800000000000001</v>
      </c>
      <c r="W19" s="13">
        <v>48.741999999999997</v>
      </c>
    </row>
    <row r="20" spans="1:23" x14ac:dyDescent="0.25">
      <c r="A20" s="33" t="s">
        <v>108</v>
      </c>
      <c r="B20" s="30" t="s">
        <v>77</v>
      </c>
      <c r="C20" s="30" t="s">
        <v>67</v>
      </c>
      <c r="D20" s="29">
        <v>18</v>
      </c>
      <c r="E20" t="s">
        <v>131</v>
      </c>
      <c r="F20" s="29">
        <v>17</v>
      </c>
      <c r="G20" s="30" t="s">
        <v>75</v>
      </c>
      <c r="H20" t="s">
        <v>131</v>
      </c>
      <c r="I20">
        <v>380</v>
      </c>
      <c r="J20" s="6">
        <v>2890</v>
      </c>
      <c r="K20">
        <f t="shared" si="0"/>
        <v>1098.2</v>
      </c>
      <c r="L20">
        <v>3300</v>
      </c>
      <c r="M20">
        <f t="shared" si="1"/>
        <v>1254</v>
      </c>
      <c r="N20" s="7">
        <v>17</v>
      </c>
      <c r="O20">
        <v>380</v>
      </c>
      <c r="P20" s="6">
        <v>2890</v>
      </c>
      <c r="R20" s="7">
        <v>3300</v>
      </c>
      <c r="T20" s="6">
        <v>0.4</v>
      </c>
      <c r="U20">
        <v>4.6500000000000004</v>
      </c>
      <c r="V20" s="7">
        <v>0.22</v>
      </c>
      <c r="W20" s="13">
        <v>17</v>
      </c>
    </row>
    <row r="21" spans="1:23" x14ac:dyDescent="0.25">
      <c r="A21" s="33" t="s">
        <v>102</v>
      </c>
      <c r="B21" s="30" t="s">
        <v>78</v>
      </c>
      <c r="C21" s="30" t="s">
        <v>58</v>
      </c>
      <c r="D21" s="30">
        <v>14</v>
      </c>
      <c r="E21" s="6" t="s">
        <v>140</v>
      </c>
      <c r="F21" s="30">
        <v>10</v>
      </c>
      <c r="G21" s="30" t="s">
        <v>50</v>
      </c>
      <c r="H21" s="6" t="s">
        <v>140</v>
      </c>
      <c r="I21">
        <v>380</v>
      </c>
      <c r="J21" s="6">
        <v>2500</v>
      </c>
      <c r="K21">
        <f t="shared" si="0"/>
        <v>950</v>
      </c>
      <c r="L21">
        <v>3100</v>
      </c>
      <c r="M21">
        <f t="shared" si="1"/>
        <v>1178</v>
      </c>
      <c r="N21" s="7">
        <v>60.31</v>
      </c>
      <c r="O21">
        <v>380</v>
      </c>
      <c r="P21" s="6">
        <v>2500</v>
      </c>
      <c r="R21" s="7">
        <v>3100</v>
      </c>
      <c r="T21" s="6">
        <v>1.53</v>
      </c>
      <c r="U21">
        <v>16.526</v>
      </c>
      <c r="V21" s="7">
        <v>0.80800000000000005</v>
      </c>
      <c r="W21" s="13">
        <v>60.31</v>
      </c>
    </row>
    <row r="22" spans="1:23" x14ac:dyDescent="0.25">
      <c r="A22" s="33" t="s">
        <v>127</v>
      </c>
      <c r="B22" s="30" t="s">
        <v>79</v>
      </c>
      <c r="C22" s="30" t="s">
        <v>58</v>
      </c>
      <c r="D22" s="29">
        <v>14</v>
      </c>
      <c r="E22" t="s">
        <v>129</v>
      </c>
      <c r="F22" s="29">
        <v>13</v>
      </c>
      <c r="G22" s="30" t="s">
        <v>53</v>
      </c>
      <c r="H22" t="s">
        <v>128</v>
      </c>
      <c r="I22">
        <v>380</v>
      </c>
      <c r="J22" s="6">
        <v>4000</v>
      </c>
      <c r="K22">
        <f t="shared" si="0"/>
        <v>1520</v>
      </c>
      <c r="L22">
        <v>4000</v>
      </c>
      <c r="M22">
        <f t="shared" si="1"/>
        <v>1520</v>
      </c>
      <c r="N22" s="7">
        <v>107.85</v>
      </c>
      <c r="O22">
        <v>380</v>
      </c>
      <c r="P22" s="6">
        <v>4000</v>
      </c>
      <c r="R22" s="7">
        <v>4000</v>
      </c>
      <c r="T22" s="6">
        <v>1.4970000000000001</v>
      </c>
      <c r="U22">
        <v>25.632000000000001</v>
      </c>
      <c r="V22" s="7">
        <v>1.663</v>
      </c>
      <c r="W22" s="13">
        <v>107.85</v>
      </c>
    </row>
    <row r="23" spans="1:23" x14ac:dyDescent="0.25">
      <c r="A23" s="29" t="s">
        <v>106</v>
      </c>
      <c r="B23" t="s">
        <v>107</v>
      </c>
      <c r="C23" s="29" t="s">
        <v>37</v>
      </c>
      <c r="D23" s="29">
        <v>2</v>
      </c>
      <c r="E23" t="s">
        <v>131</v>
      </c>
      <c r="F23" s="29">
        <v>18</v>
      </c>
      <c r="G23" s="29" t="s">
        <v>67</v>
      </c>
      <c r="H23" t="s">
        <v>131</v>
      </c>
      <c r="I23" s="24">
        <v>380</v>
      </c>
      <c r="J23" s="28">
        <v>2890</v>
      </c>
      <c r="K23" s="24">
        <v>1098.2</v>
      </c>
      <c r="L23" s="24">
        <v>3300</v>
      </c>
      <c r="M23" s="24">
        <v>1254</v>
      </c>
      <c r="N23" s="24">
        <v>17</v>
      </c>
      <c r="O23" s="24">
        <v>380</v>
      </c>
      <c r="P23" s="24">
        <v>2890</v>
      </c>
      <c r="Q23" s="24"/>
      <c r="R23" s="24">
        <v>3300</v>
      </c>
      <c r="S23" s="24"/>
      <c r="T23" s="24">
        <v>0.4</v>
      </c>
      <c r="U23" s="24">
        <v>4.6500000000000004</v>
      </c>
      <c r="V23" s="24">
        <v>0.22</v>
      </c>
      <c r="W23" s="27">
        <v>17</v>
      </c>
    </row>
    <row r="24" spans="1:23" x14ac:dyDescent="0.25">
      <c r="A24" s="29" t="s">
        <v>108</v>
      </c>
      <c r="B24" t="s">
        <v>107</v>
      </c>
      <c r="C24" s="29" t="s">
        <v>67</v>
      </c>
      <c r="D24" s="29">
        <v>18</v>
      </c>
      <c r="E24" t="s">
        <v>131</v>
      </c>
      <c r="F24" s="29">
        <v>17</v>
      </c>
      <c r="G24" s="29" t="s">
        <v>75</v>
      </c>
      <c r="H24" t="s">
        <v>131</v>
      </c>
      <c r="I24" s="24">
        <v>380</v>
      </c>
      <c r="J24" s="28">
        <v>2890</v>
      </c>
      <c r="K24" s="24">
        <v>1098.2</v>
      </c>
      <c r="L24" s="24">
        <v>3300</v>
      </c>
      <c r="M24" s="24">
        <v>1254</v>
      </c>
      <c r="N24" s="24">
        <v>17</v>
      </c>
      <c r="O24" s="24">
        <v>380</v>
      </c>
      <c r="P24" s="24">
        <v>2890</v>
      </c>
      <c r="Q24" s="24"/>
      <c r="R24" s="24">
        <v>3300</v>
      </c>
      <c r="S24" s="24"/>
      <c r="T24" s="24">
        <v>0.4</v>
      </c>
      <c r="U24" s="24">
        <v>4.6500000000000004</v>
      </c>
      <c r="V24" s="24">
        <v>0.22</v>
      </c>
      <c r="W24" s="27">
        <v>17</v>
      </c>
    </row>
    <row r="25" spans="1:23" s="24" customFormat="1" x14ac:dyDescent="0.25"/>
    <row r="26" spans="1:23" x14ac:dyDescent="0.25">
      <c r="A26" s="29" t="s">
        <v>165</v>
      </c>
      <c r="B26" s="29"/>
      <c r="C26" s="30" t="s">
        <v>34</v>
      </c>
      <c r="D26" s="29">
        <v>5</v>
      </c>
      <c r="E26" t="s">
        <v>132</v>
      </c>
      <c r="F26" s="29">
        <v>7</v>
      </c>
      <c r="G26" s="29" t="s">
        <v>166</v>
      </c>
      <c r="H26" t="s">
        <v>132</v>
      </c>
      <c r="I26" s="24">
        <v>380</v>
      </c>
      <c r="J26" s="28">
        <v>4000</v>
      </c>
      <c r="K26" s="24">
        <v>1520</v>
      </c>
      <c r="L26" s="24">
        <v>4000</v>
      </c>
      <c r="M26" s="24">
        <v>1520</v>
      </c>
      <c r="N26" s="24">
        <v>36.799999999999997</v>
      </c>
      <c r="O26" s="24">
        <v>380</v>
      </c>
      <c r="P26" s="24">
        <v>4000</v>
      </c>
      <c r="Q26" s="24"/>
      <c r="R26" s="24">
        <v>4000</v>
      </c>
      <c r="S26" s="24"/>
      <c r="T26" s="24">
        <v>0.50900000000000001</v>
      </c>
      <c r="U26" s="24">
        <v>8.7690000000000001</v>
      </c>
      <c r="V26" s="24">
        <v>0.57399999999999995</v>
      </c>
      <c r="W26" s="27">
        <v>36.799999999999997</v>
      </c>
    </row>
    <row r="30" spans="1:23" x14ac:dyDescent="0.25">
      <c r="A30" s="29" t="s">
        <v>148</v>
      </c>
      <c r="C30" s="29" t="s">
        <v>167</v>
      </c>
      <c r="D30" s="29">
        <v>8</v>
      </c>
      <c r="E30" t="s">
        <v>148</v>
      </c>
      <c r="F30" s="29">
        <v>21</v>
      </c>
      <c r="G30" s="29" t="s">
        <v>168</v>
      </c>
      <c r="H30" t="s">
        <v>137</v>
      </c>
      <c r="I30" s="24">
        <v>380</v>
      </c>
      <c r="J30" s="28">
        <v>4000</v>
      </c>
      <c r="K30" s="24">
        <v>700</v>
      </c>
      <c r="L30" s="24">
        <v>4000</v>
      </c>
      <c r="M30" s="24">
        <v>1520</v>
      </c>
      <c r="N30" s="24">
        <v>36.799999999999997</v>
      </c>
      <c r="O30" s="24">
        <v>380</v>
      </c>
      <c r="P30" s="24">
        <v>4000</v>
      </c>
      <c r="Q30" s="24"/>
      <c r="R30" s="24">
        <v>4000</v>
      </c>
      <c r="S30" s="24"/>
      <c r="T30" s="24">
        <v>0.50900000000000001</v>
      </c>
      <c r="U30" s="24">
        <v>8.7690000000000001</v>
      </c>
      <c r="V30" s="24">
        <v>0.57399999999999995</v>
      </c>
      <c r="W30" s="27">
        <v>36.799999999999997</v>
      </c>
    </row>
    <row r="31" spans="1:23" x14ac:dyDescent="0.25">
      <c r="A31" s="29" t="s">
        <v>149</v>
      </c>
      <c r="C31" s="29" t="s">
        <v>75</v>
      </c>
      <c r="D31" s="29">
        <v>17</v>
      </c>
      <c r="E31" t="s">
        <v>149</v>
      </c>
      <c r="F31" s="29">
        <v>23</v>
      </c>
      <c r="G31" s="29" t="s">
        <v>169</v>
      </c>
      <c r="H31" t="s">
        <v>131</v>
      </c>
      <c r="I31" s="24">
        <v>380</v>
      </c>
      <c r="J31" s="28">
        <v>4000</v>
      </c>
      <c r="K31" s="24">
        <v>700</v>
      </c>
      <c r="L31" s="24">
        <v>4000</v>
      </c>
      <c r="M31" s="24">
        <v>1520</v>
      </c>
      <c r="N31" s="24">
        <v>36.799999999999997</v>
      </c>
      <c r="O31" s="24">
        <v>380</v>
      </c>
      <c r="P31" s="24">
        <v>4000</v>
      </c>
      <c r="Q31" s="24"/>
      <c r="R31" s="24">
        <v>4000</v>
      </c>
      <c r="S31" s="24"/>
      <c r="T31" s="24">
        <v>0.50900000000000001</v>
      </c>
      <c r="U31" s="24">
        <v>8.7690000000000001</v>
      </c>
      <c r="V31" s="24">
        <v>0.57399999999999995</v>
      </c>
      <c r="W31" s="27">
        <v>36.799999999999997</v>
      </c>
    </row>
    <row r="32" spans="1:23" x14ac:dyDescent="0.25">
      <c r="A32" s="29" t="s">
        <v>150</v>
      </c>
      <c r="C32" s="29" t="s">
        <v>13</v>
      </c>
      <c r="D32" s="29">
        <v>16</v>
      </c>
      <c r="E32" t="s">
        <v>150</v>
      </c>
      <c r="F32" s="29">
        <v>22</v>
      </c>
      <c r="G32" s="29" t="s">
        <v>170</v>
      </c>
      <c r="H32" t="s">
        <v>132</v>
      </c>
      <c r="I32" s="24">
        <v>380</v>
      </c>
      <c r="J32" s="28">
        <v>4000</v>
      </c>
      <c r="K32" s="24">
        <v>700</v>
      </c>
      <c r="L32" s="24">
        <v>4000</v>
      </c>
      <c r="M32" s="24">
        <v>1520</v>
      </c>
      <c r="N32" s="24">
        <v>36.799999999999997</v>
      </c>
      <c r="O32" s="24">
        <v>380</v>
      </c>
      <c r="P32" s="24">
        <v>4000</v>
      </c>
      <c r="Q32" s="24"/>
      <c r="R32" s="24">
        <v>4000</v>
      </c>
      <c r="S32" s="24"/>
      <c r="T32" s="24">
        <v>0.50900000000000001</v>
      </c>
      <c r="U32" s="24">
        <v>8.7690000000000001</v>
      </c>
      <c r="V32" s="24">
        <v>0.57399999999999995</v>
      </c>
      <c r="W32" s="27">
        <v>36.799999999999997</v>
      </c>
    </row>
    <row r="33" spans="1:23" x14ac:dyDescent="0.25">
      <c r="A33" s="29" t="s">
        <v>153</v>
      </c>
      <c r="C33" s="29" t="s">
        <v>171</v>
      </c>
      <c r="D33" s="29">
        <v>31</v>
      </c>
      <c r="E33" t="s">
        <v>159</v>
      </c>
      <c r="F33" s="29">
        <v>24</v>
      </c>
      <c r="G33" s="29" t="s">
        <v>172</v>
      </c>
      <c r="I33" s="24">
        <v>380</v>
      </c>
      <c r="J33" s="28">
        <v>4000</v>
      </c>
      <c r="K33" s="24">
        <v>1000</v>
      </c>
      <c r="L33" s="24">
        <v>4000</v>
      </c>
      <c r="M33" s="24">
        <v>1520</v>
      </c>
      <c r="N33" s="24">
        <v>36.799999999999997</v>
      </c>
      <c r="O33" s="24">
        <v>380</v>
      </c>
      <c r="P33" s="24">
        <v>4000</v>
      </c>
      <c r="Q33" s="24"/>
      <c r="R33" s="24">
        <v>4000</v>
      </c>
      <c r="S33" s="24"/>
      <c r="T33" s="24">
        <v>0.50900000000000001</v>
      </c>
      <c r="U33" s="24">
        <v>8.7690000000000001</v>
      </c>
      <c r="V33" s="24">
        <v>0.57399999999999995</v>
      </c>
      <c r="W33" s="27">
        <v>36.799999999999997</v>
      </c>
    </row>
    <row r="34" spans="1:23" x14ac:dyDescent="0.25">
      <c r="A34" s="29" t="s">
        <v>154</v>
      </c>
      <c r="C34" s="30" t="s">
        <v>71</v>
      </c>
      <c r="D34" s="29">
        <v>1</v>
      </c>
      <c r="E34" t="s">
        <v>159</v>
      </c>
      <c r="F34" s="29">
        <v>25</v>
      </c>
      <c r="G34" s="29" t="s">
        <v>173</v>
      </c>
      <c r="I34" s="24">
        <v>380</v>
      </c>
      <c r="J34" s="28">
        <v>4000</v>
      </c>
      <c r="K34" s="24">
        <v>1000</v>
      </c>
      <c r="L34" s="24">
        <v>4000</v>
      </c>
      <c r="M34" s="24">
        <v>1520</v>
      </c>
      <c r="N34" s="24">
        <v>36.799999999999997</v>
      </c>
      <c r="O34" s="24">
        <v>380</v>
      </c>
      <c r="P34" s="24">
        <v>4000</v>
      </c>
      <c r="Q34" s="24"/>
      <c r="R34" s="24">
        <v>4000</v>
      </c>
      <c r="S34" s="24"/>
      <c r="T34" s="24">
        <v>0.50900000000000001</v>
      </c>
      <c r="U34" s="24">
        <v>8.7690000000000001</v>
      </c>
      <c r="V34" s="24">
        <v>0.57399999999999995</v>
      </c>
      <c r="W34" s="27">
        <v>36.799999999999997</v>
      </c>
    </row>
    <row r="35" spans="1:23" x14ac:dyDescent="0.25">
      <c r="A35" s="29" t="s">
        <v>155</v>
      </c>
      <c r="B35" s="29"/>
      <c r="C35" s="30" t="s">
        <v>71</v>
      </c>
      <c r="D35" s="29">
        <v>1</v>
      </c>
      <c r="E35" t="s">
        <v>159</v>
      </c>
      <c r="F35" s="29">
        <v>26</v>
      </c>
      <c r="G35" s="29" t="s">
        <v>174</v>
      </c>
      <c r="I35" s="24">
        <v>380</v>
      </c>
      <c r="J35" s="28">
        <v>4000</v>
      </c>
      <c r="K35" s="24">
        <v>1000</v>
      </c>
      <c r="L35" s="24">
        <v>4000</v>
      </c>
      <c r="M35" s="24">
        <v>1520</v>
      </c>
      <c r="N35" s="24">
        <v>36.799999999999997</v>
      </c>
      <c r="O35" s="24">
        <v>380</v>
      </c>
      <c r="P35" s="24">
        <v>4000</v>
      </c>
      <c r="Q35" s="24"/>
      <c r="R35" s="24">
        <v>4000</v>
      </c>
      <c r="S35" s="24"/>
      <c r="T35" s="24">
        <v>0.50900000000000001</v>
      </c>
      <c r="U35" s="24">
        <v>8.7690000000000001</v>
      </c>
      <c r="V35" s="24">
        <v>0.57399999999999995</v>
      </c>
      <c r="W35" s="27">
        <v>36.799999999999997</v>
      </c>
    </row>
    <row r="36" spans="1:23" x14ac:dyDescent="0.25">
      <c r="A36" s="29" t="s">
        <v>156</v>
      </c>
      <c r="B36" s="29"/>
      <c r="C36" s="29" t="s">
        <v>50</v>
      </c>
      <c r="D36" s="29">
        <v>10</v>
      </c>
      <c r="E36" t="s">
        <v>159</v>
      </c>
      <c r="F36" s="29">
        <v>27</v>
      </c>
      <c r="G36" s="29" t="s">
        <v>175</v>
      </c>
      <c r="I36" s="24">
        <v>380</v>
      </c>
      <c r="J36" s="28">
        <v>4000</v>
      </c>
      <c r="K36" s="24">
        <v>1000</v>
      </c>
      <c r="L36" s="24">
        <v>4000</v>
      </c>
      <c r="M36" s="24">
        <v>1520</v>
      </c>
      <c r="N36" s="24">
        <v>36.799999999999997</v>
      </c>
      <c r="O36" s="24">
        <v>380</v>
      </c>
      <c r="P36" s="24">
        <v>4000</v>
      </c>
      <c r="Q36" s="24"/>
      <c r="R36" s="24">
        <v>4000</v>
      </c>
      <c r="S36" s="24"/>
      <c r="T36" s="24">
        <v>0.50900000000000001</v>
      </c>
      <c r="U36" s="24">
        <v>8.7690000000000001</v>
      </c>
      <c r="V36" s="24">
        <v>0.57399999999999995</v>
      </c>
      <c r="W36" s="27">
        <v>36.799999999999997</v>
      </c>
    </row>
    <row r="37" spans="1:23" x14ac:dyDescent="0.25">
      <c r="A37" s="29" t="s">
        <v>157</v>
      </c>
      <c r="B37" s="29"/>
      <c r="C37" s="29" t="s">
        <v>53</v>
      </c>
      <c r="D37" s="29">
        <v>13</v>
      </c>
      <c r="E37" t="s">
        <v>159</v>
      </c>
      <c r="F37" s="29">
        <v>28</v>
      </c>
      <c r="G37" s="29" t="s">
        <v>176</v>
      </c>
      <c r="I37" s="24">
        <v>380</v>
      </c>
      <c r="J37" s="28">
        <v>4000</v>
      </c>
      <c r="K37" s="24">
        <v>1000</v>
      </c>
      <c r="L37" s="24">
        <v>4000</v>
      </c>
      <c r="M37" s="24">
        <v>1520</v>
      </c>
      <c r="N37" s="24">
        <v>36.799999999999997</v>
      </c>
      <c r="O37" s="24">
        <v>380</v>
      </c>
      <c r="P37" s="24">
        <v>4000</v>
      </c>
      <c r="Q37" s="24"/>
      <c r="R37" s="24">
        <v>4000</v>
      </c>
      <c r="S37" s="24"/>
      <c r="T37" s="24">
        <v>0.50900000000000001</v>
      </c>
      <c r="U37" s="24">
        <v>8.7690000000000001</v>
      </c>
      <c r="V37" s="24">
        <v>0.57399999999999995</v>
      </c>
      <c r="W37" s="27">
        <v>36.799999999999997</v>
      </c>
    </row>
    <row r="38" spans="1:23" x14ac:dyDescent="0.25">
      <c r="A38" s="29" t="s">
        <v>158</v>
      </c>
      <c r="B38" s="29"/>
      <c r="C38" s="29" t="s">
        <v>5</v>
      </c>
      <c r="D38" s="29">
        <v>12</v>
      </c>
      <c r="E38" t="s">
        <v>159</v>
      </c>
      <c r="F38" s="29">
        <v>29</v>
      </c>
      <c r="G38" s="29" t="s">
        <v>177</v>
      </c>
      <c r="I38" s="24">
        <v>380</v>
      </c>
      <c r="J38" s="28">
        <v>4000</v>
      </c>
      <c r="K38" s="24">
        <v>1000</v>
      </c>
      <c r="L38" s="24">
        <v>4000</v>
      </c>
      <c r="M38" s="24">
        <v>1520</v>
      </c>
      <c r="N38" s="24">
        <v>36.799999999999997</v>
      </c>
      <c r="O38" s="24">
        <v>380</v>
      </c>
      <c r="P38" s="24">
        <v>4000</v>
      </c>
      <c r="Q38" s="24"/>
      <c r="R38" s="24">
        <v>4000</v>
      </c>
      <c r="S38" s="24"/>
      <c r="T38" s="24">
        <v>0.50900000000000001</v>
      </c>
      <c r="U38" s="24">
        <v>8.7690000000000001</v>
      </c>
      <c r="V38" s="24">
        <v>0.57399999999999995</v>
      </c>
      <c r="W38" s="27">
        <v>36.799999999999997</v>
      </c>
    </row>
    <row r="39" spans="1:23" x14ac:dyDescent="0.25">
      <c r="A39" s="29" t="s">
        <v>152</v>
      </c>
      <c r="C39" s="29" t="s">
        <v>13</v>
      </c>
      <c r="D39" s="29">
        <v>16</v>
      </c>
      <c r="E39" t="s">
        <v>159</v>
      </c>
      <c r="F39" s="29">
        <v>30</v>
      </c>
      <c r="G39" s="29" t="s">
        <v>178</v>
      </c>
      <c r="I39" s="24">
        <v>380</v>
      </c>
      <c r="J39" s="28">
        <v>4000</v>
      </c>
      <c r="K39" s="24">
        <v>1000</v>
      </c>
      <c r="L39" s="24">
        <v>4000</v>
      </c>
      <c r="M39" s="24">
        <v>1520</v>
      </c>
      <c r="N39" s="24">
        <v>36.799999999999997</v>
      </c>
      <c r="O39" s="24">
        <v>380</v>
      </c>
      <c r="P39" s="24">
        <v>4000</v>
      </c>
      <c r="Q39" s="24"/>
      <c r="R39" s="24">
        <v>4000</v>
      </c>
      <c r="S39" s="24"/>
      <c r="T39" s="24">
        <v>0.50900000000000001</v>
      </c>
      <c r="U39" s="24">
        <v>8.7690000000000001</v>
      </c>
      <c r="V39" s="24">
        <v>0.57399999999999995</v>
      </c>
      <c r="W39" s="27">
        <v>36.799999999999997</v>
      </c>
    </row>
    <row r="40" spans="1:23" x14ac:dyDescent="0.25">
      <c r="A40" s="29" t="s">
        <v>179</v>
      </c>
      <c r="C40" s="29" t="s">
        <v>13</v>
      </c>
      <c r="D40" s="29">
        <v>16</v>
      </c>
      <c r="E40" t="s">
        <v>132</v>
      </c>
      <c r="F40" s="29">
        <v>19</v>
      </c>
      <c r="G40" s="29" t="s">
        <v>180</v>
      </c>
      <c r="H40" s="29" t="s">
        <v>132</v>
      </c>
    </row>
    <row r="41" spans="1:23" x14ac:dyDescent="0.25">
      <c r="A41" s="29" t="s">
        <v>181</v>
      </c>
      <c r="C41" s="30" t="s">
        <v>34</v>
      </c>
      <c r="D41" s="29">
        <v>5</v>
      </c>
      <c r="E41" t="s">
        <v>132</v>
      </c>
      <c r="F41" s="29">
        <v>20</v>
      </c>
      <c r="G41" s="29" t="s">
        <v>182</v>
      </c>
      <c r="H41" s="29" t="s">
        <v>183</v>
      </c>
    </row>
    <row r="42" spans="1:23" x14ac:dyDescent="0.25">
      <c r="A42" s="29" t="s">
        <v>184</v>
      </c>
      <c r="C42" s="29" t="s">
        <v>182</v>
      </c>
      <c r="D42" s="29">
        <v>20</v>
      </c>
      <c r="E42" s="29" t="s">
        <v>183</v>
      </c>
      <c r="F42" s="29">
        <v>2</v>
      </c>
      <c r="G42" s="29" t="s">
        <v>185</v>
      </c>
      <c r="H42" s="29" t="s">
        <v>131</v>
      </c>
    </row>
    <row r="43" spans="1:23" x14ac:dyDescent="0.25">
      <c r="A43" s="13" t="s">
        <v>191</v>
      </c>
      <c r="D43" s="24">
        <v>4</v>
      </c>
      <c r="E43" t="s">
        <v>32</v>
      </c>
      <c r="F43" s="24">
        <v>31</v>
      </c>
      <c r="G43" s="29" t="s">
        <v>192</v>
      </c>
      <c r="I43">
        <v>380</v>
      </c>
      <c r="J43" s="6">
        <v>2500</v>
      </c>
      <c r="K43">
        <f t="shared" ref="K43:K44" si="2">I43*J43*10^-3</f>
        <v>950</v>
      </c>
      <c r="L43">
        <v>3100</v>
      </c>
      <c r="M43">
        <f t="shared" ref="M43:M44" si="3">I43*L43*10^-3</f>
        <v>1178</v>
      </c>
      <c r="N43" s="7">
        <v>101.2</v>
      </c>
      <c r="O43">
        <v>380</v>
      </c>
      <c r="P43" s="6">
        <v>2500</v>
      </c>
      <c r="R43" s="7">
        <v>3100</v>
      </c>
      <c r="T43" s="6">
        <v>2.4769999999999999</v>
      </c>
      <c r="U43">
        <v>27.870999999999999</v>
      </c>
      <c r="V43" s="7">
        <v>1.3320000000000001</v>
      </c>
      <c r="W43" s="13">
        <v>101.2</v>
      </c>
    </row>
    <row r="44" spans="1:23" x14ac:dyDescent="0.25">
      <c r="A44" s="13" t="s">
        <v>193</v>
      </c>
      <c r="D44" s="24">
        <v>8</v>
      </c>
      <c r="E44" t="s">
        <v>30</v>
      </c>
      <c r="F44" s="24">
        <v>31</v>
      </c>
      <c r="G44" s="29" t="s">
        <v>192</v>
      </c>
      <c r="I44">
        <v>380</v>
      </c>
      <c r="J44" s="6">
        <v>2500</v>
      </c>
      <c r="K44">
        <f t="shared" si="2"/>
        <v>950</v>
      </c>
      <c r="L44">
        <v>3100</v>
      </c>
      <c r="M44">
        <f t="shared" si="3"/>
        <v>1178</v>
      </c>
      <c r="N44" s="7">
        <v>101.2</v>
      </c>
      <c r="O44">
        <v>380</v>
      </c>
      <c r="P44" s="6">
        <v>2500</v>
      </c>
      <c r="R44" s="7">
        <v>3100</v>
      </c>
      <c r="T44" s="6">
        <v>2.4769999999999999</v>
      </c>
      <c r="U44">
        <v>27.870999999999999</v>
      </c>
      <c r="V44" s="7">
        <v>1.3320000000000001</v>
      </c>
      <c r="W44" s="13">
        <v>101.2</v>
      </c>
    </row>
    <row r="48" spans="1:23" x14ac:dyDescent="0.25">
      <c r="A48" t="s">
        <v>186</v>
      </c>
      <c r="B48" s="21" t="s">
        <v>187</v>
      </c>
    </row>
    <row r="49" spans="1:26" x14ac:dyDescent="0.25">
      <c r="A49" s="24"/>
      <c r="B49" s="24" t="s">
        <v>117</v>
      </c>
      <c r="C49" s="24"/>
      <c r="D49" s="24" t="s">
        <v>13</v>
      </c>
      <c r="E49" s="24">
        <v>16</v>
      </c>
      <c r="F49" s="24" t="s">
        <v>132</v>
      </c>
      <c r="G49" s="24">
        <v>27</v>
      </c>
      <c r="H49" s="24" t="s">
        <v>21</v>
      </c>
      <c r="I49" s="24" t="s">
        <v>132</v>
      </c>
      <c r="J49" s="24">
        <v>380</v>
      </c>
      <c r="K49" s="28">
        <v>4000</v>
      </c>
      <c r="L49" s="24">
        <v>1520</v>
      </c>
      <c r="M49" s="24">
        <v>4000</v>
      </c>
      <c r="N49" s="24">
        <v>1520</v>
      </c>
      <c r="O49" s="24">
        <v>36.799999999999997</v>
      </c>
      <c r="P49" s="24">
        <v>380</v>
      </c>
      <c r="Q49" s="24">
        <v>4000</v>
      </c>
      <c r="R49" s="24"/>
      <c r="S49" s="24">
        <v>4000</v>
      </c>
      <c r="T49" s="24"/>
      <c r="U49" s="24">
        <v>0.50900000000000001</v>
      </c>
      <c r="V49" s="24">
        <v>8.7690000000000001</v>
      </c>
      <c r="W49" s="24">
        <v>0.57399999999999995</v>
      </c>
      <c r="X49" s="27">
        <v>36.799999999999997</v>
      </c>
      <c r="Y49" s="24"/>
      <c r="Z49" s="24"/>
    </row>
    <row r="50" spans="1:26" x14ac:dyDescent="0.25">
      <c r="A50" s="24"/>
      <c r="B50" s="24" t="s">
        <v>118</v>
      </c>
      <c r="C50" s="24"/>
      <c r="D50" s="24" t="s">
        <v>13</v>
      </c>
      <c r="E50" s="24">
        <v>16</v>
      </c>
      <c r="F50" s="24" t="s">
        <v>132</v>
      </c>
      <c r="G50" s="24"/>
      <c r="H50" s="24"/>
      <c r="I50" s="24" t="s">
        <v>132</v>
      </c>
      <c r="J50" s="24">
        <v>380</v>
      </c>
      <c r="K50" s="28">
        <v>4000</v>
      </c>
      <c r="L50" s="24">
        <v>1520</v>
      </c>
      <c r="M50" s="24">
        <v>4000</v>
      </c>
      <c r="N50" s="24">
        <v>1520</v>
      </c>
      <c r="O50" s="24">
        <v>36.799999999999997</v>
      </c>
      <c r="P50" s="24">
        <v>380</v>
      </c>
      <c r="Q50" s="24">
        <v>4000</v>
      </c>
      <c r="R50" s="24"/>
      <c r="S50" s="24">
        <v>4000</v>
      </c>
      <c r="T50" s="24"/>
      <c r="U50" s="24">
        <v>0.50900000000000001</v>
      </c>
      <c r="V50" s="24">
        <v>8.7690000000000001</v>
      </c>
      <c r="W50" s="24">
        <v>0.57399999999999995</v>
      </c>
      <c r="X50" s="27">
        <v>36.799999999999997</v>
      </c>
      <c r="Y50" s="24"/>
      <c r="Z50" s="24"/>
    </row>
    <row r="51" spans="1:26" x14ac:dyDescent="0.25">
      <c r="A51" s="24"/>
      <c r="B51" s="24" t="s">
        <v>135</v>
      </c>
      <c r="C51" s="24"/>
      <c r="D51" s="24" t="s">
        <v>21</v>
      </c>
      <c r="E51" s="24">
        <v>27</v>
      </c>
      <c r="F51" s="24" t="s">
        <v>132</v>
      </c>
      <c r="G51" s="24"/>
      <c r="H51" s="24"/>
      <c r="I51" s="24" t="s">
        <v>132</v>
      </c>
      <c r="J51" s="24">
        <v>380</v>
      </c>
      <c r="K51" s="28">
        <v>4000</v>
      </c>
      <c r="L51" s="24">
        <v>1520</v>
      </c>
      <c r="M51" s="24">
        <v>4000</v>
      </c>
      <c r="N51" s="24">
        <v>1520</v>
      </c>
      <c r="O51" s="24">
        <v>36.799999999999997</v>
      </c>
      <c r="P51" s="24">
        <v>380</v>
      </c>
      <c r="Q51" s="24">
        <v>4000</v>
      </c>
      <c r="R51" s="24"/>
      <c r="S51" s="24">
        <v>4000</v>
      </c>
      <c r="T51" s="24"/>
      <c r="U51" s="24">
        <v>0.50900000000000001</v>
      </c>
      <c r="V51" s="24">
        <v>8.7690000000000001</v>
      </c>
      <c r="W51" s="24">
        <v>0.57399999999999995</v>
      </c>
      <c r="X51" s="27">
        <v>36.799999999999997</v>
      </c>
      <c r="Y51" s="24"/>
      <c r="Z51" s="24"/>
    </row>
    <row r="52" spans="1:26" x14ac:dyDescent="0.25">
      <c r="B52" s="24" t="s">
        <v>112</v>
      </c>
      <c r="C52" s="24"/>
      <c r="D52" s="24" t="s">
        <v>188</v>
      </c>
      <c r="E52" s="24">
        <v>20</v>
      </c>
      <c r="F52" s="24" t="s">
        <v>132</v>
      </c>
      <c r="G52" s="24"/>
      <c r="H52" s="24"/>
      <c r="I52" s="24" t="s">
        <v>132</v>
      </c>
      <c r="J52" s="24">
        <v>380</v>
      </c>
      <c r="K52" s="28">
        <v>4000</v>
      </c>
      <c r="L52" s="24">
        <v>1520</v>
      </c>
      <c r="M52" s="24">
        <v>4000</v>
      </c>
      <c r="N52" s="24">
        <v>1520</v>
      </c>
      <c r="O52" s="24">
        <v>36.799999999999997</v>
      </c>
      <c r="P52" s="24">
        <v>380</v>
      </c>
      <c r="Q52" s="24">
        <v>4000</v>
      </c>
      <c r="R52" s="24"/>
      <c r="S52" s="24">
        <v>4000</v>
      </c>
      <c r="T52" s="24"/>
      <c r="U52" s="24">
        <v>0.50900000000000001</v>
      </c>
      <c r="V52" s="24">
        <v>8.7690000000000001</v>
      </c>
      <c r="W52" s="24">
        <v>0.57399999999999995</v>
      </c>
      <c r="X52" s="27">
        <v>36.799999999999997</v>
      </c>
    </row>
    <row r="53" spans="1:26" x14ac:dyDescent="0.25">
      <c r="B53" s="24" t="s">
        <v>116</v>
      </c>
      <c r="C53" s="24" t="s">
        <v>28</v>
      </c>
      <c r="D53" s="24" t="s">
        <v>21</v>
      </c>
      <c r="E53" s="24">
        <v>27</v>
      </c>
      <c r="F53" s="24" t="s">
        <v>132</v>
      </c>
      <c r="G53" s="24">
        <v>23</v>
      </c>
      <c r="H53" s="24" t="s">
        <v>26</v>
      </c>
      <c r="I53" s="24" t="s">
        <v>132</v>
      </c>
      <c r="J53" s="24">
        <v>380</v>
      </c>
      <c r="K53" s="24">
        <v>4000</v>
      </c>
      <c r="L53" s="24">
        <f>J53*K53*10^-3</f>
        <v>1520</v>
      </c>
      <c r="M53" s="24">
        <v>4000</v>
      </c>
      <c r="N53" s="24">
        <f>J53*M53*10^-3</f>
        <v>1520</v>
      </c>
      <c r="O53" s="24">
        <v>6.8</v>
      </c>
      <c r="P53" s="24">
        <v>380</v>
      </c>
      <c r="Q53" s="24">
        <v>4000</v>
      </c>
    </row>
    <row r="54" spans="1:26" x14ac:dyDescent="0.25">
      <c r="A54" s="21" t="s">
        <v>189</v>
      </c>
    </row>
    <row r="55" spans="1:26" x14ac:dyDescent="0.25">
      <c r="A55" s="34" t="s">
        <v>99</v>
      </c>
      <c r="B55" s="16" t="s">
        <v>9</v>
      </c>
      <c r="C55" s="16" t="s">
        <v>5</v>
      </c>
      <c r="D55" s="17">
        <v>12</v>
      </c>
      <c r="E55" s="17" t="s">
        <v>128</v>
      </c>
      <c r="F55" s="17">
        <v>22</v>
      </c>
      <c r="G55" s="16" t="s">
        <v>7</v>
      </c>
      <c r="H55" s="17" t="s">
        <v>128</v>
      </c>
      <c r="I55">
        <v>380</v>
      </c>
      <c r="J55" s="16">
        <v>4000</v>
      </c>
      <c r="K55" s="17">
        <f>I55*J55*10^-3</f>
        <v>1520</v>
      </c>
      <c r="L55" s="17">
        <v>4000</v>
      </c>
      <c r="M55" s="17">
        <f>I55*L55*10^-3</f>
        <v>1520</v>
      </c>
      <c r="N55" s="19">
        <v>1.44</v>
      </c>
      <c r="O55" s="17">
        <v>380</v>
      </c>
      <c r="P55" s="16">
        <v>4000</v>
      </c>
      <c r="Q55" s="17"/>
      <c r="R55" s="19">
        <v>4000</v>
      </c>
      <c r="S55" s="17"/>
      <c r="T55" s="16">
        <v>0.02</v>
      </c>
      <c r="U55" s="17">
        <v>0.33</v>
      </c>
      <c r="V55" s="19">
        <v>0.02</v>
      </c>
      <c r="W55" s="11">
        <v>1.44</v>
      </c>
    </row>
    <row r="56" spans="1:26" x14ac:dyDescent="0.25">
      <c r="A56" s="32" t="s">
        <v>98</v>
      </c>
      <c r="B56" s="6" t="s">
        <v>12</v>
      </c>
      <c r="C56" s="6" t="s">
        <v>7</v>
      </c>
      <c r="D56">
        <v>22</v>
      </c>
      <c r="E56" t="s">
        <v>128</v>
      </c>
      <c r="F56">
        <v>21</v>
      </c>
      <c r="G56" s="6" t="s">
        <v>10</v>
      </c>
      <c r="H56" t="s">
        <v>128</v>
      </c>
      <c r="I56">
        <v>380</v>
      </c>
      <c r="J56" s="6">
        <v>4000</v>
      </c>
      <c r="K56">
        <f>I56*J56*10^-3</f>
        <v>1520</v>
      </c>
      <c r="L56">
        <v>4000</v>
      </c>
      <c r="M56">
        <f>I56*L56*10^-3</f>
        <v>1520</v>
      </c>
      <c r="N56" s="7">
        <v>1</v>
      </c>
      <c r="O56">
        <v>380</v>
      </c>
      <c r="P56" s="6">
        <v>4000</v>
      </c>
      <c r="R56" s="7">
        <v>4000</v>
      </c>
      <c r="T56" s="6">
        <v>0.02</v>
      </c>
      <c r="U56">
        <v>0.28000000000000003</v>
      </c>
      <c r="V56" s="7">
        <v>0.01</v>
      </c>
      <c r="W56" s="13">
        <v>1</v>
      </c>
    </row>
    <row r="58" spans="1:26" x14ac:dyDescent="0.25">
      <c r="A58" s="21" t="s">
        <v>190</v>
      </c>
    </row>
    <row r="59" spans="1:26" x14ac:dyDescent="0.25">
      <c r="A59" s="32" t="s">
        <v>105</v>
      </c>
      <c r="B59" s="6" t="s">
        <v>66</v>
      </c>
      <c r="C59" s="6" t="s">
        <v>34</v>
      </c>
      <c r="D59">
        <v>5</v>
      </c>
      <c r="E59" t="s">
        <v>132</v>
      </c>
      <c r="F59">
        <v>18</v>
      </c>
      <c r="G59" s="6" t="s">
        <v>67</v>
      </c>
      <c r="H59" t="s">
        <v>131</v>
      </c>
      <c r="I59">
        <v>380</v>
      </c>
      <c r="J59" s="6">
        <v>2500</v>
      </c>
      <c r="K59">
        <f>I59*J59*10^-3</f>
        <v>950</v>
      </c>
      <c r="L59">
        <v>2500</v>
      </c>
      <c r="M59">
        <f>I59*L59*10^-3</f>
        <v>950</v>
      </c>
      <c r="N59" s="7">
        <v>72.528999999999996</v>
      </c>
      <c r="O59">
        <v>380</v>
      </c>
      <c r="P59" s="6">
        <v>2500</v>
      </c>
    </row>
    <row r="65" s="24" customFormat="1" x14ac:dyDescent="0.25"/>
    <row r="66" s="24" customFormat="1" x14ac:dyDescent="0.25"/>
    <row r="67" s="24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3F93-0AD3-4A1E-B3FA-874E6953FAB1}">
  <dimension ref="A1:U39"/>
  <sheetViews>
    <sheetView zoomScale="85" zoomScaleNormal="85" workbookViewId="0">
      <selection activeCell="A2" sqref="A2:XFD2"/>
    </sheetView>
  </sheetViews>
  <sheetFormatPr defaultRowHeight="15" customHeight="1" x14ac:dyDescent="0.25"/>
  <cols>
    <col min="1" max="1" width="43.28515625" bestFit="1" customWidth="1"/>
    <col min="2" max="2" width="40.140625" bestFit="1" customWidth="1"/>
    <col min="3" max="3" width="22.85546875" bestFit="1" customWidth="1"/>
    <col min="4" max="4" width="22.28515625" bestFit="1" customWidth="1"/>
    <col min="5" max="5" width="22.85546875" bestFit="1" customWidth="1"/>
    <col min="6" max="6" width="19.42578125" bestFit="1" customWidth="1"/>
    <col min="7" max="7" width="17" bestFit="1" customWidth="1"/>
    <col min="8" max="8" width="13.28515625" bestFit="1" customWidth="1"/>
    <col min="9" max="9" width="23.28515625" bestFit="1" customWidth="1"/>
    <col min="10" max="10" width="12" customWidth="1"/>
    <col min="11" max="11" width="22.140625" customWidth="1"/>
    <col min="12" max="12" width="11.5703125" customWidth="1"/>
    <col min="13" max="13" width="17" bestFit="1" customWidth="1"/>
    <col min="14" max="14" width="8.42578125" bestFit="1" customWidth="1"/>
    <col min="15" max="15" width="11.42578125" bestFit="1" customWidth="1"/>
    <col min="16" max="16" width="7.28515625" bestFit="1" customWidth="1"/>
    <col min="17" max="17" width="23.28515625" bestFit="1" customWidth="1"/>
    <col min="18" max="18" width="15.42578125" bestFit="1" customWidth="1"/>
    <col min="19" max="19" width="15" bestFit="1" customWidth="1"/>
    <col min="20" max="20" width="17.42578125" bestFit="1" customWidth="1"/>
    <col min="21" max="21" width="11.5703125" bestFit="1" customWidth="1"/>
  </cols>
  <sheetData>
    <row r="1" spans="1:21" ht="15" customHeight="1" x14ac:dyDescent="0.25">
      <c r="A1" s="21" t="s">
        <v>97</v>
      </c>
      <c r="B1" s="4" t="s">
        <v>0</v>
      </c>
      <c r="C1" s="15" t="s">
        <v>95</v>
      </c>
      <c r="D1" s="3" t="s">
        <v>109</v>
      </c>
      <c r="E1" s="15" t="s">
        <v>96</v>
      </c>
      <c r="F1" s="3" t="s">
        <v>110</v>
      </c>
      <c r="G1" s="2" t="s">
        <v>2</v>
      </c>
      <c r="H1" s="4" t="s">
        <v>161</v>
      </c>
      <c r="I1" s="2" t="s">
        <v>133</v>
      </c>
      <c r="J1" s="5" t="s">
        <v>162</v>
      </c>
      <c r="K1" s="5" t="s">
        <v>134</v>
      </c>
      <c r="L1" s="12" t="s">
        <v>4</v>
      </c>
      <c r="M1" s="2" t="s">
        <v>2</v>
      </c>
      <c r="N1" s="4" t="s">
        <v>87</v>
      </c>
      <c r="O1" s="2" t="s">
        <v>88</v>
      </c>
      <c r="P1" s="5" t="s">
        <v>89</v>
      </c>
      <c r="Q1" s="3" t="s">
        <v>94</v>
      </c>
      <c r="R1" s="4" t="s">
        <v>3</v>
      </c>
      <c r="S1" s="2" t="s">
        <v>84</v>
      </c>
      <c r="T1" s="5" t="s">
        <v>85</v>
      </c>
      <c r="U1" s="12" t="s">
        <v>4</v>
      </c>
    </row>
    <row r="2" spans="1:21" ht="15" customHeight="1" x14ac:dyDescent="0.25">
      <c r="A2" s="11" t="s">
        <v>99</v>
      </c>
      <c r="B2" s="16" t="s">
        <v>9</v>
      </c>
      <c r="C2" s="16" t="s">
        <v>5</v>
      </c>
      <c r="D2" s="17" t="s">
        <v>128</v>
      </c>
      <c r="E2" s="16" t="s">
        <v>7</v>
      </c>
      <c r="F2" s="17" t="s">
        <v>128</v>
      </c>
      <c r="G2" s="1">
        <v>380</v>
      </c>
      <c r="H2" s="16">
        <v>4000</v>
      </c>
      <c r="I2" s="17">
        <f t="shared" ref="I2:I22" si="0">G2*H2*10^-3</f>
        <v>1520</v>
      </c>
      <c r="J2" s="17">
        <v>4000</v>
      </c>
      <c r="K2" s="17">
        <f t="shared" ref="K2:K22" si="1">G2*J2*10^-3</f>
        <v>1520</v>
      </c>
      <c r="L2" s="19">
        <v>1.44</v>
      </c>
      <c r="M2" s="17">
        <v>380</v>
      </c>
      <c r="N2" s="16">
        <v>4000</v>
      </c>
      <c r="O2" s="17"/>
      <c r="P2" s="19">
        <v>4000</v>
      </c>
      <c r="Q2" s="17"/>
      <c r="R2" s="16">
        <v>0.02</v>
      </c>
      <c r="S2" s="17">
        <v>0.33</v>
      </c>
      <c r="T2" s="19">
        <v>0.02</v>
      </c>
      <c r="U2" s="11">
        <v>1.44</v>
      </c>
    </row>
    <row r="3" spans="1:21" ht="15" customHeight="1" x14ac:dyDescent="0.25">
      <c r="A3" s="13" t="s">
        <v>98</v>
      </c>
      <c r="B3" s="6" t="s">
        <v>12</v>
      </c>
      <c r="C3" s="6" t="s">
        <v>7</v>
      </c>
      <c r="D3" s="20" t="s">
        <v>128</v>
      </c>
      <c r="E3" s="6" t="s">
        <v>10</v>
      </c>
      <c r="F3" s="20" t="s">
        <v>128</v>
      </c>
      <c r="G3" s="1">
        <v>380</v>
      </c>
      <c r="H3" s="6">
        <v>4000</v>
      </c>
      <c r="I3" s="1">
        <f t="shared" si="0"/>
        <v>1520</v>
      </c>
      <c r="J3" s="1">
        <v>4000</v>
      </c>
      <c r="K3" s="1">
        <f t="shared" si="1"/>
        <v>1520</v>
      </c>
      <c r="L3" s="7">
        <v>1</v>
      </c>
      <c r="M3" s="1">
        <v>380</v>
      </c>
      <c r="N3" s="6">
        <v>4000</v>
      </c>
      <c r="O3" s="1"/>
      <c r="P3" s="7">
        <v>4000</v>
      </c>
      <c r="Q3" s="1"/>
      <c r="R3" s="6">
        <v>0.02</v>
      </c>
      <c r="S3" s="1">
        <v>0.28000000000000003</v>
      </c>
      <c r="T3" s="7">
        <v>0.01</v>
      </c>
      <c r="U3" s="13">
        <v>1</v>
      </c>
    </row>
    <row r="4" spans="1:21" ht="15" customHeight="1" x14ac:dyDescent="0.25">
      <c r="A4" t="s">
        <v>115</v>
      </c>
      <c r="B4" s="6" t="s">
        <v>20</v>
      </c>
      <c r="C4" s="6" t="s">
        <v>15</v>
      </c>
      <c r="D4" s="20" t="s">
        <v>132</v>
      </c>
      <c r="E4" s="6" t="s">
        <v>18</v>
      </c>
      <c r="F4" s="20" t="s">
        <v>132</v>
      </c>
      <c r="G4" s="1">
        <v>380</v>
      </c>
      <c r="H4" s="6">
        <v>4000</v>
      </c>
      <c r="I4" s="1">
        <f t="shared" si="0"/>
        <v>1520</v>
      </c>
      <c r="J4" s="1">
        <v>4000</v>
      </c>
      <c r="K4" s="1">
        <f t="shared" si="1"/>
        <v>1520</v>
      </c>
      <c r="L4" s="7">
        <v>40.43</v>
      </c>
      <c r="M4" s="1">
        <v>380</v>
      </c>
      <c r="N4" s="6">
        <v>4000</v>
      </c>
      <c r="O4" s="1"/>
      <c r="P4" s="7">
        <v>4000</v>
      </c>
      <c r="Q4" s="1"/>
      <c r="R4" s="6">
        <v>0.61799999999999999</v>
      </c>
      <c r="S4" s="1">
        <v>9.7989999999999995</v>
      </c>
      <c r="T4" s="7">
        <v>0.622</v>
      </c>
      <c r="U4" s="13">
        <v>40.43</v>
      </c>
    </row>
    <row r="5" spans="1:21" ht="15" customHeight="1" x14ac:dyDescent="0.25">
      <c r="A5" s="13" t="s">
        <v>116</v>
      </c>
      <c r="B5" s="6" t="s">
        <v>28</v>
      </c>
      <c r="C5" s="6" t="s">
        <v>21</v>
      </c>
      <c r="D5" s="22" t="s">
        <v>132</v>
      </c>
      <c r="E5" s="6" t="s">
        <v>26</v>
      </c>
      <c r="F5" s="22" t="s">
        <v>132</v>
      </c>
      <c r="G5" s="1">
        <v>380</v>
      </c>
      <c r="H5" s="6">
        <v>4000</v>
      </c>
      <c r="I5" s="1">
        <f t="shared" si="0"/>
        <v>1520</v>
      </c>
      <c r="J5" s="1">
        <v>4000</v>
      </c>
      <c r="K5" s="1">
        <f t="shared" si="1"/>
        <v>1520</v>
      </c>
      <c r="L5" s="7">
        <v>6.8</v>
      </c>
      <c r="M5" s="1">
        <v>380</v>
      </c>
      <c r="N5" s="6">
        <v>4000</v>
      </c>
      <c r="O5" s="1"/>
      <c r="P5" s="7">
        <v>4000</v>
      </c>
      <c r="Q5" s="1"/>
      <c r="R5" s="6">
        <v>0.10299999999999999</v>
      </c>
      <c r="S5" s="1">
        <v>1.6619999999999999</v>
      </c>
      <c r="T5" s="7">
        <v>0.10299999999999999</v>
      </c>
      <c r="U5" s="13">
        <v>6.8</v>
      </c>
    </row>
    <row r="6" spans="1:21" ht="15" customHeight="1" x14ac:dyDescent="0.25">
      <c r="A6" s="13" t="s">
        <v>119</v>
      </c>
      <c r="B6" s="6" t="s">
        <v>29</v>
      </c>
      <c r="C6" s="6" t="s">
        <v>30</v>
      </c>
      <c r="D6" s="22" t="s">
        <v>137</v>
      </c>
      <c r="E6" s="6" t="s">
        <v>32</v>
      </c>
      <c r="F6" s="22" t="s">
        <v>136</v>
      </c>
      <c r="G6" s="1">
        <v>380</v>
      </c>
      <c r="H6" s="6">
        <v>2500</v>
      </c>
      <c r="I6" s="1">
        <f t="shared" si="0"/>
        <v>950</v>
      </c>
      <c r="J6" s="1">
        <v>3100</v>
      </c>
      <c r="K6" s="1">
        <f t="shared" si="1"/>
        <v>1178</v>
      </c>
      <c r="L6" s="7">
        <v>101.2</v>
      </c>
      <c r="M6" s="1">
        <v>380</v>
      </c>
      <c r="N6" s="6">
        <v>2500</v>
      </c>
      <c r="O6" s="1"/>
      <c r="P6" s="7">
        <v>3100</v>
      </c>
      <c r="Q6" s="1"/>
      <c r="R6" s="6">
        <v>2.4769999999999999</v>
      </c>
      <c r="S6" s="1">
        <v>27.870999999999999</v>
      </c>
      <c r="T6" s="7">
        <v>1.3320000000000001</v>
      </c>
      <c r="U6" s="13">
        <v>101.2</v>
      </c>
    </row>
    <row r="7" spans="1:21" ht="15" customHeight="1" x14ac:dyDescent="0.25">
      <c r="A7" s="13" t="s">
        <v>104</v>
      </c>
      <c r="B7" s="6" t="s">
        <v>41</v>
      </c>
      <c r="C7" s="6" t="s">
        <v>37</v>
      </c>
      <c r="D7" s="20" t="s">
        <v>131</v>
      </c>
      <c r="E7" s="6" t="s">
        <v>39</v>
      </c>
      <c r="F7" s="20" t="s">
        <v>130</v>
      </c>
      <c r="G7" s="1">
        <v>380</v>
      </c>
      <c r="H7" s="6">
        <v>2500</v>
      </c>
      <c r="I7" s="1">
        <f t="shared" si="0"/>
        <v>950</v>
      </c>
      <c r="J7" s="1">
        <v>3000</v>
      </c>
      <c r="K7" s="1">
        <f t="shared" si="1"/>
        <v>1140</v>
      </c>
      <c r="L7" s="7">
        <v>50.43</v>
      </c>
      <c r="M7" s="1">
        <v>380</v>
      </c>
      <c r="N7" s="6">
        <v>2500</v>
      </c>
      <c r="O7" s="1"/>
      <c r="P7" s="7">
        <v>3000</v>
      </c>
      <c r="Q7" s="1"/>
      <c r="R7" s="6">
        <v>1.18</v>
      </c>
      <c r="S7" s="1">
        <v>13.714</v>
      </c>
      <c r="T7" s="7">
        <v>0.66700000000000004</v>
      </c>
      <c r="U7" s="13">
        <v>50.43</v>
      </c>
    </row>
    <row r="8" spans="1:21" ht="15" customHeight="1" x14ac:dyDescent="0.25">
      <c r="A8" s="13" t="s">
        <v>125</v>
      </c>
      <c r="B8" s="6" t="s">
        <v>46</v>
      </c>
      <c r="C8" s="6" t="s">
        <v>42</v>
      </c>
      <c r="D8" s="22" t="s">
        <v>139</v>
      </c>
      <c r="E8" s="6" t="s">
        <v>44</v>
      </c>
      <c r="F8" s="20" t="s">
        <v>139</v>
      </c>
      <c r="G8" s="1">
        <v>380</v>
      </c>
      <c r="H8" s="6">
        <v>2500</v>
      </c>
      <c r="I8" s="1">
        <f t="shared" si="0"/>
        <v>950</v>
      </c>
      <c r="J8" s="1">
        <v>3100</v>
      </c>
      <c r="K8" s="1">
        <f t="shared" si="1"/>
        <v>1178</v>
      </c>
      <c r="L8" s="7">
        <v>45.4</v>
      </c>
      <c r="M8" s="1">
        <v>380</v>
      </c>
      <c r="N8" s="6">
        <v>2500</v>
      </c>
      <c r="O8" s="1"/>
      <c r="P8" s="7">
        <v>3100</v>
      </c>
      <c r="Q8" s="1"/>
      <c r="R8" s="6">
        <v>1.155</v>
      </c>
      <c r="S8" s="1">
        <v>12.372</v>
      </c>
      <c r="T8" s="7">
        <v>0.61399999999999999</v>
      </c>
      <c r="U8" s="13">
        <v>45.4</v>
      </c>
    </row>
    <row r="9" spans="1:21" ht="15" customHeight="1" x14ac:dyDescent="0.25">
      <c r="A9" s="21" t="s">
        <v>124</v>
      </c>
      <c r="B9" s="6" t="s">
        <v>47</v>
      </c>
      <c r="C9" s="6" t="s">
        <v>42</v>
      </c>
      <c r="D9" s="20" t="s">
        <v>139</v>
      </c>
      <c r="E9" s="6" t="s">
        <v>48</v>
      </c>
      <c r="F9" s="20" t="s">
        <v>143</v>
      </c>
      <c r="G9" s="1">
        <v>380</v>
      </c>
      <c r="H9" s="6">
        <v>2500</v>
      </c>
      <c r="I9" s="1">
        <f t="shared" si="0"/>
        <v>950</v>
      </c>
      <c r="J9" s="1">
        <v>2500</v>
      </c>
      <c r="K9" s="1">
        <f t="shared" si="1"/>
        <v>950</v>
      </c>
      <c r="L9" s="7">
        <v>41.7</v>
      </c>
      <c r="M9" s="1">
        <v>380</v>
      </c>
      <c r="N9" s="6">
        <v>2500</v>
      </c>
      <c r="O9" s="1"/>
      <c r="P9" s="7">
        <v>2500</v>
      </c>
      <c r="Q9" s="1"/>
      <c r="R9" s="6">
        <v>0.97</v>
      </c>
      <c r="S9" s="1">
        <v>11.42</v>
      </c>
      <c r="T9" s="7">
        <v>0.54</v>
      </c>
      <c r="U9" s="13">
        <v>41.7</v>
      </c>
    </row>
    <row r="10" spans="1:21" ht="15" customHeight="1" x14ac:dyDescent="0.25">
      <c r="A10" s="13" t="s">
        <v>126</v>
      </c>
      <c r="B10" s="6" t="s">
        <v>52</v>
      </c>
      <c r="C10" s="6" t="s">
        <v>44</v>
      </c>
      <c r="D10" s="22" t="s">
        <v>139</v>
      </c>
      <c r="E10" s="6" t="s">
        <v>50</v>
      </c>
      <c r="F10" s="22" t="s">
        <v>140</v>
      </c>
      <c r="G10" s="1">
        <v>380</v>
      </c>
      <c r="H10" s="6">
        <v>2500</v>
      </c>
      <c r="I10" s="1">
        <f t="shared" si="0"/>
        <v>950</v>
      </c>
      <c r="J10" s="1">
        <v>3100</v>
      </c>
      <c r="K10" s="1">
        <f t="shared" si="1"/>
        <v>1178</v>
      </c>
      <c r="L10" s="7">
        <v>58.65</v>
      </c>
      <c r="M10" s="1">
        <v>380</v>
      </c>
      <c r="N10" s="6">
        <v>2500</v>
      </c>
      <c r="O10" s="1"/>
      <c r="P10" s="7">
        <v>3100</v>
      </c>
      <c r="Q10" s="1"/>
      <c r="R10" s="6">
        <v>1.4910000000000001</v>
      </c>
      <c r="S10" s="1">
        <v>16.04</v>
      </c>
      <c r="T10" s="7">
        <v>0.78900000000000003</v>
      </c>
      <c r="U10" s="13">
        <v>58.65</v>
      </c>
    </row>
    <row r="11" spans="1:21" ht="15" customHeight="1" x14ac:dyDescent="0.25">
      <c r="A11" s="13" t="s">
        <v>100</v>
      </c>
      <c r="B11" s="6" t="s">
        <v>55</v>
      </c>
      <c r="C11" s="6" t="s">
        <v>5</v>
      </c>
      <c r="D11" s="20" t="s">
        <v>128</v>
      </c>
      <c r="E11" s="6" t="s">
        <v>53</v>
      </c>
      <c r="F11" s="20" t="s">
        <v>128</v>
      </c>
      <c r="G11" s="1">
        <v>380</v>
      </c>
      <c r="H11" s="6">
        <v>4000</v>
      </c>
      <c r="I11" s="1">
        <f t="shared" si="0"/>
        <v>1520</v>
      </c>
      <c r="J11" s="1">
        <v>4000</v>
      </c>
      <c r="K11" s="1">
        <f t="shared" si="1"/>
        <v>1520</v>
      </c>
      <c r="L11" s="7">
        <v>36.799999999999997</v>
      </c>
      <c r="M11" s="1">
        <v>380</v>
      </c>
      <c r="N11" s="6">
        <v>4000</v>
      </c>
      <c r="O11" s="1"/>
      <c r="P11" s="7">
        <v>4000</v>
      </c>
      <c r="Q11" s="1"/>
      <c r="R11" s="6">
        <v>0.50900000000000001</v>
      </c>
      <c r="S11" s="1">
        <v>8.7690000000000001</v>
      </c>
      <c r="T11" s="7">
        <v>0.57399999999999995</v>
      </c>
      <c r="U11" s="13">
        <v>36.799999999999997</v>
      </c>
    </row>
    <row r="12" spans="1:21" ht="15" customHeight="1" x14ac:dyDescent="0.25">
      <c r="A12" s="13" t="s">
        <v>101</v>
      </c>
      <c r="B12" s="6" t="s">
        <v>55</v>
      </c>
      <c r="C12" s="6" t="s">
        <v>56</v>
      </c>
      <c r="D12" s="20" t="s">
        <v>130</v>
      </c>
      <c r="E12" s="6" t="s">
        <v>58</v>
      </c>
      <c r="F12" s="20" t="s">
        <v>58</v>
      </c>
      <c r="G12" s="1">
        <v>380</v>
      </c>
      <c r="H12" s="6">
        <v>3000</v>
      </c>
      <c r="I12" s="1">
        <f t="shared" si="0"/>
        <v>1140</v>
      </c>
      <c r="J12" s="1">
        <v>3100</v>
      </c>
      <c r="K12" s="1">
        <f t="shared" si="1"/>
        <v>1178</v>
      </c>
      <c r="L12" s="7">
        <v>32</v>
      </c>
      <c r="M12" s="1">
        <v>380</v>
      </c>
      <c r="N12" s="6">
        <v>3000</v>
      </c>
      <c r="O12" s="1"/>
      <c r="P12" s="7">
        <v>3100</v>
      </c>
      <c r="Q12" s="1"/>
      <c r="R12" s="6">
        <v>0.81</v>
      </c>
      <c r="S12" s="1">
        <v>8.7469999999999999</v>
      </c>
      <c r="T12" s="7">
        <v>0.43099999999999999</v>
      </c>
      <c r="U12" s="13">
        <v>32</v>
      </c>
    </row>
    <row r="13" spans="1:21" ht="15" customHeight="1" x14ac:dyDescent="0.25">
      <c r="A13" s="13" t="s">
        <v>122</v>
      </c>
      <c r="B13" s="6" t="s">
        <v>63</v>
      </c>
      <c r="C13" s="6" t="s">
        <v>32</v>
      </c>
      <c r="D13" s="20" t="s">
        <v>136</v>
      </c>
      <c r="E13" s="6" t="s">
        <v>61</v>
      </c>
      <c r="F13" s="20" t="s">
        <v>136</v>
      </c>
      <c r="G13" s="1">
        <v>380</v>
      </c>
      <c r="H13" s="6">
        <v>2500</v>
      </c>
      <c r="I13" s="1">
        <f t="shared" si="0"/>
        <v>950</v>
      </c>
      <c r="J13" s="1">
        <v>3000</v>
      </c>
      <c r="K13" s="1">
        <f t="shared" si="1"/>
        <v>1140</v>
      </c>
      <c r="L13" s="7">
        <v>63.9</v>
      </c>
      <c r="M13" s="1">
        <v>380</v>
      </c>
      <c r="N13" s="6">
        <v>2500</v>
      </c>
      <c r="O13" s="1"/>
      <c r="P13" s="7">
        <v>3000</v>
      </c>
      <c r="Q13" s="1"/>
      <c r="R13" s="6">
        <v>1.47</v>
      </c>
      <c r="S13" s="1">
        <v>19.026</v>
      </c>
      <c r="T13" s="7">
        <v>0.78</v>
      </c>
      <c r="U13" s="13">
        <v>63.9</v>
      </c>
    </row>
    <row r="14" spans="1:21" ht="15" customHeight="1" x14ac:dyDescent="0.25">
      <c r="A14" s="13" t="s">
        <v>111</v>
      </c>
      <c r="B14" s="6" t="s">
        <v>64</v>
      </c>
      <c r="C14" s="6" t="s">
        <v>34</v>
      </c>
      <c r="D14" t="s">
        <v>132</v>
      </c>
      <c r="E14" s="6" t="s">
        <v>23</v>
      </c>
      <c r="F14" t="s">
        <v>132</v>
      </c>
      <c r="G14" s="1">
        <v>380</v>
      </c>
      <c r="H14" s="6">
        <v>4000</v>
      </c>
      <c r="I14" s="1">
        <f t="shared" si="0"/>
        <v>1520</v>
      </c>
      <c r="J14" s="1">
        <v>4000</v>
      </c>
      <c r="K14" s="1">
        <f t="shared" si="1"/>
        <v>1520</v>
      </c>
      <c r="L14" s="7">
        <v>18.559999999999999</v>
      </c>
      <c r="M14" s="1">
        <v>380</v>
      </c>
      <c r="N14" s="6">
        <v>4000</v>
      </c>
      <c r="O14" s="1"/>
      <c r="P14" s="7">
        <v>4000</v>
      </c>
      <c r="Q14" s="1"/>
      <c r="R14" s="6">
        <v>0.28299999999999997</v>
      </c>
      <c r="S14" s="1">
        <v>4.5209999999999999</v>
      </c>
      <c r="T14" s="7">
        <v>0.28299999999999997</v>
      </c>
      <c r="U14" s="13">
        <v>18.559999999999999</v>
      </c>
    </row>
    <row r="15" spans="1:21" ht="15" customHeight="1" x14ac:dyDescent="0.25">
      <c r="A15" s="13" t="s">
        <v>113</v>
      </c>
      <c r="B15" s="6" t="s">
        <v>65</v>
      </c>
      <c r="C15" s="6" t="s">
        <v>34</v>
      </c>
      <c r="D15" t="s">
        <v>132</v>
      </c>
      <c r="E15" s="6" t="s">
        <v>32</v>
      </c>
      <c r="F15" s="20" t="s">
        <v>136</v>
      </c>
      <c r="G15" s="1">
        <v>380</v>
      </c>
      <c r="H15" s="6">
        <v>2826</v>
      </c>
      <c r="I15" s="1">
        <f t="shared" si="0"/>
        <v>1073.8800000000001</v>
      </c>
      <c r="J15" s="1">
        <v>3000</v>
      </c>
      <c r="K15" s="1">
        <f t="shared" si="1"/>
        <v>1140</v>
      </c>
      <c r="L15" s="7">
        <v>34.020000000000003</v>
      </c>
      <c r="M15" s="1">
        <v>380</v>
      </c>
      <c r="N15" s="6">
        <v>2826</v>
      </c>
      <c r="O15" s="1"/>
      <c r="P15" s="7">
        <v>3000</v>
      </c>
      <c r="Q15" s="1"/>
      <c r="R15" s="6">
        <v>0.79500000000000004</v>
      </c>
      <c r="S15" s="1">
        <v>9.3130000000000006</v>
      </c>
      <c r="T15" s="7">
        <v>0.44600000000000001</v>
      </c>
      <c r="U15" s="13">
        <v>34.020000000000003</v>
      </c>
    </row>
    <row r="16" spans="1:21" ht="15" customHeight="1" x14ac:dyDescent="0.25">
      <c r="A16" s="13" t="s">
        <v>105</v>
      </c>
      <c r="B16" s="6" t="s">
        <v>66</v>
      </c>
      <c r="C16" s="6" t="s">
        <v>34</v>
      </c>
      <c r="D16" s="20" t="s">
        <v>132</v>
      </c>
      <c r="E16" s="6" t="s">
        <v>67</v>
      </c>
      <c r="F16" s="20" t="s">
        <v>131</v>
      </c>
      <c r="G16" s="1">
        <v>380</v>
      </c>
      <c r="H16" s="6">
        <v>2500</v>
      </c>
      <c r="I16" s="1">
        <f t="shared" si="0"/>
        <v>950</v>
      </c>
      <c r="J16" s="1">
        <v>2500</v>
      </c>
      <c r="K16" s="1">
        <f t="shared" si="1"/>
        <v>950</v>
      </c>
      <c r="L16" s="7">
        <v>72.528999999999996</v>
      </c>
      <c r="M16" s="1">
        <v>380</v>
      </c>
      <c r="N16" s="6">
        <v>2500</v>
      </c>
      <c r="O16" s="1"/>
      <c r="P16" s="7">
        <v>2500</v>
      </c>
      <c r="Q16" s="1"/>
      <c r="R16" s="6">
        <v>1.6970000000000001</v>
      </c>
      <c r="S16" s="1">
        <v>19.855</v>
      </c>
      <c r="T16" s="7">
        <v>0.95</v>
      </c>
      <c r="U16" s="13">
        <v>72.528999999999996</v>
      </c>
    </row>
    <row r="17" spans="1:21" ht="15" customHeight="1" x14ac:dyDescent="0.25">
      <c r="A17" s="13" t="s">
        <v>103</v>
      </c>
      <c r="B17" s="6" t="s">
        <v>69</v>
      </c>
      <c r="C17" s="6" t="s">
        <v>39</v>
      </c>
      <c r="D17" s="20" t="s">
        <v>130</v>
      </c>
      <c r="E17" s="6" t="s">
        <v>56</v>
      </c>
      <c r="F17" s="20" t="s">
        <v>130</v>
      </c>
      <c r="G17" s="1">
        <v>380</v>
      </c>
      <c r="H17" s="6">
        <v>2500</v>
      </c>
      <c r="I17" s="1">
        <f t="shared" si="0"/>
        <v>950</v>
      </c>
      <c r="J17" s="1">
        <v>3100</v>
      </c>
      <c r="K17" s="1">
        <f t="shared" si="1"/>
        <v>1178</v>
      </c>
      <c r="L17" s="7">
        <v>21</v>
      </c>
      <c r="M17" s="1">
        <v>380</v>
      </c>
      <c r="N17" s="6">
        <v>2500</v>
      </c>
      <c r="O17" s="1"/>
      <c r="P17" s="7">
        <v>3100</v>
      </c>
      <c r="Q17" s="1"/>
      <c r="R17" s="6">
        <v>0.49199999999999999</v>
      </c>
      <c r="S17" s="1">
        <v>5.7229999999999999</v>
      </c>
      <c r="T17" s="7">
        <v>0.27700000000000002</v>
      </c>
      <c r="U17" s="13">
        <v>21</v>
      </c>
    </row>
    <row r="18" spans="1:21" ht="15" customHeight="1" x14ac:dyDescent="0.25">
      <c r="A18" s="21" t="s">
        <v>124</v>
      </c>
      <c r="B18" s="6" t="s">
        <v>70</v>
      </c>
      <c r="C18" s="6" t="s">
        <v>71</v>
      </c>
      <c r="D18" s="20" t="s">
        <v>138</v>
      </c>
      <c r="E18" s="6" t="s">
        <v>48</v>
      </c>
      <c r="F18" s="20" t="s">
        <v>143</v>
      </c>
      <c r="G18" s="1">
        <v>380</v>
      </c>
      <c r="H18" s="6">
        <v>2500</v>
      </c>
      <c r="I18" s="1">
        <f t="shared" si="0"/>
        <v>950</v>
      </c>
      <c r="J18" s="1">
        <v>2500</v>
      </c>
      <c r="K18" s="1">
        <f t="shared" si="1"/>
        <v>950</v>
      </c>
      <c r="L18" s="7">
        <v>57.9</v>
      </c>
      <c r="M18" s="1">
        <v>380</v>
      </c>
      <c r="N18" s="6">
        <v>2500</v>
      </c>
      <c r="O18" s="1"/>
      <c r="P18" s="7">
        <v>2500</v>
      </c>
      <c r="Q18" s="1"/>
      <c r="R18" s="6">
        <v>1.34</v>
      </c>
      <c r="S18" s="1">
        <v>15.85</v>
      </c>
      <c r="T18" s="7">
        <v>0.75</v>
      </c>
      <c r="U18" s="13">
        <v>57.9</v>
      </c>
    </row>
    <row r="19" spans="1:21" ht="15" customHeight="1" x14ac:dyDescent="0.25">
      <c r="A19" s="13" t="s">
        <v>123</v>
      </c>
      <c r="B19" s="6" t="s">
        <v>73</v>
      </c>
      <c r="C19" s="6" t="s">
        <v>71</v>
      </c>
      <c r="D19" s="22" t="s">
        <v>138</v>
      </c>
      <c r="E19" s="6" t="s">
        <v>61</v>
      </c>
      <c r="F19" s="22" t="s">
        <v>136</v>
      </c>
      <c r="G19" s="1">
        <v>380</v>
      </c>
      <c r="H19" s="6">
        <v>2826</v>
      </c>
      <c r="I19" s="1">
        <f t="shared" si="0"/>
        <v>1073.8800000000001</v>
      </c>
      <c r="J19" s="1">
        <v>3000</v>
      </c>
      <c r="K19" s="1">
        <f t="shared" si="1"/>
        <v>1140</v>
      </c>
      <c r="L19" s="7">
        <v>48.741999999999997</v>
      </c>
      <c r="M19" s="1">
        <v>380</v>
      </c>
      <c r="N19" s="6">
        <v>2826</v>
      </c>
      <c r="O19" s="1"/>
      <c r="P19" s="7">
        <v>3000</v>
      </c>
      <c r="Q19" s="1"/>
      <c r="R19" s="6">
        <v>1.133</v>
      </c>
      <c r="S19" s="1">
        <v>13.351000000000001</v>
      </c>
      <c r="T19" s="7">
        <v>0.63800000000000001</v>
      </c>
      <c r="U19" s="13">
        <v>48.741999999999997</v>
      </c>
    </row>
    <row r="20" spans="1:21" ht="15" customHeight="1" x14ac:dyDescent="0.25">
      <c r="A20" s="13" t="s">
        <v>108</v>
      </c>
      <c r="B20" s="6" t="s">
        <v>77</v>
      </c>
      <c r="C20" s="6" t="s">
        <v>67</v>
      </c>
      <c r="D20" s="20" t="s">
        <v>131</v>
      </c>
      <c r="E20" s="6" t="s">
        <v>75</v>
      </c>
      <c r="F20" s="20" t="s">
        <v>131</v>
      </c>
      <c r="G20" s="1">
        <v>380</v>
      </c>
      <c r="H20" s="6">
        <v>2890</v>
      </c>
      <c r="I20" s="1">
        <f t="shared" si="0"/>
        <v>1098.2</v>
      </c>
      <c r="J20" s="1">
        <v>3300</v>
      </c>
      <c r="K20" s="1">
        <f t="shared" si="1"/>
        <v>1254</v>
      </c>
      <c r="L20" s="7">
        <v>17</v>
      </c>
      <c r="M20" s="1">
        <v>380</v>
      </c>
      <c r="N20" s="6">
        <v>2890</v>
      </c>
      <c r="O20" s="1"/>
      <c r="P20" s="7">
        <v>3300</v>
      </c>
      <c r="Q20" s="1"/>
      <c r="R20" s="6">
        <v>0.4</v>
      </c>
      <c r="S20" s="1">
        <v>4.6500000000000004</v>
      </c>
      <c r="T20" s="7">
        <v>0.22</v>
      </c>
      <c r="U20" s="13">
        <v>17</v>
      </c>
    </row>
    <row r="21" spans="1:21" ht="15" customHeight="1" x14ac:dyDescent="0.25">
      <c r="A21" s="13" t="s">
        <v>102</v>
      </c>
      <c r="B21" s="6" t="s">
        <v>78</v>
      </c>
      <c r="C21" s="6" t="s">
        <v>58</v>
      </c>
      <c r="D21" s="22" t="s">
        <v>140</v>
      </c>
      <c r="E21" s="6" t="s">
        <v>50</v>
      </c>
      <c r="F21" s="22" t="s">
        <v>140</v>
      </c>
      <c r="G21" s="1">
        <v>380</v>
      </c>
      <c r="H21" s="6">
        <v>2500</v>
      </c>
      <c r="I21" s="1">
        <f t="shared" si="0"/>
        <v>950</v>
      </c>
      <c r="J21" s="1">
        <v>3100</v>
      </c>
      <c r="K21" s="1">
        <f t="shared" si="1"/>
        <v>1178</v>
      </c>
      <c r="L21" s="7">
        <v>60.31</v>
      </c>
      <c r="M21" s="1">
        <v>380</v>
      </c>
      <c r="N21" s="6">
        <v>2500</v>
      </c>
      <c r="O21" s="1"/>
      <c r="P21" s="7">
        <v>3100</v>
      </c>
      <c r="Q21" s="1"/>
      <c r="R21" s="6">
        <v>1.53</v>
      </c>
      <c r="S21" s="1">
        <v>16.526</v>
      </c>
      <c r="T21" s="7">
        <v>0.80800000000000005</v>
      </c>
      <c r="U21" s="13">
        <v>60.31</v>
      </c>
    </row>
    <row r="22" spans="1:21" ht="15" customHeight="1" x14ac:dyDescent="0.25">
      <c r="A22" s="13" t="s">
        <v>127</v>
      </c>
      <c r="B22" s="6" t="s">
        <v>79</v>
      </c>
      <c r="C22" s="6" t="s">
        <v>58</v>
      </c>
      <c r="D22" s="20" t="s">
        <v>129</v>
      </c>
      <c r="E22" s="6" t="s">
        <v>53</v>
      </c>
      <c r="F22" s="20" t="s">
        <v>128</v>
      </c>
      <c r="G22" s="1">
        <v>380</v>
      </c>
      <c r="H22" s="6">
        <v>4000</v>
      </c>
      <c r="I22" s="1">
        <f t="shared" si="0"/>
        <v>1520</v>
      </c>
      <c r="J22" s="1">
        <v>4000</v>
      </c>
      <c r="K22" s="1">
        <f t="shared" si="1"/>
        <v>1520</v>
      </c>
      <c r="L22" s="7">
        <v>107.85</v>
      </c>
      <c r="M22" s="1">
        <v>380</v>
      </c>
      <c r="N22" s="6">
        <v>4000</v>
      </c>
      <c r="O22" s="1"/>
      <c r="P22" s="7">
        <v>4000</v>
      </c>
      <c r="Q22" s="1"/>
      <c r="R22" s="6">
        <v>1.4970000000000001</v>
      </c>
      <c r="S22" s="1">
        <v>25.632000000000001</v>
      </c>
      <c r="T22" s="7">
        <v>1.663</v>
      </c>
      <c r="U22" s="13">
        <v>107.85</v>
      </c>
    </row>
    <row r="23" spans="1:21" ht="15" customHeight="1" x14ac:dyDescent="0.25">
      <c r="A23" t="s">
        <v>106</v>
      </c>
      <c r="B23" t="s">
        <v>107</v>
      </c>
      <c r="D23" s="20" t="s">
        <v>131</v>
      </c>
      <c r="F23" s="20" t="s">
        <v>131</v>
      </c>
      <c r="G23" s="26">
        <v>380</v>
      </c>
      <c r="H23" s="28">
        <v>2890</v>
      </c>
      <c r="I23" s="24">
        <v>1098.2</v>
      </c>
      <c r="J23" s="24">
        <v>3300</v>
      </c>
      <c r="K23" s="24">
        <v>1254</v>
      </c>
      <c r="L23" s="24">
        <v>17</v>
      </c>
      <c r="M23" s="24">
        <v>380</v>
      </c>
      <c r="N23" s="24">
        <v>2890</v>
      </c>
      <c r="O23" s="24"/>
      <c r="P23" s="24">
        <v>3300</v>
      </c>
      <c r="Q23" s="24"/>
      <c r="R23" s="24">
        <v>0.4</v>
      </c>
      <c r="S23" s="24">
        <v>4.6500000000000004</v>
      </c>
      <c r="T23" s="24">
        <v>0.22</v>
      </c>
      <c r="U23" s="27">
        <v>17</v>
      </c>
    </row>
    <row r="24" spans="1:21" ht="15" customHeight="1" x14ac:dyDescent="0.25">
      <c r="A24" t="s">
        <v>108</v>
      </c>
      <c r="B24" t="s">
        <v>107</v>
      </c>
      <c r="D24" s="20" t="s">
        <v>131</v>
      </c>
      <c r="F24" s="20" t="s">
        <v>131</v>
      </c>
      <c r="G24" s="26">
        <v>380</v>
      </c>
      <c r="H24" s="28">
        <v>2890</v>
      </c>
      <c r="I24" s="24">
        <v>1098.2</v>
      </c>
      <c r="J24" s="24">
        <v>3300</v>
      </c>
      <c r="K24" s="24">
        <v>1254</v>
      </c>
      <c r="L24" s="24">
        <v>17</v>
      </c>
      <c r="M24" s="24">
        <v>380</v>
      </c>
      <c r="N24" s="24">
        <v>2890</v>
      </c>
      <c r="O24" s="24"/>
      <c r="P24" s="24">
        <v>3300</v>
      </c>
      <c r="Q24" s="24"/>
      <c r="R24" s="24">
        <v>0.4</v>
      </c>
      <c r="S24" s="24">
        <v>4.6500000000000004</v>
      </c>
      <c r="T24" s="24">
        <v>0.22</v>
      </c>
      <c r="U24" s="27">
        <v>17</v>
      </c>
    </row>
    <row r="25" spans="1:21" ht="15" customHeight="1" x14ac:dyDescent="0.25">
      <c r="A25" t="s">
        <v>112</v>
      </c>
      <c r="D25" t="s">
        <v>132</v>
      </c>
      <c r="F25" t="s">
        <v>132</v>
      </c>
      <c r="G25" s="26">
        <v>380</v>
      </c>
      <c r="H25" s="28">
        <v>4000</v>
      </c>
      <c r="I25" s="26">
        <v>1520</v>
      </c>
      <c r="J25" s="24">
        <v>4000</v>
      </c>
      <c r="K25" s="24">
        <v>1520</v>
      </c>
      <c r="L25" s="24">
        <v>36.799999999999997</v>
      </c>
      <c r="M25" s="24">
        <v>380</v>
      </c>
      <c r="N25" s="24">
        <v>4000</v>
      </c>
      <c r="O25" s="24"/>
      <c r="P25" s="24">
        <v>4000</v>
      </c>
      <c r="Q25" s="24"/>
      <c r="R25" s="24">
        <v>0.50900000000000001</v>
      </c>
      <c r="S25" s="24">
        <v>8.7690000000000001</v>
      </c>
      <c r="T25" s="24">
        <v>0.57399999999999995</v>
      </c>
      <c r="U25" s="27">
        <v>36.799999999999997</v>
      </c>
    </row>
    <row r="26" spans="1:21" ht="15" customHeight="1" x14ac:dyDescent="0.25">
      <c r="A26" t="s">
        <v>114</v>
      </c>
      <c r="D26" t="s">
        <v>132</v>
      </c>
      <c r="F26" t="s">
        <v>132</v>
      </c>
      <c r="G26" s="26">
        <v>380</v>
      </c>
      <c r="H26" s="28">
        <v>4000</v>
      </c>
      <c r="I26" s="26">
        <v>1520</v>
      </c>
      <c r="J26" s="24">
        <v>4000</v>
      </c>
      <c r="K26" s="24">
        <v>1520</v>
      </c>
      <c r="L26" s="24">
        <v>36.799999999999997</v>
      </c>
      <c r="M26" s="24">
        <v>380</v>
      </c>
      <c r="N26" s="24">
        <v>4000</v>
      </c>
      <c r="O26" s="24"/>
      <c r="P26" s="24">
        <v>4000</v>
      </c>
      <c r="Q26" s="24"/>
      <c r="R26" s="24">
        <v>0.50900000000000001</v>
      </c>
      <c r="S26" s="24">
        <v>8.7690000000000001</v>
      </c>
      <c r="T26" s="24">
        <v>0.57399999999999995</v>
      </c>
      <c r="U26" s="27">
        <v>36.799999999999997</v>
      </c>
    </row>
    <row r="27" spans="1:21" ht="15" customHeight="1" x14ac:dyDescent="0.25">
      <c r="A27" t="s">
        <v>117</v>
      </c>
      <c r="D27" t="s">
        <v>132</v>
      </c>
      <c r="F27" t="s">
        <v>132</v>
      </c>
      <c r="G27" s="26">
        <v>380</v>
      </c>
      <c r="H27" s="28">
        <v>4000</v>
      </c>
      <c r="I27" s="24">
        <v>1520</v>
      </c>
      <c r="J27" s="24">
        <v>4000</v>
      </c>
      <c r="K27" s="24">
        <v>1520</v>
      </c>
      <c r="L27" s="24">
        <v>36.799999999999997</v>
      </c>
      <c r="M27" s="24">
        <v>380</v>
      </c>
      <c r="N27" s="24">
        <v>4000</v>
      </c>
      <c r="O27" s="24"/>
      <c r="P27" s="24">
        <v>4000</v>
      </c>
      <c r="Q27" s="24"/>
      <c r="R27" s="24">
        <v>0.50900000000000001</v>
      </c>
      <c r="S27" s="24">
        <v>8.7690000000000001</v>
      </c>
      <c r="T27" s="24">
        <v>0.57399999999999995</v>
      </c>
      <c r="U27" s="27">
        <v>36.799999999999997</v>
      </c>
    </row>
    <row r="28" spans="1:21" ht="15" customHeight="1" x14ac:dyDescent="0.25">
      <c r="A28" t="s">
        <v>118</v>
      </c>
      <c r="D28" t="s">
        <v>132</v>
      </c>
      <c r="F28" t="s">
        <v>132</v>
      </c>
      <c r="G28" s="26">
        <v>380</v>
      </c>
      <c r="H28" s="28">
        <v>4000</v>
      </c>
      <c r="I28" s="24">
        <v>1520</v>
      </c>
      <c r="J28" s="24">
        <v>4000</v>
      </c>
      <c r="K28" s="24">
        <v>1520</v>
      </c>
      <c r="L28" s="24">
        <v>36.799999999999997</v>
      </c>
      <c r="M28" s="24">
        <v>380</v>
      </c>
      <c r="N28" s="24">
        <v>4000</v>
      </c>
      <c r="O28" s="24"/>
      <c r="P28" s="24">
        <v>4000</v>
      </c>
      <c r="Q28" s="24"/>
      <c r="R28" s="24">
        <v>0.50900000000000001</v>
      </c>
      <c r="S28" s="24">
        <v>8.7690000000000001</v>
      </c>
      <c r="T28" s="24">
        <v>0.57399999999999995</v>
      </c>
      <c r="U28" s="27">
        <v>36.799999999999997</v>
      </c>
    </row>
    <row r="29" spans="1:21" ht="15" customHeight="1" x14ac:dyDescent="0.25">
      <c r="A29" t="s">
        <v>135</v>
      </c>
      <c r="D29" t="s">
        <v>132</v>
      </c>
      <c r="F29" t="s">
        <v>132</v>
      </c>
      <c r="G29" s="26">
        <v>380</v>
      </c>
      <c r="H29" s="28">
        <v>4000</v>
      </c>
      <c r="I29" s="24">
        <v>1520</v>
      </c>
      <c r="J29" s="24">
        <v>4000</v>
      </c>
      <c r="K29" s="24">
        <v>1520</v>
      </c>
      <c r="L29" s="24">
        <v>36.799999999999997</v>
      </c>
      <c r="M29" s="24">
        <v>380</v>
      </c>
      <c r="N29" s="24">
        <v>4000</v>
      </c>
      <c r="O29" s="24"/>
      <c r="P29" s="24">
        <v>4000</v>
      </c>
      <c r="Q29" s="24"/>
      <c r="R29" s="24">
        <v>0.50900000000000001</v>
      </c>
      <c r="S29" s="24">
        <v>8.7690000000000001</v>
      </c>
      <c r="T29" s="24">
        <v>0.57399999999999995</v>
      </c>
      <c r="U29" s="27">
        <v>36.799999999999997</v>
      </c>
    </row>
    <row r="30" spans="1:21" ht="15" customHeight="1" x14ac:dyDescent="0.25">
      <c r="A30" t="s">
        <v>148</v>
      </c>
      <c r="D30" t="s">
        <v>148</v>
      </c>
      <c r="F30" t="s">
        <v>137</v>
      </c>
      <c r="G30" s="26">
        <v>380</v>
      </c>
      <c r="H30" s="28">
        <v>4000</v>
      </c>
      <c r="I30" s="24">
        <v>700</v>
      </c>
      <c r="J30" s="24">
        <v>4000</v>
      </c>
      <c r="K30" s="24">
        <v>1520</v>
      </c>
      <c r="L30" s="24">
        <v>36.799999999999997</v>
      </c>
      <c r="M30" s="24">
        <v>380</v>
      </c>
      <c r="N30" s="24">
        <v>4000</v>
      </c>
      <c r="O30" s="24"/>
      <c r="P30" s="24">
        <v>4000</v>
      </c>
      <c r="Q30" s="24"/>
      <c r="R30" s="24">
        <v>0.50900000000000001</v>
      </c>
      <c r="S30" s="24">
        <v>8.7690000000000001</v>
      </c>
      <c r="T30" s="24">
        <v>0.57399999999999995</v>
      </c>
      <c r="U30" s="27">
        <v>36.799999999999997</v>
      </c>
    </row>
    <row r="31" spans="1:21" ht="15" customHeight="1" x14ac:dyDescent="0.25">
      <c r="A31" t="s">
        <v>149</v>
      </c>
      <c r="D31" t="s">
        <v>149</v>
      </c>
      <c r="F31" t="s">
        <v>131</v>
      </c>
      <c r="G31" s="26">
        <v>380</v>
      </c>
      <c r="H31" s="28">
        <v>4000</v>
      </c>
      <c r="I31" s="24">
        <v>700</v>
      </c>
      <c r="J31" s="24">
        <v>4000</v>
      </c>
      <c r="K31" s="24">
        <v>1520</v>
      </c>
      <c r="L31" s="24">
        <v>36.799999999999997</v>
      </c>
      <c r="M31" s="24">
        <v>380</v>
      </c>
      <c r="N31" s="24">
        <v>4000</v>
      </c>
      <c r="O31" s="24"/>
      <c r="P31" s="24">
        <v>4000</v>
      </c>
      <c r="Q31" s="24"/>
      <c r="R31" s="24">
        <v>0.50900000000000001</v>
      </c>
      <c r="S31" s="24">
        <v>8.7690000000000001</v>
      </c>
      <c r="T31" s="24">
        <v>0.57399999999999995</v>
      </c>
      <c r="U31" s="27">
        <v>36.799999999999997</v>
      </c>
    </row>
    <row r="32" spans="1:21" ht="15" customHeight="1" x14ac:dyDescent="0.25">
      <c r="A32" t="s">
        <v>150</v>
      </c>
      <c r="D32" t="s">
        <v>150</v>
      </c>
      <c r="F32" t="s">
        <v>132</v>
      </c>
      <c r="G32" s="26">
        <v>380</v>
      </c>
      <c r="H32" s="28">
        <v>4000</v>
      </c>
      <c r="I32" s="24">
        <v>700</v>
      </c>
      <c r="J32" s="24">
        <v>4000</v>
      </c>
      <c r="K32" s="24">
        <v>1520</v>
      </c>
      <c r="L32" s="24">
        <v>36.799999999999997</v>
      </c>
      <c r="M32" s="24">
        <v>380</v>
      </c>
      <c r="N32" s="24">
        <v>4000</v>
      </c>
      <c r="O32" s="24"/>
      <c r="P32" s="24">
        <v>4000</v>
      </c>
      <c r="Q32" s="24"/>
      <c r="R32" s="24">
        <v>0.50900000000000001</v>
      </c>
      <c r="S32" s="24">
        <v>8.7690000000000001</v>
      </c>
      <c r="T32" s="24">
        <v>0.57399999999999995</v>
      </c>
      <c r="U32" s="27">
        <v>36.799999999999997</v>
      </c>
    </row>
    <row r="33" spans="1:21" ht="15" customHeight="1" x14ac:dyDescent="0.25">
      <c r="A33" t="s">
        <v>153</v>
      </c>
      <c r="D33" t="s">
        <v>159</v>
      </c>
      <c r="G33" s="26">
        <v>380</v>
      </c>
      <c r="H33" s="28">
        <v>4000</v>
      </c>
      <c r="I33" s="24">
        <v>1000</v>
      </c>
      <c r="J33" s="24">
        <v>4000</v>
      </c>
      <c r="K33" s="24">
        <v>1520</v>
      </c>
      <c r="L33" s="24">
        <v>36.799999999999997</v>
      </c>
      <c r="M33" s="24">
        <v>380</v>
      </c>
      <c r="N33" s="24">
        <v>4000</v>
      </c>
      <c r="O33" s="24"/>
      <c r="P33" s="24">
        <v>4000</v>
      </c>
      <c r="Q33" s="24"/>
      <c r="R33" s="24">
        <v>0.50900000000000001</v>
      </c>
      <c r="S33" s="24">
        <v>8.7690000000000001</v>
      </c>
      <c r="T33" s="24">
        <v>0.57399999999999995</v>
      </c>
      <c r="U33" s="27">
        <v>36.799999999999997</v>
      </c>
    </row>
    <row r="34" spans="1:21" ht="15" customHeight="1" x14ac:dyDescent="0.25">
      <c r="A34" t="s">
        <v>154</v>
      </c>
      <c r="D34" t="s">
        <v>159</v>
      </c>
      <c r="G34" s="26">
        <v>380</v>
      </c>
      <c r="H34" s="28">
        <v>4000</v>
      </c>
      <c r="I34" s="24">
        <v>1000</v>
      </c>
      <c r="J34" s="24">
        <v>4000</v>
      </c>
      <c r="K34" s="24">
        <v>1520</v>
      </c>
      <c r="L34" s="24">
        <v>36.799999999999997</v>
      </c>
      <c r="M34" s="24">
        <v>380</v>
      </c>
      <c r="N34" s="24">
        <v>4000</v>
      </c>
      <c r="O34" s="24"/>
      <c r="P34" s="24">
        <v>4000</v>
      </c>
      <c r="Q34" s="24"/>
      <c r="R34" s="24">
        <v>0.50900000000000001</v>
      </c>
      <c r="S34" s="24">
        <v>8.7690000000000001</v>
      </c>
      <c r="T34" s="24">
        <v>0.57399999999999995</v>
      </c>
      <c r="U34" s="27">
        <v>36.799999999999997</v>
      </c>
    </row>
    <row r="35" spans="1:21" ht="15" customHeight="1" x14ac:dyDescent="0.25">
      <c r="A35" t="s">
        <v>155</v>
      </c>
      <c r="D35" t="s">
        <v>159</v>
      </c>
      <c r="G35" s="26">
        <v>380</v>
      </c>
      <c r="H35" s="28">
        <v>4000</v>
      </c>
      <c r="I35" s="24">
        <v>1000</v>
      </c>
      <c r="J35" s="24">
        <v>4000</v>
      </c>
      <c r="K35" s="24">
        <v>1520</v>
      </c>
      <c r="L35" s="24">
        <v>36.799999999999997</v>
      </c>
      <c r="M35" s="24">
        <v>380</v>
      </c>
      <c r="N35" s="24">
        <v>4000</v>
      </c>
      <c r="O35" s="24"/>
      <c r="P35" s="24">
        <v>4000</v>
      </c>
      <c r="Q35" s="24"/>
      <c r="R35" s="24">
        <v>0.50900000000000001</v>
      </c>
      <c r="S35" s="24">
        <v>8.7690000000000001</v>
      </c>
      <c r="T35" s="24">
        <v>0.57399999999999995</v>
      </c>
      <c r="U35" s="27">
        <v>36.799999999999997</v>
      </c>
    </row>
    <row r="36" spans="1:21" ht="15" customHeight="1" x14ac:dyDescent="0.25">
      <c r="A36" t="s">
        <v>156</v>
      </c>
      <c r="D36" t="s">
        <v>159</v>
      </c>
      <c r="G36" s="26">
        <v>380</v>
      </c>
      <c r="H36" s="28">
        <v>4000</v>
      </c>
      <c r="I36" s="24">
        <v>1000</v>
      </c>
      <c r="J36" s="24">
        <v>4000</v>
      </c>
      <c r="K36" s="24">
        <v>1520</v>
      </c>
      <c r="L36" s="24">
        <v>36.799999999999997</v>
      </c>
      <c r="M36" s="24">
        <v>380</v>
      </c>
      <c r="N36" s="24">
        <v>4000</v>
      </c>
      <c r="O36" s="24"/>
      <c r="P36" s="24">
        <v>4000</v>
      </c>
      <c r="Q36" s="24"/>
      <c r="R36" s="24">
        <v>0.50900000000000001</v>
      </c>
      <c r="S36" s="24">
        <v>8.7690000000000001</v>
      </c>
      <c r="T36" s="24">
        <v>0.57399999999999995</v>
      </c>
      <c r="U36" s="27">
        <v>36.799999999999997</v>
      </c>
    </row>
    <row r="37" spans="1:21" ht="15" customHeight="1" x14ac:dyDescent="0.25">
      <c r="A37" t="s">
        <v>157</v>
      </c>
      <c r="D37" t="s">
        <v>159</v>
      </c>
      <c r="G37" s="26">
        <v>380</v>
      </c>
      <c r="H37" s="28">
        <v>4000</v>
      </c>
      <c r="I37" s="24">
        <v>1000</v>
      </c>
      <c r="J37" s="24">
        <v>4000</v>
      </c>
      <c r="K37" s="24">
        <v>1520</v>
      </c>
      <c r="L37" s="24">
        <v>36.799999999999997</v>
      </c>
      <c r="M37" s="24">
        <v>380</v>
      </c>
      <c r="N37" s="24">
        <v>4000</v>
      </c>
      <c r="O37" s="24"/>
      <c r="P37" s="24">
        <v>4000</v>
      </c>
      <c r="Q37" s="24"/>
      <c r="R37" s="24">
        <v>0.50900000000000001</v>
      </c>
      <c r="S37" s="24">
        <v>8.7690000000000001</v>
      </c>
      <c r="T37" s="24">
        <v>0.57399999999999995</v>
      </c>
      <c r="U37" s="27">
        <v>36.799999999999997</v>
      </c>
    </row>
    <row r="38" spans="1:21" ht="15" customHeight="1" x14ac:dyDescent="0.25">
      <c r="A38" t="s">
        <v>158</v>
      </c>
      <c r="D38" t="s">
        <v>159</v>
      </c>
      <c r="G38" s="26">
        <v>380</v>
      </c>
      <c r="H38" s="28">
        <v>4000</v>
      </c>
      <c r="I38" s="24">
        <v>1000</v>
      </c>
      <c r="J38" s="24">
        <v>4000</v>
      </c>
      <c r="K38" s="24">
        <v>1520</v>
      </c>
      <c r="L38" s="24">
        <v>36.799999999999997</v>
      </c>
      <c r="M38" s="24">
        <v>380</v>
      </c>
      <c r="N38" s="24">
        <v>4000</v>
      </c>
      <c r="O38" s="24"/>
      <c r="P38" s="24">
        <v>4000</v>
      </c>
      <c r="Q38" s="24"/>
      <c r="R38" s="24">
        <v>0.50900000000000001</v>
      </c>
      <c r="S38" s="24">
        <v>8.7690000000000001</v>
      </c>
      <c r="T38" s="24">
        <v>0.57399999999999995</v>
      </c>
      <c r="U38" s="27">
        <v>36.799999999999997</v>
      </c>
    </row>
    <row r="39" spans="1:21" ht="15" customHeight="1" x14ac:dyDescent="0.25">
      <c r="A39" t="s">
        <v>152</v>
      </c>
      <c r="D39" t="s">
        <v>159</v>
      </c>
      <c r="G39" s="26">
        <v>380</v>
      </c>
      <c r="H39" s="28">
        <v>4000</v>
      </c>
      <c r="I39" s="24">
        <v>1000</v>
      </c>
      <c r="J39" s="24">
        <v>4000</v>
      </c>
      <c r="K39" s="24">
        <v>1520</v>
      </c>
      <c r="L39" s="24">
        <v>36.799999999999997</v>
      </c>
      <c r="M39" s="24">
        <v>380</v>
      </c>
      <c r="N39" s="24">
        <v>4000</v>
      </c>
      <c r="O39" s="24"/>
      <c r="P39" s="24">
        <v>4000</v>
      </c>
      <c r="Q39" s="24"/>
      <c r="R39" s="24">
        <v>0.50900000000000001</v>
      </c>
      <c r="S39" s="24">
        <v>8.7690000000000001</v>
      </c>
      <c r="T39" s="24">
        <v>0.57399999999999995</v>
      </c>
      <c r="U39" s="27">
        <v>36.799999999999997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1FE7-CA5C-4680-B8D4-E2A4FDDFF481}">
  <dimension ref="A1:M52"/>
  <sheetViews>
    <sheetView zoomScale="85" zoomScaleNormal="85" workbookViewId="0">
      <selection activeCell="A30" sqref="A30"/>
    </sheetView>
  </sheetViews>
  <sheetFormatPr defaultRowHeight="15" customHeight="1" x14ac:dyDescent="0.25"/>
  <cols>
    <col min="1" max="1" width="34.28515625" customWidth="1"/>
    <col min="2" max="2" width="38.5703125" bestFit="1" customWidth="1"/>
    <col min="3" max="3" width="22" bestFit="1" customWidth="1"/>
    <col min="4" max="4" width="22" customWidth="1"/>
    <col min="5" max="5" width="22" bestFit="1" customWidth="1"/>
    <col min="6" max="6" width="22" customWidth="1"/>
    <col min="7" max="7" width="17" bestFit="1" customWidth="1"/>
    <col min="8" max="8" width="9.42578125" customWidth="1"/>
    <col min="9" max="9" width="14.7109375" customWidth="1"/>
    <col min="10" max="10" width="7.28515625" bestFit="1" customWidth="1"/>
    <col min="11" max="11" width="15.140625" customWidth="1"/>
    <col min="12" max="12" width="11.5703125" bestFit="1" customWidth="1"/>
  </cols>
  <sheetData>
    <row r="1" spans="1:12" ht="15" customHeight="1" x14ac:dyDescent="0.25">
      <c r="A1" s="21" t="s">
        <v>97</v>
      </c>
      <c r="B1" s="4" t="s">
        <v>0</v>
      </c>
      <c r="C1" s="15" t="s">
        <v>95</v>
      </c>
      <c r="D1" s="3" t="s">
        <v>109</v>
      </c>
      <c r="E1" s="15" t="s">
        <v>96</v>
      </c>
      <c r="F1" s="3" t="s">
        <v>110</v>
      </c>
      <c r="G1" s="2" t="s">
        <v>2</v>
      </c>
      <c r="H1" s="4" t="s">
        <v>161</v>
      </c>
      <c r="I1" s="2" t="s">
        <v>133</v>
      </c>
      <c r="J1" s="5" t="s">
        <v>89</v>
      </c>
      <c r="K1" s="5" t="s">
        <v>134</v>
      </c>
      <c r="L1" s="12" t="s">
        <v>4</v>
      </c>
    </row>
    <row r="2" spans="1:12" ht="15" customHeight="1" x14ac:dyDescent="0.25">
      <c r="A2" s="11" t="s">
        <v>99</v>
      </c>
      <c r="B2" s="16" t="s">
        <v>9</v>
      </c>
      <c r="C2" s="16" t="s">
        <v>5</v>
      </c>
      <c r="D2" s="17" t="s">
        <v>128</v>
      </c>
      <c r="E2" s="16" t="s">
        <v>7</v>
      </c>
      <c r="F2" s="17" t="s">
        <v>128</v>
      </c>
      <c r="G2" s="1">
        <v>380</v>
      </c>
      <c r="H2" s="16">
        <v>4000</v>
      </c>
      <c r="I2" s="17">
        <f>G2*H2*10^-3</f>
        <v>1520</v>
      </c>
      <c r="J2" s="17">
        <v>4000</v>
      </c>
      <c r="K2" s="17">
        <f>G2*J2*10^-3</f>
        <v>1520</v>
      </c>
      <c r="L2" s="19">
        <v>1.44</v>
      </c>
    </row>
    <row r="3" spans="1:12" ht="15" customHeight="1" x14ac:dyDescent="0.25">
      <c r="A3" s="13" t="s">
        <v>98</v>
      </c>
      <c r="B3" s="6" t="s">
        <v>12</v>
      </c>
      <c r="C3" s="6" t="s">
        <v>7</v>
      </c>
      <c r="D3" s="20" t="s">
        <v>128</v>
      </c>
      <c r="E3" s="6" t="s">
        <v>10</v>
      </c>
      <c r="F3" s="20" t="s">
        <v>128</v>
      </c>
      <c r="G3" s="1">
        <v>380</v>
      </c>
      <c r="H3" s="6">
        <v>4000</v>
      </c>
      <c r="I3" s="1">
        <f t="shared" ref="I3:I22" si="0">G3*H3*10^-3</f>
        <v>1520</v>
      </c>
      <c r="J3" s="1">
        <v>4000</v>
      </c>
      <c r="K3" s="1">
        <f t="shared" ref="K3:K22" si="1">G3*J3*10^-3</f>
        <v>1520</v>
      </c>
      <c r="L3" s="7">
        <v>1</v>
      </c>
    </row>
    <row r="4" spans="1:12" ht="15" customHeight="1" x14ac:dyDescent="0.25">
      <c r="A4" t="s">
        <v>115</v>
      </c>
      <c r="B4" s="6" t="s">
        <v>20</v>
      </c>
      <c r="C4" s="6" t="s">
        <v>15</v>
      </c>
      <c r="D4" s="20" t="s">
        <v>132</v>
      </c>
      <c r="E4" s="6" t="s">
        <v>18</v>
      </c>
      <c r="F4" s="20" t="s">
        <v>132</v>
      </c>
      <c r="G4" s="1">
        <v>380</v>
      </c>
      <c r="H4" s="6">
        <v>4000</v>
      </c>
      <c r="I4" s="1">
        <f t="shared" si="0"/>
        <v>1520</v>
      </c>
      <c r="J4" s="1">
        <v>4000</v>
      </c>
      <c r="K4" s="1">
        <f t="shared" si="1"/>
        <v>1520</v>
      </c>
      <c r="L4" s="7">
        <v>40.43</v>
      </c>
    </row>
    <row r="5" spans="1:12" ht="15" customHeight="1" x14ac:dyDescent="0.25">
      <c r="A5" s="13" t="s">
        <v>116</v>
      </c>
      <c r="B5" s="6" t="s">
        <v>28</v>
      </c>
      <c r="C5" s="6" t="s">
        <v>21</v>
      </c>
      <c r="D5" s="22" t="s">
        <v>132</v>
      </c>
      <c r="E5" s="6" t="s">
        <v>26</v>
      </c>
      <c r="F5" s="22" t="s">
        <v>132</v>
      </c>
      <c r="G5" s="1">
        <v>380</v>
      </c>
      <c r="H5" s="6">
        <v>4000</v>
      </c>
      <c r="I5" s="1">
        <f t="shared" si="0"/>
        <v>1520</v>
      </c>
      <c r="J5" s="1">
        <v>4000</v>
      </c>
      <c r="K5" s="1">
        <f t="shared" si="1"/>
        <v>1520</v>
      </c>
      <c r="L5" s="7">
        <v>6.8</v>
      </c>
    </row>
    <row r="6" spans="1:12" ht="15" customHeight="1" x14ac:dyDescent="0.25">
      <c r="A6" s="13" t="s">
        <v>119</v>
      </c>
      <c r="B6" s="6" t="s">
        <v>29</v>
      </c>
      <c r="C6" s="6" t="s">
        <v>30</v>
      </c>
      <c r="D6" s="22" t="s">
        <v>137</v>
      </c>
      <c r="E6" s="6" t="s">
        <v>32</v>
      </c>
      <c r="F6" s="22" t="s">
        <v>136</v>
      </c>
      <c r="G6" s="1">
        <v>380</v>
      </c>
      <c r="H6" s="6">
        <v>2500</v>
      </c>
      <c r="I6" s="1">
        <f t="shared" si="0"/>
        <v>950</v>
      </c>
      <c r="J6" s="1">
        <v>3100</v>
      </c>
      <c r="K6" s="1">
        <f t="shared" si="1"/>
        <v>1178</v>
      </c>
      <c r="L6" s="7">
        <v>101.2</v>
      </c>
    </row>
    <row r="7" spans="1:12" ht="15" customHeight="1" x14ac:dyDescent="0.25">
      <c r="A7" s="13" t="s">
        <v>104</v>
      </c>
      <c r="B7" s="6" t="s">
        <v>41</v>
      </c>
      <c r="C7" s="6" t="s">
        <v>37</v>
      </c>
      <c r="D7" s="20" t="s">
        <v>131</v>
      </c>
      <c r="E7" s="6" t="s">
        <v>39</v>
      </c>
      <c r="F7" s="20" t="s">
        <v>130</v>
      </c>
      <c r="G7" s="1">
        <v>380</v>
      </c>
      <c r="H7" s="6">
        <v>2500</v>
      </c>
      <c r="I7" s="1">
        <f t="shared" si="0"/>
        <v>950</v>
      </c>
      <c r="J7" s="1">
        <v>3000</v>
      </c>
      <c r="K7" s="1">
        <f t="shared" si="1"/>
        <v>1140</v>
      </c>
      <c r="L7" s="7">
        <v>50.43</v>
      </c>
    </row>
    <row r="8" spans="1:12" ht="15" customHeight="1" x14ac:dyDescent="0.25">
      <c r="A8" s="13" t="s">
        <v>125</v>
      </c>
      <c r="B8" s="6" t="s">
        <v>46</v>
      </c>
      <c r="C8" s="6" t="s">
        <v>42</v>
      </c>
      <c r="D8" s="22" t="s">
        <v>139</v>
      </c>
      <c r="E8" s="6" t="s">
        <v>44</v>
      </c>
      <c r="F8" s="20" t="s">
        <v>139</v>
      </c>
      <c r="G8" s="1">
        <v>380</v>
      </c>
      <c r="H8" s="6">
        <v>2500</v>
      </c>
      <c r="I8" s="1">
        <f t="shared" si="0"/>
        <v>950</v>
      </c>
      <c r="J8" s="1">
        <v>3100</v>
      </c>
      <c r="K8" s="1">
        <f t="shared" si="1"/>
        <v>1178</v>
      </c>
      <c r="L8" s="7">
        <v>45.4</v>
      </c>
    </row>
    <row r="9" spans="1:12" ht="15" customHeight="1" x14ac:dyDescent="0.25">
      <c r="A9" s="21" t="s">
        <v>124</v>
      </c>
      <c r="B9" s="6" t="s">
        <v>47</v>
      </c>
      <c r="C9" s="6" t="s">
        <v>42</v>
      </c>
      <c r="D9" s="20" t="s">
        <v>139</v>
      </c>
      <c r="E9" s="6" t="s">
        <v>48</v>
      </c>
      <c r="F9" s="20" t="s">
        <v>143</v>
      </c>
      <c r="G9" s="1">
        <v>380</v>
      </c>
      <c r="H9" s="6">
        <v>2500</v>
      </c>
      <c r="I9" s="1">
        <f t="shared" si="0"/>
        <v>950</v>
      </c>
      <c r="J9" s="1">
        <v>2500</v>
      </c>
      <c r="K9" s="1">
        <f t="shared" si="1"/>
        <v>950</v>
      </c>
      <c r="L9" s="7">
        <v>41.7</v>
      </c>
    </row>
    <row r="10" spans="1:12" ht="15" customHeight="1" x14ac:dyDescent="0.25">
      <c r="A10" s="13" t="s">
        <v>126</v>
      </c>
      <c r="B10" s="6" t="s">
        <v>52</v>
      </c>
      <c r="C10" s="6" t="s">
        <v>44</v>
      </c>
      <c r="D10" s="22" t="s">
        <v>139</v>
      </c>
      <c r="E10" s="6" t="s">
        <v>50</v>
      </c>
      <c r="F10" s="22" t="s">
        <v>140</v>
      </c>
      <c r="G10" s="1">
        <v>380</v>
      </c>
      <c r="H10" s="6">
        <v>2500</v>
      </c>
      <c r="I10" s="1">
        <f t="shared" si="0"/>
        <v>950</v>
      </c>
      <c r="J10" s="1">
        <v>3100</v>
      </c>
      <c r="K10" s="1">
        <f t="shared" si="1"/>
        <v>1178</v>
      </c>
      <c r="L10" s="7">
        <v>58.65</v>
      </c>
    </row>
    <row r="11" spans="1:12" ht="15" customHeight="1" x14ac:dyDescent="0.25">
      <c r="A11" s="13" t="s">
        <v>100</v>
      </c>
      <c r="B11" s="6" t="s">
        <v>55</v>
      </c>
      <c r="C11" s="6" t="s">
        <v>5</v>
      </c>
      <c r="D11" s="20" t="s">
        <v>128</v>
      </c>
      <c r="E11" s="6" t="s">
        <v>53</v>
      </c>
      <c r="F11" s="20" t="s">
        <v>128</v>
      </c>
      <c r="G11" s="1">
        <v>380</v>
      </c>
      <c r="H11" s="6">
        <v>4000</v>
      </c>
      <c r="I11" s="1">
        <f t="shared" si="0"/>
        <v>1520</v>
      </c>
      <c r="J11" s="1">
        <v>4000</v>
      </c>
      <c r="K11" s="1">
        <f t="shared" si="1"/>
        <v>1520</v>
      </c>
      <c r="L11" s="7">
        <v>36.799999999999997</v>
      </c>
    </row>
    <row r="12" spans="1:12" ht="15" customHeight="1" x14ac:dyDescent="0.25">
      <c r="A12" s="13" t="s">
        <v>101</v>
      </c>
      <c r="B12" s="6" t="s">
        <v>55</v>
      </c>
      <c r="C12" s="6" t="s">
        <v>56</v>
      </c>
      <c r="D12" s="20" t="s">
        <v>130</v>
      </c>
      <c r="E12" s="6" t="s">
        <v>58</v>
      </c>
      <c r="F12" s="20" t="s">
        <v>58</v>
      </c>
      <c r="G12" s="1">
        <v>380</v>
      </c>
      <c r="H12" s="6">
        <v>3000</v>
      </c>
      <c r="I12" s="1">
        <f t="shared" si="0"/>
        <v>1140</v>
      </c>
      <c r="J12" s="1">
        <v>3100</v>
      </c>
      <c r="K12" s="1">
        <f t="shared" si="1"/>
        <v>1178</v>
      </c>
      <c r="L12" s="7">
        <v>32</v>
      </c>
    </row>
    <row r="13" spans="1:12" ht="15" customHeight="1" x14ac:dyDescent="0.25">
      <c r="A13" s="13" t="s">
        <v>122</v>
      </c>
      <c r="B13" s="6" t="s">
        <v>63</v>
      </c>
      <c r="C13" s="6" t="s">
        <v>32</v>
      </c>
      <c r="D13" s="20" t="s">
        <v>136</v>
      </c>
      <c r="E13" s="6" t="s">
        <v>61</v>
      </c>
      <c r="F13" s="20" t="s">
        <v>136</v>
      </c>
      <c r="G13" s="1">
        <v>380</v>
      </c>
      <c r="H13" s="6">
        <v>2500</v>
      </c>
      <c r="I13" s="1">
        <f t="shared" si="0"/>
        <v>950</v>
      </c>
      <c r="J13" s="1">
        <v>3000</v>
      </c>
      <c r="K13" s="1">
        <f t="shared" si="1"/>
        <v>1140</v>
      </c>
      <c r="L13" s="7">
        <v>63.9</v>
      </c>
    </row>
    <row r="14" spans="1:12" ht="15" customHeight="1" x14ac:dyDescent="0.25">
      <c r="A14" s="13" t="s">
        <v>111</v>
      </c>
      <c r="B14" s="6" t="s">
        <v>64</v>
      </c>
      <c r="C14" s="6" t="s">
        <v>34</v>
      </c>
      <c r="D14" t="s">
        <v>132</v>
      </c>
      <c r="E14" s="6" t="s">
        <v>23</v>
      </c>
      <c r="F14" t="s">
        <v>132</v>
      </c>
      <c r="G14" s="1">
        <v>380</v>
      </c>
      <c r="H14" s="6">
        <v>4000</v>
      </c>
      <c r="I14" s="1">
        <f t="shared" si="0"/>
        <v>1520</v>
      </c>
      <c r="J14" s="1">
        <v>4000</v>
      </c>
      <c r="K14" s="1">
        <f t="shared" si="1"/>
        <v>1520</v>
      </c>
      <c r="L14" s="7">
        <v>18.559999999999999</v>
      </c>
    </row>
    <row r="15" spans="1:12" ht="15" customHeight="1" x14ac:dyDescent="0.25">
      <c r="A15" s="13" t="s">
        <v>113</v>
      </c>
      <c r="B15" s="6" t="s">
        <v>65</v>
      </c>
      <c r="C15" s="6" t="s">
        <v>34</v>
      </c>
      <c r="D15" t="s">
        <v>132</v>
      </c>
      <c r="E15" s="6" t="s">
        <v>32</v>
      </c>
      <c r="F15" s="20" t="s">
        <v>136</v>
      </c>
      <c r="G15" s="1">
        <v>380</v>
      </c>
      <c r="H15" s="6">
        <v>2826</v>
      </c>
      <c r="I15" s="1">
        <f t="shared" si="0"/>
        <v>1073.8800000000001</v>
      </c>
      <c r="J15" s="1">
        <v>3000</v>
      </c>
      <c r="K15" s="1">
        <f t="shared" si="1"/>
        <v>1140</v>
      </c>
      <c r="L15" s="7">
        <v>34.020000000000003</v>
      </c>
    </row>
    <row r="16" spans="1:12" ht="15" customHeight="1" x14ac:dyDescent="0.25">
      <c r="A16" s="13" t="s">
        <v>105</v>
      </c>
      <c r="B16" s="6" t="s">
        <v>66</v>
      </c>
      <c r="C16" s="6" t="s">
        <v>34</v>
      </c>
      <c r="D16" s="20" t="s">
        <v>132</v>
      </c>
      <c r="E16" s="6" t="s">
        <v>67</v>
      </c>
      <c r="F16" s="20" t="s">
        <v>131</v>
      </c>
      <c r="G16" s="1">
        <v>380</v>
      </c>
      <c r="H16" s="6">
        <v>2500</v>
      </c>
      <c r="I16" s="1">
        <f t="shared" si="0"/>
        <v>950</v>
      </c>
      <c r="J16" s="1">
        <v>2500</v>
      </c>
      <c r="K16" s="1">
        <f t="shared" si="1"/>
        <v>950</v>
      </c>
      <c r="L16" s="7">
        <v>72.528999999999996</v>
      </c>
    </row>
    <row r="17" spans="1:13" ht="15" customHeight="1" x14ac:dyDescent="0.25">
      <c r="A17" s="13" t="s">
        <v>103</v>
      </c>
      <c r="B17" s="6" t="s">
        <v>69</v>
      </c>
      <c r="C17" s="6" t="s">
        <v>39</v>
      </c>
      <c r="D17" s="20" t="s">
        <v>130</v>
      </c>
      <c r="E17" s="6" t="s">
        <v>56</v>
      </c>
      <c r="F17" s="20" t="s">
        <v>130</v>
      </c>
      <c r="G17" s="1">
        <v>380</v>
      </c>
      <c r="H17" s="6">
        <v>2500</v>
      </c>
      <c r="I17" s="1">
        <f t="shared" si="0"/>
        <v>950</v>
      </c>
      <c r="J17" s="1">
        <v>3100</v>
      </c>
      <c r="K17" s="1">
        <f t="shared" si="1"/>
        <v>1178</v>
      </c>
      <c r="L17" s="7">
        <v>21</v>
      </c>
    </row>
    <row r="18" spans="1:13" ht="15" customHeight="1" x14ac:dyDescent="0.25">
      <c r="A18" s="21" t="s">
        <v>124</v>
      </c>
      <c r="B18" s="6" t="s">
        <v>70</v>
      </c>
      <c r="C18" s="6" t="s">
        <v>71</v>
      </c>
      <c r="D18" s="20" t="s">
        <v>138</v>
      </c>
      <c r="E18" s="6" t="s">
        <v>48</v>
      </c>
      <c r="F18" s="20" t="s">
        <v>143</v>
      </c>
      <c r="G18" s="1">
        <v>380</v>
      </c>
      <c r="H18" s="6">
        <v>2500</v>
      </c>
      <c r="I18" s="1">
        <f t="shared" si="0"/>
        <v>950</v>
      </c>
      <c r="J18" s="1">
        <v>2500</v>
      </c>
      <c r="K18" s="1">
        <f t="shared" si="1"/>
        <v>950</v>
      </c>
      <c r="L18" s="7">
        <v>57.9</v>
      </c>
    </row>
    <row r="19" spans="1:13" ht="15" customHeight="1" x14ac:dyDescent="0.25">
      <c r="A19" s="13" t="s">
        <v>123</v>
      </c>
      <c r="B19" s="6" t="s">
        <v>73</v>
      </c>
      <c r="C19" s="6" t="s">
        <v>71</v>
      </c>
      <c r="D19" s="22" t="s">
        <v>138</v>
      </c>
      <c r="E19" s="6" t="s">
        <v>61</v>
      </c>
      <c r="F19" s="22" t="s">
        <v>136</v>
      </c>
      <c r="G19" s="1">
        <v>380</v>
      </c>
      <c r="H19" s="6">
        <v>2826</v>
      </c>
      <c r="I19" s="1">
        <f t="shared" si="0"/>
        <v>1073.8800000000001</v>
      </c>
      <c r="J19" s="1">
        <v>3000</v>
      </c>
      <c r="K19" s="1">
        <f t="shared" si="1"/>
        <v>1140</v>
      </c>
      <c r="L19" s="7">
        <v>48.741999999999997</v>
      </c>
    </row>
    <row r="20" spans="1:13" ht="15" customHeight="1" x14ac:dyDescent="0.25">
      <c r="A20" s="13" t="s">
        <v>108</v>
      </c>
      <c r="B20" s="6" t="s">
        <v>77</v>
      </c>
      <c r="C20" s="6" t="s">
        <v>67</v>
      </c>
      <c r="D20" s="20" t="s">
        <v>131</v>
      </c>
      <c r="E20" s="6" t="s">
        <v>75</v>
      </c>
      <c r="F20" s="20" t="s">
        <v>131</v>
      </c>
      <c r="G20" s="1">
        <v>380</v>
      </c>
      <c r="H20" s="6">
        <v>2890</v>
      </c>
      <c r="I20" s="1">
        <f t="shared" si="0"/>
        <v>1098.2</v>
      </c>
      <c r="J20" s="1">
        <v>3300</v>
      </c>
      <c r="K20" s="1">
        <f t="shared" si="1"/>
        <v>1254</v>
      </c>
      <c r="L20" s="7">
        <v>17</v>
      </c>
    </row>
    <row r="21" spans="1:13" ht="15" customHeight="1" x14ac:dyDescent="0.25">
      <c r="A21" s="13" t="s">
        <v>102</v>
      </c>
      <c r="B21" s="6" t="s">
        <v>78</v>
      </c>
      <c r="C21" s="6" t="s">
        <v>58</v>
      </c>
      <c r="D21" s="22" t="s">
        <v>140</v>
      </c>
      <c r="E21" s="6" t="s">
        <v>50</v>
      </c>
      <c r="F21" s="22" t="s">
        <v>140</v>
      </c>
      <c r="G21" s="1">
        <v>380</v>
      </c>
      <c r="H21" s="6">
        <v>2500</v>
      </c>
      <c r="I21" s="1">
        <f t="shared" si="0"/>
        <v>950</v>
      </c>
      <c r="J21" s="1">
        <v>3100</v>
      </c>
      <c r="K21" s="1">
        <f t="shared" si="1"/>
        <v>1178</v>
      </c>
      <c r="L21" s="7">
        <v>60.31</v>
      </c>
    </row>
    <row r="22" spans="1:13" ht="15" customHeight="1" x14ac:dyDescent="0.25">
      <c r="A22" s="13" t="s">
        <v>127</v>
      </c>
      <c r="B22" s="6" t="s">
        <v>79</v>
      </c>
      <c r="C22" s="6" t="s">
        <v>58</v>
      </c>
      <c r="D22" s="20" t="s">
        <v>129</v>
      </c>
      <c r="E22" s="6" t="s">
        <v>53</v>
      </c>
      <c r="F22" s="20" t="s">
        <v>128</v>
      </c>
      <c r="G22" s="1">
        <v>380</v>
      </c>
      <c r="H22" s="6">
        <v>4000</v>
      </c>
      <c r="I22" s="1">
        <f t="shared" si="0"/>
        <v>1520</v>
      </c>
      <c r="J22" s="1">
        <v>4000</v>
      </c>
      <c r="K22" s="1">
        <f t="shared" si="1"/>
        <v>1520</v>
      </c>
      <c r="L22" s="7">
        <v>107.85</v>
      </c>
    </row>
    <row r="23" spans="1:13" ht="15" customHeight="1" x14ac:dyDescent="0.25">
      <c r="A23" t="s">
        <v>106</v>
      </c>
      <c r="B23" t="s">
        <v>107</v>
      </c>
      <c r="D23" s="20" t="s">
        <v>131</v>
      </c>
      <c r="F23" s="20" t="s">
        <v>131</v>
      </c>
      <c r="I23">
        <v>1098.2</v>
      </c>
      <c r="M23" s="24" t="s">
        <v>145</v>
      </c>
    </row>
    <row r="24" spans="1:13" ht="15" customHeight="1" x14ac:dyDescent="0.25">
      <c r="A24" t="s">
        <v>108</v>
      </c>
      <c r="B24" t="s">
        <v>107</v>
      </c>
      <c r="D24" s="20" t="s">
        <v>131</v>
      </c>
      <c r="F24" s="20" t="s">
        <v>131</v>
      </c>
      <c r="I24">
        <v>1098.2</v>
      </c>
      <c r="M24" s="24" t="s">
        <v>145</v>
      </c>
    </row>
    <row r="25" spans="1:13" ht="15" customHeight="1" x14ac:dyDescent="0.25">
      <c r="A25" t="s">
        <v>112</v>
      </c>
      <c r="D25" t="s">
        <v>132</v>
      </c>
      <c r="F25" t="s">
        <v>132</v>
      </c>
      <c r="I25" s="1">
        <v>1520</v>
      </c>
      <c r="M25" s="24" t="s">
        <v>146</v>
      </c>
    </row>
    <row r="26" spans="1:13" ht="15" customHeight="1" x14ac:dyDescent="0.25">
      <c r="A26" t="s">
        <v>114</v>
      </c>
      <c r="D26" t="s">
        <v>132</v>
      </c>
      <c r="F26" t="s">
        <v>132</v>
      </c>
      <c r="I26" s="1">
        <v>1520</v>
      </c>
    </row>
    <row r="27" spans="1:13" ht="15" customHeight="1" x14ac:dyDescent="0.25">
      <c r="A27" t="s">
        <v>117</v>
      </c>
      <c r="D27" t="s">
        <v>132</v>
      </c>
      <c r="F27" t="s">
        <v>132</v>
      </c>
      <c r="I27">
        <v>1520</v>
      </c>
    </row>
    <row r="28" spans="1:13" ht="15" customHeight="1" x14ac:dyDescent="0.25">
      <c r="A28" t="s">
        <v>118</v>
      </c>
      <c r="D28" t="s">
        <v>132</v>
      </c>
      <c r="F28" t="s">
        <v>132</v>
      </c>
      <c r="I28">
        <v>1520</v>
      </c>
    </row>
    <row r="29" spans="1:13" ht="15" customHeight="1" x14ac:dyDescent="0.25">
      <c r="A29" t="s">
        <v>135</v>
      </c>
      <c r="D29" t="s">
        <v>132</v>
      </c>
      <c r="F29" t="s">
        <v>132</v>
      </c>
      <c r="I29">
        <v>1520</v>
      </c>
    </row>
    <row r="30" spans="1:13" ht="15" customHeight="1" x14ac:dyDescent="0.25">
      <c r="A30" t="s">
        <v>148</v>
      </c>
      <c r="D30" t="s">
        <v>148</v>
      </c>
      <c r="F30" t="s">
        <v>137</v>
      </c>
      <c r="I30">
        <v>700</v>
      </c>
      <c r="M30" s="24" t="s">
        <v>151</v>
      </c>
    </row>
    <row r="31" spans="1:13" ht="15" customHeight="1" x14ac:dyDescent="0.25">
      <c r="A31" t="s">
        <v>149</v>
      </c>
      <c r="D31" t="s">
        <v>149</v>
      </c>
      <c r="F31" t="s">
        <v>131</v>
      </c>
      <c r="I31">
        <v>700</v>
      </c>
      <c r="M31" s="24" t="s">
        <v>151</v>
      </c>
    </row>
    <row r="32" spans="1:13" ht="15" customHeight="1" x14ac:dyDescent="0.25">
      <c r="A32" t="s">
        <v>150</v>
      </c>
      <c r="D32" t="s">
        <v>150</v>
      </c>
      <c r="F32" t="s">
        <v>132</v>
      </c>
      <c r="I32">
        <v>700</v>
      </c>
      <c r="M32" s="24" t="s">
        <v>151</v>
      </c>
    </row>
    <row r="33" spans="1:13" ht="15" customHeight="1" x14ac:dyDescent="0.25">
      <c r="A33" t="s">
        <v>153</v>
      </c>
      <c r="D33" t="s">
        <v>159</v>
      </c>
      <c r="I33" s="24">
        <v>1000</v>
      </c>
      <c r="M33" s="24" t="s">
        <v>160</v>
      </c>
    </row>
    <row r="34" spans="1:13" ht="15" customHeight="1" x14ac:dyDescent="0.25">
      <c r="A34" t="s">
        <v>154</v>
      </c>
      <c r="D34" t="s">
        <v>159</v>
      </c>
      <c r="I34" s="24">
        <v>1000</v>
      </c>
      <c r="M34" s="24" t="s">
        <v>160</v>
      </c>
    </row>
    <row r="35" spans="1:13" ht="15" customHeight="1" x14ac:dyDescent="0.25">
      <c r="A35" t="s">
        <v>155</v>
      </c>
      <c r="D35" t="s">
        <v>159</v>
      </c>
      <c r="I35" s="24">
        <v>1000</v>
      </c>
      <c r="M35" s="24" t="s">
        <v>160</v>
      </c>
    </row>
    <row r="36" spans="1:13" ht="15" customHeight="1" x14ac:dyDescent="0.25">
      <c r="A36" t="s">
        <v>156</v>
      </c>
      <c r="D36" t="s">
        <v>159</v>
      </c>
      <c r="I36" s="24">
        <v>1000</v>
      </c>
      <c r="M36" s="24" t="s">
        <v>160</v>
      </c>
    </row>
    <row r="37" spans="1:13" ht="15" customHeight="1" x14ac:dyDescent="0.25">
      <c r="A37" t="s">
        <v>157</v>
      </c>
      <c r="D37" t="s">
        <v>159</v>
      </c>
      <c r="I37" s="24">
        <v>1000</v>
      </c>
      <c r="M37" s="24" t="s">
        <v>160</v>
      </c>
    </row>
    <row r="38" spans="1:13" ht="15" customHeight="1" x14ac:dyDescent="0.25">
      <c r="A38" t="s">
        <v>158</v>
      </c>
      <c r="D38" t="s">
        <v>159</v>
      </c>
      <c r="I38" s="24">
        <v>1000</v>
      </c>
      <c r="M38" s="24" t="s">
        <v>160</v>
      </c>
    </row>
    <row r="39" spans="1:13" ht="15" customHeight="1" x14ac:dyDescent="0.25">
      <c r="A39" t="s">
        <v>152</v>
      </c>
      <c r="D39" t="s">
        <v>159</v>
      </c>
      <c r="I39" s="24">
        <v>1000</v>
      </c>
      <c r="M39" s="24" t="s">
        <v>160</v>
      </c>
    </row>
    <row r="45" spans="1:13" ht="15" customHeight="1" x14ac:dyDescent="0.25">
      <c r="A45" s="23" t="s">
        <v>141</v>
      </c>
      <c r="B45" s="23" t="s">
        <v>142</v>
      </c>
    </row>
    <row r="46" spans="1:13" ht="15" customHeight="1" x14ac:dyDescent="0.25">
      <c r="B46" s="8" t="s">
        <v>82</v>
      </c>
      <c r="C46" s="8" t="s">
        <v>75</v>
      </c>
      <c r="D46" s="9"/>
      <c r="E46" s="8" t="s">
        <v>80</v>
      </c>
      <c r="F46" s="9"/>
      <c r="G46" s="9">
        <v>380</v>
      </c>
      <c r="H46" s="8">
        <v>1500</v>
      </c>
      <c r="I46" s="9">
        <f>G46*H46*10^-3</f>
        <v>570</v>
      </c>
      <c r="J46" s="9">
        <v>1500</v>
      </c>
      <c r="K46" s="9">
        <f>G46*J46*10^-3</f>
        <v>570</v>
      </c>
      <c r="L46" s="10">
        <v>14.31</v>
      </c>
      <c r="M46" t="s">
        <v>144</v>
      </c>
    </row>
    <row r="47" spans="1:13" ht="15" customHeight="1" x14ac:dyDescent="0.25">
      <c r="B47" s="6" t="s">
        <v>74</v>
      </c>
      <c r="C47" s="6" t="s">
        <v>13</v>
      </c>
      <c r="D47" s="1"/>
      <c r="E47" s="6" t="s">
        <v>26</v>
      </c>
      <c r="F47" s="1"/>
      <c r="G47" s="1">
        <v>380</v>
      </c>
      <c r="H47" s="6">
        <v>4000</v>
      </c>
      <c r="I47" s="1">
        <f>G47*H47*10^-3</f>
        <v>1520</v>
      </c>
      <c r="J47" s="1">
        <v>4000</v>
      </c>
      <c r="K47" s="1">
        <f>G47*J47*10^-3</f>
        <v>1520</v>
      </c>
      <c r="L47" s="7">
        <v>20.431999999999999</v>
      </c>
    </row>
    <row r="48" spans="1:13" ht="15" customHeight="1" x14ac:dyDescent="0.25">
      <c r="B48" s="6" t="s">
        <v>36</v>
      </c>
      <c r="C48" s="6" t="s">
        <v>18</v>
      </c>
      <c r="D48" s="1"/>
      <c r="E48" s="6" t="s">
        <v>34</v>
      </c>
      <c r="F48" s="1"/>
      <c r="G48" s="1">
        <v>380</v>
      </c>
      <c r="H48" s="6">
        <v>4000</v>
      </c>
      <c r="I48" s="1">
        <f>G48*H48*10^-3</f>
        <v>1520</v>
      </c>
      <c r="J48" s="1">
        <v>4000</v>
      </c>
      <c r="K48" s="1">
        <f>G48*J48*10^-3</f>
        <v>1520</v>
      </c>
      <c r="L48" s="7">
        <v>14.835000000000001</v>
      </c>
    </row>
    <row r="49" spans="1:13" ht="15" customHeight="1" x14ac:dyDescent="0.25">
      <c r="B49" s="25" t="s">
        <v>25</v>
      </c>
      <c r="C49" s="6" t="s">
        <v>21</v>
      </c>
      <c r="D49" s="1"/>
      <c r="E49" s="6" t="s">
        <v>23</v>
      </c>
      <c r="F49" s="1"/>
      <c r="G49" s="1">
        <v>380</v>
      </c>
      <c r="H49" s="6">
        <v>4000</v>
      </c>
      <c r="I49" s="1">
        <f>G49*H49*10^-3</f>
        <v>1520</v>
      </c>
      <c r="J49" s="1">
        <v>4000</v>
      </c>
      <c r="K49" s="1">
        <f>G49*J49*10^-3</f>
        <v>1520</v>
      </c>
      <c r="L49" s="7">
        <v>22</v>
      </c>
    </row>
    <row r="50" spans="1:13" ht="15" customHeight="1" x14ac:dyDescent="0.25">
      <c r="B50" s="25" t="s">
        <v>17</v>
      </c>
      <c r="C50" s="6" t="s">
        <v>13</v>
      </c>
      <c r="D50" s="1" t="s">
        <v>132</v>
      </c>
      <c r="E50" s="6" t="s">
        <v>15</v>
      </c>
      <c r="F50" s="20" t="s">
        <v>132</v>
      </c>
      <c r="G50" s="1">
        <v>380</v>
      </c>
      <c r="H50" s="6">
        <v>4000</v>
      </c>
      <c r="I50" s="1">
        <f>G50*H50*10^-3</f>
        <v>1520</v>
      </c>
      <c r="J50" s="1">
        <v>4000</v>
      </c>
      <c r="K50" s="1">
        <f>G50*J50*10^-3</f>
        <v>1520</v>
      </c>
      <c r="L50" s="7">
        <v>26</v>
      </c>
    </row>
    <row r="51" spans="1:13" ht="15" customHeight="1" x14ac:dyDescent="0.25">
      <c r="A51" t="s">
        <v>120</v>
      </c>
      <c r="D51" t="s">
        <v>137</v>
      </c>
      <c r="F51" t="s">
        <v>137</v>
      </c>
      <c r="M51" s="24" t="s">
        <v>147</v>
      </c>
    </row>
    <row r="52" spans="1:13" ht="15" customHeight="1" x14ac:dyDescent="0.25">
      <c r="A52" t="s">
        <v>121</v>
      </c>
      <c r="D52" t="s">
        <v>137</v>
      </c>
      <c r="F52" t="s">
        <v>137</v>
      </c>
      <c r="M52" s="24" t="s">
        <v>147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DDCAD1-0ABE-4DA7-AE83-B1E8F663D74E}">
  <ds:schemaRefs>
    <ds:schemaRef ds:uri="http://purl.org/dc/dcmitype/"/>
    <ds:schemaRef ds:uri="b4a06104-01ed-4c59-82c4-10c450c50d2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974F76D-56A8-43CF-A2BE-3949B2952396}"/>
</file>

<file path=customXml/itemProps3.xml><?xml version="1.0" encoding="utf-8"?>
<ds:datastoreItem xmlns:ds="http://schemas.openxmlformats.org/officeDocument/2006/customXml" ds:itemID="{B5FD8DC0-5781-4791-842D-6489E247FA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electricityGrid_HV</vt:lpstr>
      <vt:lpstr>electricityGrid_HV_MOD</vt:lpstr>
      <vt:lpstr>electricityGrid_HV_OLD</vt:lpstr>
      <vt:lpstr>electricityGrid_HV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2020-02-27T15:35:49Z</dcterms:created>
  <dcterms:modified xsi:type="dcterms:W3CDTF">2020-07-29T10:02:51Z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