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ZEnMo simulations\Zenmo - Documenten\Zenmo ZERO Nederland\Modellen\Working Model Naud\Zenmo-ZERO-Netherlands-NL2\Data\"/>
    </mc:Choice>
  </mc:AlternateContent>
  <xr:revisionPtr revIDLastSave="199" documentId="8_{9588CAE5-ABB3-41BD-9DBC-EDFE9FDC9120}" xr6:coauthVersionLast="45" xr6:coauthVersionMax="45" xr10:uidLastSave="{CA8AF26F-19B0-48C9-9749-C43222CF47C4}"/>
  <bookViews>
    <workbookView xWindow="48420" yWindow="4215" windowWidth="17280" windowHeight="8970" xr2:uid="{913562BA-3815-4248-8918-9D7F339ED5B6}"/>
  </bookViews>
  <sheets>
    <sheet name="NL_power_stations_wind" sheetId="1" r:id="rId1"/>
    <sheet name="Sheet1" sheetId="2" r:id="rId2"/>
  </sheets>
  <definedNames>
    <definedName name="_xlnm._FilterDatabase" localSheetId="0" hidden="1">NL_power_stations_wind!$A$1:$AE$61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6" i="1" l="1"/>
  <c r="S45" i="1"/>
  <c r="S44" i="1"/>
  <c r="S43" i="1"/>
  <c r="S42" i="1"/>
</calcChain>
</file>

<file path=xl/sharedStrings.xml><?xml version="1.0" encoding="utf-8"?>
<sst xmlns="http://schemas.openxmlformats.org/spreadsheetml/2006/main" count="595" uniqueCount="175">
  <si>
    <t>id</t>
  </si>
  <si>
    <t>country</t>
  </si>
  <si>
    <t>country_long</t>
  </si>
  <si>
    <t>name</t>
  </si>
  <si>
    <t>gppd_idnr</t>
  </si>
  <si>
    <t>capacity_mw</t>
  </si>
  <si>
    <t>latitude</t>
  </si>
  <si>
    <t>longitude</t>
  </si>
  <si>
    <t>Province</t>
  </si>
  <si>
    <t>primary_fuel</t>
  </si>
  <si>
    <t>On_offshore</t>
  </si>
  <si>
    <t>other_fuel1</t>
  </si>
  <si>
    <t>other_fuel2</t>
  </si>
  <si>
    <t>other_fuel3</t>
  </si>
  <si>
    <t>status</t>
  </si>
  <si>
    <t>start_operating_year</t>
  </si>
  <si>
    <t>owner</t>
  </si>
  <si>
    <t>source</t>
  </si>
  <si>
    <t>url</t>
  </si>
  <si>
    <t>geolocation_source</t>
  </si>
  <si>
    <t>wepp_id</t>
  </si>
  <si>
    <t>year_of_capacity_data</t>
  </si>
  <si>
    <t>generation_gwh_2013</t>
  </si>
  <si>
    <t>generation_gwh_2014</t>
  </si>
  <si>
    <t>generation_gwh_2015</t>
  </si>
  <si>
    <t>generation_gwh_2016</t>
  </si>
  <si>
    <t>generation_gwh_2017</t>
  </si>
  <si>
    <t>estimated_generation_gwh</t>
  </si>
  <si>
    <t>NLD</t>
  </si>
  <si>
    <t>Netherlands</t>
  </si>
  <si>
    <t>Beabuorren</t>
  </si>
  <si>
    <t>WRI1005281</t>
  </si>
  <si>
    <t>Friesland</t>
  </si>
  <si>
    <t>Wind</t>
  </si>
  <si>
    <t>Onshore</t>
  </si>
  <si>
    <t>Operational</t>
  </si>
  <si>
    <t>Wind Stats Netherlands</t>
  </si>
  <si>
    <t>https://web.archive.org/web/20170818030302/http://www.windstats.nl:80/turbines.php</t>
  </si>
  <si>
    <t>CARMA</t>
  </si>
  <si>
    <t>Borssele Blauwwind III and IV</t>
  </si>
  <si>
    <t>Offshore</t>
  </si>
  <si>
    <t>Scheduled</t>
  </si>
  <si>
    <t>https://offshorewind.rvo.nl/file/download/55039516/Presentation+%26%23039%3BDutch+Offshore+Wind+Energy+Developments%26%23039%3B+%28Ministry+of+Economic+Affairs+and+Climate+Policy%29</t>
  </si>
  <si>
    <t>Borssele Orstad site I and II</t>
  </si>
  <si>
    <t>Burgervlotbrug</t>
  </si>
  <si>
    <t>WRI1005290</t>
  </si>
  <si>
    <t>NoordHolland</t>
  </si>
  <si>
    <t>1020709|1101180</t>
  </si>
  <si>
    <t>Culemborg</t>
  </si>
  <si>
    <t>WRI1005293</t>
  </si>
  <si>
    <t>Overijssel</t>
  </si>
  <si>
    <t>De Bjirmen</t>
  </si>
  <si>
    <t>WRI1005294</t>
  </si>
  <si>
    <t>Delfzijl Zuid</t>
  </si>
  <si>
    <t>WRI1005303</t>
  </si>
  <si>
    <t>Groningen</t>
  </si>
  <si>
    <t>1047556|1072688|1080605</t>
  </si>
  <si>
    <t>Ecopark Waalwijk</t>
  </si>
  <si>
    <t>WRI1005311</t>
  </si>
  <si>
    <t>EPZ</t>
  </si>
  <si>
    <t>WRI1005313</t>
  </si>
  <si>
    <t>Zeeland</t>
  </si>
  <si>
    <t>GEODB</t>
  </si>
  <si>
    <t>Etten-Leur</t>
  </si>
  <si>
    <t>WRI1005314</t>
  </si>
  <si>
    <t>flushing</t>
  </si>
  <si>
    <t>WRI1005431</t>
  </si>
  <si>
    <t>Flushing outer</t>
  </si>
  <si>
    <t>WRI1005465</t>
  </si>
  <si>
    <t>Gemini</t>
  </si>
  <si>
    <t>WRI1005330</t>
  </si>
  <si>
    <t>OffshoreL9FF1</t>
  </si>
  <si>
    <t>WRI</t>
  </si>
  <si>
    <t>Halsteren</t>
  </si>
  <si>
    <t>WRI1005338</t>
  </si>
  <si>
    <t>Haringvliet</t>
  </si>
  <si>
    <t>WRI1005339</t>
  </si>
  <si>
    <t>ZuidHolland</t>
  </si>
  <si>
    <t>Hemweg</t>
  </si>
  <si>
    <t>WRI1005348</t>
  </si>
  <si>
    <t>Herkingen</t>
  </si>
  <si>
    <t>WRI1005350</t>
  </si>
  <si>
    <t>Hiddum-Houw</t>
  </si>
  <si>
    <t>WRI1005351</t>
  </si>
  <si>
    <t>Hollandse kust Noord Egmond aan Zee</t>
  </si>
  <si>
    <t>WRI1005312</t>
  </si>
  <si>
    <t>Hollandse kust Noord Princess Amalia</t>
  </si>
  <si>
    <t>WRI1005427</t>
  </si>
  <si>
    <t>Hollandse kust Noord Wind farm</t>
  </si>
  <si>
    <t>Hollandse kust West</t>
  </si>
  <si>
    <t>https://www.rijksoverheid.nl/documenten/kamerstukken/2018/03/27/kamerbrief-routekaart-windenergie-op-zee-2030</t>
  </si>
  <si>
    <t>Hollandse kust Zuid Luchterduinen</t>
  </si>
  <si>
    <t>WRI1005390</t>
  </si>
  <si>
    <t>Hollandse kust Zuid site I and II Chinook</t>
  </si>
  <si>
    <t>Hollandse kust Zuid site III and IV Chinook</t>
  </si>
  <si>
    <t>Ijmuiden Ver</t>
  </si>
  <si>
    <t>Irene Vorrink</t>
  </si>
  <si>
    <t>WRI1005359</t>
  </si>
  <si>
    <t>Lelystad</t>
  </si>
  <si>
    <t>Jacobahaven</t>
  </si>
  <si>
    <t>WRI1005362</t>
  </si>
  <si>
    <t>Kats II</t>
  </si>
  <si>
    <t>WRI1005363</t>
  </si>
  <si>
    <t>Kneeshoek</t>
  </si>
  <si>
    <t>WRI1005372</t>
  </si>
  <si>
    <t>Koegorspolder</t>
  </si>
  <si>
    <t>WRI1005373</t>
  </si>
  <si>
    <t>Leeuwarden</t>
  </si>
  <si>
    <t>WRI1005382</t>
  </si>
  <si>
    <t>Lopik</t>
  </si>
  <si>
    <t>WRI1005389</t>
  </si>
  <si>
    <t>Utrecht</t>
  </si>
  <si>
    <t>Marrum</t>
  </si>
  <si>
    <t>WRI1005394</t>
  </si>
  <si>
    <t>Neeltje Jans</t>
  </si>
  <si>
    <t>WRI1005400</t>
  </si>
  <si>
    <t>Nerefco</t>
  </si>
  <si>
    <t>WRI1005402</t>
  </si>
  <si>
    <t>Northeast Binnendijks</t>
  </si>
  <si>
    <t>WRI1005409</t>
  </si>
  <si>
    <t>Flevoland</t>
  </si>
  <si>
    <t>Outside the Northeast</t>
  </si>
  <si>
    <t>WRI1005410</t>
  </si>
  <si>
    <t>Pallandt</t>
  </si>
  <si>
    <t>WRI1005461</t>
  </si>
  <si>
    <t>Rachel Carson (Eemmeerdijk)</t>
  </si>
  <si>
    <t>WRI1005428</t>
  </si>
  <si>
    <t>Remaining installed capacity offshore 2017</t>
  </si>
  <si>
    <t>OffshoreAverage</t>
  </si>
  <si>
    <t>Remaining installed capacity onshore 2017</t>
  </si>
  <si>
    <t>AverageOnshore</t>
  </si>
  <si>
    <t>Rozenburg Peninsula</t>
  </si>
  <si>
    <t>WRI1005380</t>
  </si>
  <si>
    <t>Ten noorden Waddeneilanden</t>
  </si>
  <si>
    <t>Test Site Lelystad</t>
  </si>
  <si>
    <t>WRI1005455</t>
  </si>
  <si>
    <t>Ulketocht</t>
  </si>
  <si>
    <t>WRI1005458</t>
  </si>
  <si>
    <t>Velsen</t>
  </si>
  <si>
    <t>WRI1005462</t>
  </si>
  <si>
    <t>Westereems</t>
  </si>
  <si>
    <t>WRI1005474</t>
  </si>
  <si>
    <t>Weststad Oosterhout</t>
  </si>
  <si>
    <t>WRI1005476</t>
  </si>
  <si>
    <t>Willem Anna Polder</t>
  </si>
  <si>
    <t>WRI1005477</t>
  </si>
  <si>
    <t>turbine</t>
  </si>
  <si>
    <t>Vestas V164 9,5 MW</t>
  </si>
  <si>
    <t>8 MW</t>
  </si>
  <si>
    <t>10MW</t>
  </si>
  <si>
    <t>SG 10.0-193 DD 10MW</t>
  </si>
  <si>
    <t>order_OnOff</t>
  </si>
  <si>
    <t>Order</t>
  </si>
  <si>
    <t>offshoreBorssele</t>
  </si>
  <si>
    <t>offshoreHoekvHolland</t>
  </si>
  <si>
    <t>offshoreIJmuiden</t>
  </si>
  <si>
    <t>Dutch offshore wind energy developments : Offshore wind energy development in NL</t>
  </si>
  <si>
    <t>NoordBrabant</t>
  </si>
  <si>
    <t>Drenthe</t>
  </si>
  <si>
    <t>Gelderland</t>
  </si>
  <si>
    <t>Limburg</t>
  </si>
  <si>
    <t>PotOnshore</t>
  </si>
  <si>
    <t>PotentialOnshoreWindGroningen</t>
  </si>
  <si>
    <t>PotentialOnshoreWindFriesland</t>
  </si>
  <si>
    <t>PotentialOnshoreWindDrenthe</t>
  </si>
  <si>
    <t>PotentialOnshoreWindOverijssel</t>
  </si>
  <si>
    <t>PotentialOnshoreWindFlevoland</t>
  </si>
  <si>
    <t>PotentialOnshoreWindGelderland</t>
  </si>
  <si>
    <t>PotentialOnshoreWindUtrecht</t>
  </si>
  <si>
    <t>PotentialOnshoreWindNoordHolland</t>
  </si>
  <si>
    <t>PotentialOnshoreWindZuidHolland</t>
  </si>
  <si>
    <t>PotentialOnshoreWindZeeland</t>
  </si>
  <si>
    <t>PotentialOnshoreWindNoordBrabant</t>
  </si>
  <si>
    <t>PotentialOnshoreWindLimburg</t>
  </si>
  <si>
    <t>PotentialOffshore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</si>
</sst>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jksoverheid.nl/documenten/kamerstukken/2018/03/27/kamerbrief-routekaart-windenergie-op-zee-2030" TargetMode="External"/><Relationship Id="rId3" Type="http://schemas.openxmlformats.org/officeDocument/2006/relationships/hyperlink" Target="https://offshorewind.rvo.nl/file/download/55039516/Presentation+%26%23039%3BDutch+Offshore+Wind+Energy+Developments%26%23039%3B+%28Ministry+of+Economic+Affairs+and+Climate+Policy%29" TargetMode="External"/><Relationship Id="rId7" Type="http://schemas.openxmlformats.org/officeDocument/2006/relationships/hyperlink" Target="https://offshorewind.rvo.nl/file/download/55039516/Presentation+%26%23039%3BDutch+Offshore+Wind+Energy+Developments%26%23039%3B+%28Ministry+of+Economic+Affairs+and+Climate+Policy%29" TargetMode="External"/><Relationship Id="rId2" Type="http://schemas.openxmlformats.org/officeDocument/2006/relationships/hyperlink" Target="https://offshorewind.rvo.nl/file/download/55039516/Presentation+%26%23039%3BDutch+Offshore+Wind+Energy+Developments%26%23039%3B+%28Ministry+of+Economic+Affairs+and+Climate+Policy%29" TargetMode="External"/><Relationship Id="rId1" Type="http://schemas.openxmlformats.org/officeDocument/2006/relationships/hyperlink" Target="https://web.archive.org/web/20170818030302/http:/www.windstats.nl:80/turbines.php" TargetMode="External"/><Relationship Id="rId6" Type="http://schemas.openxmlformats.org/officeDocument/2006/relationships/hyperlink" Target="https://offshorewind.rvo.nl/file/download/55039516/Presentation+%26%23039%3BDutch+Offshore+Wind+Energy+Developments%26%23039%3B+%28Ministry+of+Economic+Affairs+and+Climate+Policy%29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offshorewind.rvo.nl/file/download/55039516/Presentation+%26%23039%3BDutch+Offshore+Wind+Energy+Developments%26%23039%3B+%28Ministry+of+Economic+Affairs+and+Climate+Policy%29" TargetMode="External"/><Relationship Id="rId10" Type="http://schemas.openxmlformats.org/officeDocument/2006/relationships/hyperlink" Target="https://web.archive.org/web/20170818030302/http:/www.windstats.nl:80/turbines.php" TargetMode="External"/><Relationship Id="rId4" Type="http://schemas.openxmlformats.org/officeDocument/2006/relationships/hyperlink" Target="https://www.rijksoverheid.nl/documenten/kamerstukken/2018/03/27/kamerbrief-routekaart-windenergie-op-zee-2030" TargetMode="External"/><Relationship Id="rId9" Type="http://schemas.openxmlformats.org/officeDocument/2006/relationships/hyperlink" Target="https://www.rijksoverheid.nl/documenten/kamerstukken/2018/03/27/kamerbrief-routekaart-windenergie-op-zee-2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754A-2F5E-43E9-8B6C-22E48F17059A}">
  <dimension ref="A1:AE62"/>
  <sheetViews>
    <sheetView tabSelected="1" topLeftCell="E1" workbookViewId="0">
      <selection activeCell="K28" sqref="K28"/>
    </sheetView>
  </sheetViews>
  <sheetFormatPr defaultRowHeight="14.4" x14ac:dyDescent="0.3"/>
  <cols>
    <col min="2" max="2" width="16.33203125" customWidth="1"/>
    <col min="4" max="4" width="5.33203125" customWidth="1"/>
    <col min="6" max="6" width="39.5546875" bestFit="1" customWidth="1"/>
    <col min="9" max="9" width="20.6640625" bestFit="1" customWidth="1"/>
    <col min="12" max="12" width="24" customWidth="1"/>
    <col min="22" max="22" width="20.88671875" customWidth="1"/>
    <col min="23" max="23" width="26.6640625" customWidth="1"/>
  </cols>
  <sheetData>
    <row r="1" spans="1:31" x14ac:dyDescent="0.3">
      <c r="A1" t="s">
        <v>0</v>
      </c>
      <c r="B1" t="s">
        <v>151</v>
      </c>
      <c r="C1" t="s">
        <v>152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146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</row>
    <row r="2" spans="1:31" x14ac:dyDescent="0.3">
      <c r="A2">
        <v>10005</v>
      </c>
      <c r="B2">
        <v>1</v>
      </c>
      <c r="C2">
        <v>1</v>
      </c>
      <c r="D2" t="s">
        <v>28</v>
      </c>
      <c r="E2" t="s">
        <v>29</v>
      </c>
      <c r="F2" t="s">
        <v>51</v>
      </c>
      <c r="G2" t="s">
        <v>52</v>
      </c>
      <c r="H2">
        <v>6</v>
      </c>
      <c r="J2">
        <v>53.234200000000001</v>
      </c>
      <c r="K2">
        <v>5.5114000000000001</v>
      </c>
      <c r="L2" t="s">
        <v>32</v>
      </c>
      <c r="M2" t="s">
        <v>33</v>
      </c>
      <c r="N2" t="s">
        <v>34</v>
      </c>
      <c r="R2" t="s">
        <v>35</v>
      </c>
      <c r="S2">
        <v>1995</v>
      </c>
      <c r="U2" t="s">
        <v>36</v>
      </c>
      <c r="V2" t="s">
        <v>37</v>
      </c>
      <c r="W2" t="s">
        <v>38</v>
      </c>
      <c r="X2">
        <v>1037161</v>
      </c>
      <c r="AE2">
        <v>17.960435611048201</v>
      </c>
    </row>
    <row r="3" spans="1:31" x14ac:dyDescent="0.3">
      <c r="A3">
        <v>10017</v>
      </c>
      <c r="B3">
        <v>2</v>
      </c>
      <c r="C3">
        <v>2</v>
      </c>
      <c r="D3" t="s">
        <v>28</v>
      </c>
      <c r="E3" t="s">
        <v>29</v>
      </c>
      <c r="F3" t="s">
        <v>82</v>
      </c>
      <c r="G3" t="s">
        <v>83</v>
      </c>
      <c r="H3">
        <v>5.23</v>
      </c>
      <c r="J3">
        <v>53.082999999999998</v>
      </c>
      <c r="K3">
        <v>5.3909000000000002</v>
      </c>
      <c r="L3" t="s">
        <v>32</v>
      </c>
      <c r="M3" t="s">
        <v>33</v>
      </c>
      <c r="N3" t="s">
        <v>34</v>
      </c>
      <c r="R3" t="s">
        <v>35</v>
      </c>
      <c r="S3">
        <v>1995</v>
      </c>
      <c r="U3" t="s">
        <v>36</v>
      </c>
      <c r="V3" t="s">
        <v>37</v>
      </c>
      <c r="W3" t="s">
        <v>38</v>
      </c>
      <c r="X3">
        <v>1034091</v>
      </c>
      <c r="AE3">
        <v>15.655513040963701</v>
      </c>
    </row>
    <row r="4" spans="1:31" x14ac:dyDescent="0.3">
      <c r="A4">
        <v>10011</v>
      </c>
      <c r="B4">
        <v>3</v>
      </c>
      <c r="C4">
        <v>3</v>
      </c>
      <c r="D4" t="s">
        <v>28</v>
      </c>
      <c r="E4" t="s">
        <v>29</v>
      </c>
      <c r="F4" t="s">
        <v>67</v>
      </c>
      <c r="G4" t="s">
        <v>68</v>
      </c>
      <c r="H4">
        <v>1.58</v>
      </c>
      <c r="J4">
        <v>51.442500000000003</v>
      </c>
      <c r="K4">
        <v>3.5756000000000001</v>
      </c>
      <c r="L4" t="s">
        <v>61</v>
      </c>
      <c r="M4" t="s">
        <v>33</v>
      </c>
      <c r="N4" t="s">
        <v>34</v>
      </c>
      <c r="R4" t="s">
        <v>35</v>
      </c>
      <c r="S4">
        <v>1997</v>
      </c>
      <c r="U4" t="s">
        <v>36</v>
      </c>
      <c r="V4" t="s">
        <v>37</v>
      </c>
      <c r="W4" t="s">
        <v>38</v>
      </c>
      <c r="AE4">
        <v>4.7295813775760402</v>
      </c>
    </row>
    <row r="5" spans="1:31" x14ac:dyDescent="0.3">
      <c r="A5">
        <v>10014</v>
      </c>
      <c r="B5">
        <v>4</v>
      </c>
      <c r="C5">
        <v>4</v>
      </c>
      <c r="D5" t="s">
        <v>28</v>
      </c>
      <c r="E5" t="s">
        <v>29</v>
      </c>
      <c r="F5" t="s">
        <v>75</v>
      </c>
      <c r="G5" t="s">
        <v>76</v>
      </c>
      <c r="H5">
        <v>3.6</v>
      </c>
      <c r="J5">
        <v>51.841200000000001</v>
      </c>
      <c r="K5">
        <v>4.0606</v>
      </c>
      <c r="L5" t="s">
        <v>77</v>
      </c>
      <c r="M5" t="s">
        <v>33</v>
      </c>
      <c r="N5" t="s">
        <v>34</v>
      </c>
      <c r="R5" t="s">
        <v>35</v>
      </c>
      <c r="S5">
        <v>1997</v>
      </c>
      <c r="U5" t="s">
        <v>36</v>
      </c>
      <c r="V5" t="s">
        <v>37</v>
      </c>
      <c r="W5" t="s">
        <v>62</v>
      </c>
      <c r="X5">
        <v>1095251</v>
      </c>
      <c r="AE5">
        <v>10.7762613666289</v>
      </c>
    </row>
    <row r="6" spans="1:31" x14ac:dyDescent="0.3">
      <c r="A6">
        <v>10026</v>
      </c>
      <c r="B6">
        <v>5</v>
      </c>
      <c r="C6">
        <v>5</v>
      </c>
      <c r="D6" t="s">
        <v>28</v>
      </c>
      <c r="E6" t="s">
        <v>29</v>
      </c>
      <c r="F6" t="s">
        <v>96</v>
      </c>
      <c r="G6" t="s">
        <v>97</v>
      </c>
      <c r="H6">
        <v>16.8</v>
      </c>
      <c r="J6">
        <v>52.508299999999998</v>
      </c>
      <c r="K6">
        <v>5.4749999999999996</v>
      </c>
      <c r="L6" t="s">
        <v>98</v>
      </c>
      <c r="M6" t="s">
        <v>33</v>
      </c>
      <c r="N6" t="s">
        <v>34</v>
      </c>
      <c r="R6" t="s">
        <v>35</v>
      </c>
      <c r="S6">
        <v>1997</v>
      </c>
      <c r="U6" t="s">
        <v>36</v>
      </c>
      <c r="V6" t="s">
        <v>37</v>
      </c>
      <c r="W6" t="s">
        <v>38</v>
      </c>
      <c r="X6">
        <v>1054598</v>
      </c>
      <c r="AC6">
        <v>28</v>
      </c>
      <c r="AE6">
        <v>50.2892197109352</v>
      </c>
    </row>
    <row r="7" spans="1:31" x14ac:dyDescent="0.3">
      <c r="A7">
        <v>10029</v>
      </c>
      <c r="B7">
        <v>6</v>
      </c>
      <c r="C7">
        <v>6</v>
      </c>
      <c r="D7" t="s">
        <v>28</v>
      </c>
      <c r="E7" t="s">
        <v>29</v>
      </c>
      <c r="F7" t="s">
        <v>103</v>
      </c>
      <c r="G7" t="s">
        <v>104</v>
      </c>
      <c r="H7">
        <v>4.8</v>
      </c>
      <c r="J7">
        <v>52.860799999999998</v>
      </c>
      <c r="K7">
        <v>4.8361000000000001</v>
      </c>
      <c r="L7" t="s">
        <v>46</v>
      </c>
      <c r="M7" t="s">
        <v>33</v>
      </c>
      <c r="N7" t="s">
        <v>34</v>
      </c>
      <c r="R7" t="s">
        <v>35</v>
      </c>
      <c r="S7">
        <v>1998</v>
      </c>
      <c r="U7" t="s">
        <v>36</v>
      </c>
      <c r="V7" t="s">
        <v>37</v>
      </c>
      <c r="W7" t="s">
        <v>38</v>
      </c>
      <c r="X7">
        <v>1045424</v>
      </c>
      <c r="AE7">
        <v>14.368348488838601</v>
      </c>
    </row>
    <row r="8" spans="1:31" x14ac:dyDescent="0.3">
      <c r="A8">
        <v>10039</v>
      </c>
      <c r="B8">
        <v>7</v>
      </c>
      <c r="C8">
        <v>7</v>
      </c>
      <c r="D8" t="s">
        <v>28</v>
      </c>
      <c r="E8" t="s">
        <v>29</v>
      </c>
      <c r="F8" t="s">
        <v>125</v>
      </c>
      <c r="G8" t="s">
        <v>126</v>
      </c>
      <c r="H8">
        <v>18</v>
      </c>
      <c r="J8">
        <v>52.33</v>
      </c>
      <c r="K8">
        <v>5.5416999999999996</v>
      </c>
      <c r="L8" t="s">
        <v>120</v>
      </c>
      <c r="M8" t="s">
        <v>33</v>
      </c>
      <c r="N8" t="s">
        <v>34</v>
      </c>
      <c r="R8" t="s">
        <v>35</v>
      </c>
      <c r="S8">
        <v>1998</v>
      </c>
      <c r="U8" t="s">
        <v>36</v>
      </c>
      <c r="V8" t="s">
        <v>37</v>
      </c>
      <c r="W8" t="s">
        <v>38</v>
      </c>
      <c r="X8">
        <v>1043594</v>
      </c>
      <c r="AC8">
        <v>16.2</v>
      </c>
      <c r="AE8">
        <v>53.881306833144798</v>
      </c>
    </row>
    <row r="9" spans="1:31" x14ac:dyDescent="0.3">
      <c r="A9">
        <v>10009</v>
      </c>
      <c r="B9">
        <v>8</v>
      </c>
      <c r="C9">
        <v>8</v>
      </c>
      <c r="D9" t="s">
        <v>28</v>
      </c>
      <c r="E9" t="s">
        <v>29</v>
      </c>
      <c r="F9" t="s">
        <v>63</v>
      </c>
      <c r="G9" t="s">
        <v>64</v>
      </c>
      <c r="H9">
        <v>6.5</v>
      </c>
      <c r="J9">
        <v>51.586599999999997</v>
      </c>
      <c r="K9">
        <v>4.7759999999999998</v>
      </c>
      <c r="L9" t="s">
        <v>157</v>
      </c>
      <c r="M9" t="s">
        <v>33</v>
      </c>
      <c r="N9" t="s">
        <v>34</v>
      </c>
      <c r="R9" t="s">
        <v>35</v>
      </c>
      <c r="S9">
        <v>2000</v>
      </c>
      <c r="U9" t="s">
        <v>36</v>
      </c>
      <c r="V9" s="1" t="s">
        <v>37</v>
      </c>
      <c r="W9" t="s">
        <v>38</v>
      </c>
      <c r="X9">
        <v>1054599</v>
      </c>
      <c r="AE9">
        <v>19.4571385786356</v>
      </c>
    </row>
    <row r="10" spans="1:31" x14ac:dyDescent="0.3">
      <c r="A10">
        <v>10015</v>
      </c>
      <c r="B10">
        <v>9</v>
      </c>
      <c r="C10">
        <v>9</v>
      </c>
      <c r="D10" t="s">
        <v>28</v>
      </c>
      <c r="E10" t="s">
        <v>29</v>
      </c>
      <c r="F10" t="s">
        <v>78</v>
      </c>
      <c r="G10" t="s">
        <v>79</v>
      </c>
      <c r="H10">
        <v>5.28</v>
      </c>
      <c r="J10">
        <v>52.405299999999997</v>
      </c>
      <c r="K10">
        <v>4.8465999999999996</v>
      </c>
      <c r="L10" t="s">
        <v>46</v>
      </c>
      <c r="M10" t="s">
        <v>33</v>
      </c>
      <c r="N10" t="s">
        <v>34</v>
      </c>
      <c r="R10" t="s">
        <v>35</v>
      </c>
      <c r="S10">
        <v>2001</v>
      </c>
      <c r="U10" t="s">
        <v>36</v>
      </c>
      <c r="V10" t="s">
        <v>37</v>
      </c>
      <c r="W10" t="s">
        <v>38</v>
      </c>
      <c r="AE10">
        <v>15.805183337722401</v>
      </c>
    </row>
    <row r="11" spans="1:31" x14ac:dyDescent="0.3">
      <c r="A11">
        <v>10035</v>
      </c>
      <c r="B11">
        <v>10</v>
      </c>
      <c r="C11">
        <v>10</v>
      </c>
      <c r="D11" t="s">
        <v>28</v>
      </c>
      <c r="E11" t="s">
        <v>29</v>
      </c>
      <c r="F11" t="s">
        <v>116</v>
      </c>
      <c r="G11" t="s">
        <v>117</v>
      </c>
      <c r="H11">
        <v>22.5</v>
      </c>
      <c r="J11">
        <v>51.953899999999997</v>
      </c>
      <c r="K11">
        <v>4.0953999999999997</v>
      </c>
      <c r="L11" t="s">
        <v>77</v>
      </c>
      <c r="M11" t="s">
        <v>33</v>
      </c>
      <c r="N11" t="s">
        <v>34</v>
      </c>
      <c r="R11" t="s">
        <v>35</v>
      </c>
      <c r="S11">
        <v>2002</v>
      </c>
      <c r="U11" t="s">
        <v>36</v>
      </c>
      <c r="V11" t="s">
        <v>37</v>
      </c>
      <c r="W11" t="s">
        <v>38</v>
      </c>
      <c r="X11">
        <v>1012169</v>
      </c>
      <c r="AC11">
        <v>61</v>
      </c>
      <c r="AE11">
        <v>67.351633541430999</v>
      </c>
    </row>
    <row r="12" spans="1:31" x14ac:dyDescent="0.3">
      <c r="A12">
        <v>10045</v>
      </c>
      <c r="B12">
        <v>11</v>
      </c>
      <c r="C12">
        <v>11</v>
      </c>
      <c r="D12" t="s">
        <v>28</v>
      </c>
      <c r="E12" t="s">
        <v>29</v>
      </c>
      <c r="F12" t="s">
        <v>136</v>
      </c>
      <c r="G12" t="s">
        <v>137</v>
      </c>
      <c r="H12">
        <v>6</v>
      </c>
      <c r="J12">
        <v>52.838299999999997</v>
      </c>
      <c r="K12">
        <v>4.8917000000000002</v>
      </c>
      <c r="L12" t="s">
        <v>46</v>
      </c>
      <c r="M12" t="s">
        <v>33</v>
      </c>
      <c r="N12" t="s">
        <v>34</v>
      </c>
      <c r="R12" t="s">
        <v>35</v>
      </c>
      <c r="S12">
        <v>2003</v>
      </c>
      <c r="U12" t="s">
        <v>36</v>
      </c>
      <c r="V12" t="s">
        <v>37</v>
      </c>
      <c r="W12" t="s">
        <v>38</v>
      </c>
      <c r="X12">
        <v>1016348</v>
      </c>
      <c r="AE12">
        <v>17.960435611048201</v>
      </c>
    </row>
    <row r="13" spans="1:31" x14ac:dyDescent="0.3">
      <c r="A13">
        <v>10049</v>
      </c>
      <c r="B13">
        <v>12</v>
      </c>
      <c r="C13">
        <v>12</v>
      </c>
      <c r="D13" t="s">
        <v>28</v>
      </c>
      <c r="E13" t="s">
        <v>29</v>
      </c>
      <c r="F13" t="s">
        <v>144</v>
      </c>
      <c r="G13" t="s">
        <v>145</v>
      </c>
      <c r="H13">
        <v>9</v>
      </c>
      <c r="J13">
        <v>51.639200000000002</v>
      </c>
      <c r="K13">
        <v>4.1292</v>
      </c>
      <c r="L13" t="s">
        <v>61</v>
      </c>
      <c r="M13" t="s">
        <v>33</v>
      </c>
      <c r="N13" t="s">
        <v>34</v>
      </c>
      <c r="R13" t="s">
        <v>35</v>
      </c>
      <c r="S13">
        <v>2003</v>
      </c>
      <c r="U13" t="s">
        <v>36</v>
      </c>
      <c r="V13" t="s">
        <v>37</v>
      </c>
      <c r="W13" t="s">
        <v>38</v>
      </c>
      <c r="X13">
        <v>1111949</v>
      </c>
      <c r="AE13">
        <v>26.940653416572399</v>
      </c>
    </row>
    <row r="14" spans="1:31" x14ac:dyDescent="0.3">
      <c r="A14">
        <v>10008</v>
      </c>
      <c r="B14">
        <v>13</v>
      </c>
      <c r="C14">
        <v>13</v>
      </c>
      <c r="D14" t="s">
        <v>28</v>
      </c>
      <c r="E14" t="s">
        <v>29</v>
      </c>
      <c r="F14" t="s">
        <v>59</v>
      </c>
      <c r="G14" t="s">
        <v>60</v>
      </c>
      <c r="H14">
        <v>24.05</v>
      </c>
      <c r="J14">
        <v>51.438800000000001</v>
      </c>
      <c r="K14">
        <v>3.7035</v>
      </c>
      <c r="L14" t="s">
        <v>61</v>
      </c>
      <c r="M14" t="s">
        <v>33</v>
      </c>
      <c r="N14" t="s">
        <v>34</v>
      </c>
      <c r="R14" t="s">
        <v>35</v>
      </c>
      <c r="S14">
        <v>2004</v>
      </c>
      <c r="U14" t="s">
        <v>36</v>
      </c>
      <c r="V14" t="s">
        <v>37</v>
      </c>
      <c r="W14" t="s">
        <v>62</v>
      </c>
      <c r="AC14">
        <v>58</v>
      </c>
      <c r="AE14">
        <v>71.991412740951802</v>
      </c>
    </row>
    <row r="15" spans="1:31" x14ac:dyDescent="0.3">
      <c r="A15">
        <v>10013</v>
      </c>
      <c r="B15">
        <v>14</v>
      </c>
      <c r="C15">
        <v>14</v>
      </c>
      <c r="D15" t="s">
        <v>28</v>
      </c>
      <c r="E15" t="s">
        <v>29</v>
      </c>
      <c r="F15" t="s">
        <v>73</v>
      </c>
      <c r="G15" t="s">
        <v>74</v>
      </c>
      <c r="H15">
        <v>6.8</v>
      </c>
      <c r="J15">
        <v>51.528300000000002</v>
      </c>
      <c r="K15">
        <v>4.2678000000000003</v>
      </c>
      <c r="L15" t="s">
        <v>61</v>
      </c>
      <c r="M15" t="s">
        <v>33</v>
      </c>
      <c r="N15" t="s">
        <v>34</v>
      </c>
      <c r="R15" t="s">
        <v>35</v>
      </c>
      <c r="S15">
        <v>2004</v>
      </c>
      <c r="U15" t="s">
        <v>36</v>
      </c>
      <c r="V15" t="s">
        <v>37</v>
      </c>
      <c r="W15" t="s">
        <v>38</v>
      </c>
      <c r="X15">
        <v>1025586</v>
      </c>
      <c r="AE15">
        <v>20.355160359188002</v>
      </c>
    </row>
    <row r="16" spans="1:31" x14ac:dyDescent="0.3">
      <c r="A16">
        <v>10007</v>
      </c>
      <c r="B16">
        <v>15</v>
      </c>
      <c r="C16">
        <v>15</v>
      </c>
      <c r="D16" t="s">
        <v>28</v>
      </c>
      <c r="E16" t="s">
        <v>29</v>
      </c>
      <c r="F16" t="s">
        <v>57</v>
      </c>
      <c r="G16" t="s">
        <v>58</v>
      </c>
      <c r="H16">
        <v>7.5</v>
      </c>
      <c r="J16">
        <v>51.682499999999997</v>
      </c>
      <c r="K16">
        <v>5.0708000000000002</v>
      </c>
      <c r="L16" t="s">
        <v>157</v>
      </c>
      <c r="M16" t="s">
        <v>33</v>
      </c>
      <c r="N16" t="s">
        <v>34</v>
      </c>
      <c r="R16" t="s">
        <v>35</v>
      </c>
      <c r="S16">
        <v>2005</v>
      </c>
      <c r="U16" t="s">
        <v>36</v>
      </c>
      <c r="V16" t="s">
        <v>37</v>
      </c>
      <c r="W16" t="s">
        <v>38</v>
      </c>
      <c r="X16">
        <v>1068596</v>
      </c>
      <c r="AE16">
        <v>22.4505445138103</v>
      </c>
    </row>
    <row r="17" spans="1:31" x14ac:dyDescent="0.3">
      <c r="A17">
        <v>10016</v>
      </c>
      <c r="B17">
        <v>16</v>
      </c>
      <c r="C17">
        <v>16</v>
      </c>
      <c r="D17" t="s">
        <v>28</v>
      </c>
      <c r="E17" t="s">
        <v>29</v>
      </c>
      <c r="F17" t="s">
        <v>80</v>
      </c>
      <c r="G17" t="s">
        <v>81</v>
      </c>
      <c r="H17">
        <v>8.25</v>
      </c>
      <c r="J17">
        <v>51.71</v>
      </c>
      <c r="K17">
        <v>4.0875000000000004</v>
      </c>
      <c r="L17" t="s">
        <v>61</v>
      </c>
      <c r="M17" t="s">
        <v>33</v>
      </c>
      <c r="N17" t="s">
        <v>34</v>
      </c>
      <c r="R17" t="s">
        <v>35</v>
      </c>
      <c r="S17">
        <v>2005</v>
      </c>
      <c r="U17" t="s">
        <v>36</v>
      </c>
      <c r="V17" t="s">
        <v>37</v>
      </c>
      <c r="W17" t="s">
        <v>38</v>
      </c>
      <c r="X17">
        <v>1026862</v>
      </c>
      <c r="AE17">
        <v>24.695598965191301</v>
      </c>
    </row>
    <row r="18" spans="1:31" x14ac:dyDescent="0.3">
      <c r="A18">
        <v>10004</v>
      </c>
      <c r="B18">
        <v>17</v>
      </c>
      <c r="C18">
        <v>17</v>
      </c>
      <c r="D18" t="s">
        <v>28</v>
      </c>
      <c r="E18" t="s">
        <v>29</v>
      </c>
      <c r="F18" t="s">
        <v>48</v>
      </c>
      <c r="G18" t="s">
        <v>49</v>
      </c>
      <c r="H18">
        <v>6</v>
      </c>
      <c r="J18">
        <v>51.954999999999998</v>
      </c>
      <c r="K18">
        <v>5.2278000000000002</v>
      </c>
      <c r="L18" t="s">
        <v>50</v>
      </c>
      <c r="M18" t="s">
        <v>33</v>
      </c>
      <c r="N18" t="s">
        <v>34</v>
      </c>
      <c r="R18" t="s">
        <v>35</v>
      </c>
      <c r="S18">
        <v>2006</v>
      </c>
      <c r="U18" t="s">
        <v>36</v>
      </c>
      <c r="V18" t="s">
        <v>37</v>
      </c>
      <c r="W18" t="s">
        <v>38</v>
      </c>
      <c r="X18">
        <v>1068594</v>
      </c>
      <c r="AE18">
        <v>17.960435611048201</v>
      </c>
    </row>
    <row r="19" spans="1:31" x14ac:dyDescent="0.3">
      <c r="A19">
        <v>10018</v>
      </c>
      <c r="B19">
        <v>1</v>
      </c>
      <c r="C19">
        <v>18</v>
      </c>
      <c r="D19" t="s">
        <v>28</v>
      </c>
      <c r="E19" t="s">
        <v>29</v>
      </c>
      <c r="F19" s="2" t="s">
        <v>84</v>
      </c>
      <c r="G19" s="2" t="s">
        <v>85</v>
      </c>
      <c r="H19" s="2">
        <v>108</v>
      </c>
      <c r="I19" s="2">
        <v>3</v>
      </c>
      <c r="J19" s="2">
        <v>52.606099999999998</v>
      </c>
      <c r="K19" s="2">
        <v>4.4188000000000001</v>
      </c>
      <c r="L19" s="3" t="s">
        <v>155</v>
      </c>
      <c r="M19" s="2" t="s">
        <v>33</v>
      </c>
      <c r="N19" s="2" t="s">
        <v>40</v>
      </c>
      <c r="R19" t="s">
        <v>35</v>
      </c>
      <c r="S19">
        <v>2006</v>
      </c>
      <c r="U19" t="s">
        <v>36</v>
      </c>
      <c r="V19" t="s">
        <v>37</v>
      </c>
      <c r="W19" t="s">
        <v>72</v>
      </c>
      <c r="AC19">
        <v>297</v>
      </c>
      <c r="AE19">
        <v>323.287840998869</v>
      </c>
    </row>
    <row r="20" spans="1:31" x14ac:dyDescent="0.3">
      <c r="A20">
        <v>10027</v>
      </c>
      <c r="B20">
        <v>18</v>
      </c>
      <c r="C20">
        <v>19</v>
      </c>
      <c r="D20" t="s">
        <v>28</v>
      </c>
      <c r="E20" t="s">
        <v>29</v>
      </c>
      <c r="F20" t="s">
        <v>99</v>
      </c>
      <c r="G20" t="s">
        <v>100</v>
      </c>
      <c r="H20">
        <v>9</v>
      </c>
      <c r="J20">
        <v>51.597499999999997</v>
      </c>
      <c r="K20">
        <v>3.6848000000000001</v>
      </c>
      <c r="L20" t="s">
        <v>61</v>
      </c>
      <c r="M20" t="s">
        <v>33</v>
      </c>
      <c r="N20" t="s">
        <v>34</v>
      </c>
      <c r="R20" t="s">
        <v>35</v>
      </c>
      <c r="S20">
        <v>2006</v>
      </c>
      <c r="U20" t="s">
        <v>36</v>
      </c>
      <c r="V20" t="s">
        <v>37</v>
      </c>
      <c r="W20" t="s">
        <v>62</v>
      </c>
      <c r="X20">
        <v>1033437</v>
      </c>
      <c r="AE20">
        <v>26.940653416572399</v>
      </c>
    </row>
    <row r="21" spans="1:31" x14ac:dyDescent="0.3">
      <c r="A21">
        <v>10038</v>
      </c>
      <c r="B21">
        <v>19</v>
      </c>
      <c r="C21">
        <v>20</v>
      </c>
      <c r="D21" t="s">
        <v>28</v>
      </c>
      <c r="E21" t="s">
        <v>29</v>
      </c>
      <c r="F21" t="s">
        <v>123</v>
      </c>
      <c r="G21" t="s">
        <v>124</v>
      </c>
      <c r="H21">
        <v>14</v>
      </c>
      <c r="J21">
        <v>51.7044</v>
      </c>
      <c r="K21">
        <v>4.2343000000000002</v>
      </c>
      <c r="L21" t="s">
        <v>61</v>
      </c>
      <c r="M21" t="s">
        <v>33</v>
      </c>
      <c r="N21" t="s">
        <v>34</v>
      </c>
      <c r="R21" t="s">
        <v>35</v>
      </c>
      <c r="S21">
        <v>2006</v>
      </c>
      <c r="U21" t="s">
        <v>36</v>
      </c>
      <c r="V21" t="s">
        <v>37</v>
      </c>
      <c r="W21" t="s">
        <v>38</v>
      </c>
      <c r="X21">
        <v>1072689</v>
      </c>
      <c r="AE21">
        <v>41.907683092446</v>
      </c>
    </row>
    <row r="22" spans="1:31" x14ac:dyDescent="0.3">
      <c r="A22">
        <v>10000</v>
      </c>
      <c r="B22">
        <v>20</v>
      </c>
      <c r="C22">
        <v>21</v>
      </c>
      <c r="D22" t="s">
        <v>28</v>
      </c>
      <c r="E22" t="s">
        <v>29</v>
      </c>
      <c r="F22" t="s">
        <v>30</v>
      </c>
      <c r="G22" t="s">
        <v>31</v>
      </c>
      <c r="H22">
        <v>10.4</v>
      </c>
      <c r="J22">
        <v>53.041699999999999</v>
      </c>
      <c r="K22">
        <v>5.5014000000000003</v>
      </c>
      <c r="L22" t="s">
        <v>32</v>
      </c>
      <c r="M22" t="s">
        <v>33</v>
      </c>
      <c r="N22" t="s">
        <v>34</v>
      </c>
      <c r="R22" t="s">
        <v>35</v>
      </c>
      <c r="S22">
        <v>2007</v>
      </c>
      <c r="U22" t="s">
        <v>36</v>
      </c>
      <c r="V22" s="1" t="s">
        <v>37</v>
      </c>
      <c r="W22" t="s">
        <v>38</v>
      </c>
      <c r="AE22">
        <v>31.131421725816999</v>
      </c>
    </row>
    <row r="23" spans="1:31" x14ac:dyDescent="0.3">
      <c r="A23">
        <v>10028</v>
      </c>
      <c r="B23">
        <v>21</v>
      </c>
      <c r="C23">
        <v>22</v>
      </c>
      <c r="D23" t="s">
        <v>28</v>
      </c>
      <c r="E23" t="s">
        <v>29</v>
      </c>
      <c r="F23" t="s">
        <v>101</v>
      </c>
      <c r="G23" t="s">
        <v>102</v>
      </c>
      <c r="H23">
        <v>9</v>
      </c>
      <c r="J23">
        <v>51.567500000000003</v>
      </c>
      <c r="K23">
        <v>3.8847</v>
      </c>
      <c r="L23" t="s">
        <v>61</v>
      </c>
      <c r="M23" t="s">
        <v>33</v>
      </c>
      <c r="N23" t="s">
        <v>34</v>
      </c>
      <c r="R23" t="s">
        <v>35</v>
      </c>
      <c r="S23">
        <v>2007</v>
      </c>
      <c r="U23" t="s">
        <v>36</v>
      </c>
      <c r="V23" t="s">
        <v>37</v>
      </c>
      <c r="W23" t="s">
        <v>38</v>
      </c>
      <c r="X23">
        <v>1033774</v>
      </c>
      <c r="AE23">
        <v>26.940653416572399</v>
      </c>
    </row>
    <row r="24" spans="1:31" x14ac:dyDescent="0.3">
      <c r="A24">
        <v>10030</v>
      </c>
      <c r="B24">
        <v>22</v>
      </c>
      <c r="C24">
        <v>23</v>
      </c>
      <c r="D24" t="s">
        <v>28</v>
      </c>
      <c r="E24" t="s">
        <v>29</v>
      </c>
      <c r="F24" t="s">
        <v>105</v>
      </c>
      <c r="G24" t="s">
        <v>106</v>
      </c>
      <c r="H24">
        <v>44</v>
      </c>
      <c r="J24">
        <v>51.335799999999999</v>
      </c>
      <c r="K24">
        <v>3.8277999999999999</v>
      </c>
      <c r="L24" t="s">
        <v>61</v>
      </c>
      <c r="M24" t="s">
        <v>33</v>
      </c>
      <c r="N24" t="s">
        <v>34</v>
      </c>
      <c r="R24" t="s">
        <v>35</v>
      </c>
      <c r="S24">
        <v>2007</v>
      </c>
      <c r="U24" t="s">
        <v>36</v>
      </c>
      <c r="V24" t="s">
        <v>37</v>
      </c>
      <c r="W24" t="s">
        <v>38</v>
      </c>
      <c r="X24">
        <v>1069760</v>
      </c>
      <c r="AC24">
        <v>99</v>
      </c>
      <c r="AE24">
        <v>131.70986114768701</v>
      </c>
    </row>
    <row r="25" spans="1:31" x14ac:dyDescent="0.3">
      <c r="A25">
        <v>10032</v>
      </c>
      <c r="B25">
        <v>23</v>
      </c>
      <c r="C25">
        <v>24</v>
      </c>
      <c r="D25" t="s">
        <v>28</v>
      </c>
      <c r="E25" t="s">
        <v>29</v>
      </c>
      <c r="F25" t="s">
        <v>109</v>
      </c>
      <c r="G25" t="s">
        <v>110</v>
      </c>
      <c r="H25">
        <v>6</v>
      </c>
      <c r="J25">
        <v>51.972499999999997</v>
      </c>
      <c r="K25">
        <v>4.9485999999999999</v>
      </c>
      <c r="L25" t="s">
        <v>111</v>
      </c>
      <c r="M25" t="s">
        <v>33</v>
      </c>
      <c r="N25" t="s">
        <v>34</v>
      </c>
      <c r="R25" t="s">
        <v>35</v>
      </c>
      <c r="S25">
        <v>2007</v>
      </c>
      <c r="U25" t="s">
        <v>36</v>
      </c>
      <c r="V25" t="s">
        <v>37</v>
      </c>
      <c r="W25" t="s">
        <v>38</v>
      </c>
      <c r="X25">
        <v>1072691</v>
      </c>
      <c r="AE25">
        <v>17.960435611048201</v>
      </c>
    </row>
    <row r="26" spans="1:31" x14ac:dyDescent="0.3">
      <c r="A26">
        <v>10042</v>
      </c>
      <c r="B26">
        <v>24</v>
      </c>
      <c r="C26">
        <v>25</v>
      </c>
      <c r="D26" t="s">
        <v>28</v>
      </c>
      <c r="E26" t="s">
        <v>29</v>
      </c>
      <c r="F26" t="s">
        <v>131</v>
      </c>
      <c r="G26" t="s">
        <v>132</v>
      </c>
      <c r="H26">
        <v>15</v>
      </c>
      <c r="J26">
        <v>51.904200000000003</v>
      </c>
      <c r="K26">
        <v>4.2485999999999997</v>
      </c>
      <c r="L26" t="s">
        <v>77</v>
      </c>
      <c r="M26" t="s">
        <v>33</v>
      </c>
      <c r="N26" t="s">
        <v>34</v>
      </c>
      <c r="R26" t="s">
        <v>35</v>
      </c>
      <c r="S26">
        <v>2007</v>
      </c>
      <c r="U26" t="s">
        <v>36</v>
      </c>
      <c r="V26" t="s">
        <v>37</v>
      </c>
      <c r="W26" t="s">
        <v>38</v>
      </c>
      <c r="X26">
        <v>1049819</v>
      </c>
      <c r="AC26">
        <v>38.5</v>
      </c>
      <c r="AE26">
        <v>44.901089027620699</v>
      </c>
    </row>
    <row r="27" spans="1:31" x14ac:dyDescent="0.3">
      <c r="A27">
        <v>10006</v>
      </c>
      <c r="B27">
        <v>25</v>
      </c>
      <c r="C27">
        <v>26</v>
      </c>
      <c r="D27" t="s">
        <v>28</v>
      </c>
      <c r="E27" t="s">
        <v>29</v>
      </c>
      <c r="F27" t="s">
        <v>53</v>
      </c>
      <c r="G27" t="s">
        <v>54</v>
      </c>
      <c r="H27">
        <v>78.2</v>
      </c>
      <c r="J27">
        <v>53.33</v>
      </c>
      <c r="K27">
        <v>6.9180999999999999</v>
      </c>
      <c r="L27" t="s">
        <v>55</v>
      </c>
      <c r="M27" t="s">
        <v>33</v>
      </c>
      <c r="N27" t="s">
        <v>34</v>
      </c>
      <c r="R27" t="s">
        <v>35</v>
      </c>
      <c r="S27">
        <v>2008</v>
      </c>
      <c r="U27" t="s">
        <v>36</v>
      </c>
      <c r="V27" t="s">
        <v>37</v>
      </c>
      <c r="W27" t="s">
        <v>38</v>
      </c>
      <c r="X27" t="s">
        <v>56</v>
      </c>
      <c r="AC27">
        <v>167</v>
      </c>
      <c r="AE27">
        <v>234.084344130662</v>
      </c>
    </row>
    <row r="28" spans="1:31" x14ac:dyDescent="0.3">
      <c r="A28">
        <v>10019</v>
      </c>
      <c r="B28">
        <v>2</v>
      </c>
      <c r="C28">
        <v>27</v>
      </c>
      <c r="D28" t="s">
        <v>28</v>
      </c>
      <c r="E28" t="s">
        <v>29</v>
      </c>
      <c r="F28" s="2" t="s">
        <v>86</v>
      </c>
      <c r="G28" s="2" t="s">
        <v>87</v>
      </c>
      <c r="H28" s="2">
        <v>120</v>
      </c>
      <c r="I28" s="2">
        <v>2</v>
      </c>
      <c r="J28" s="2">
        <v>52.606099999999998</v>
      </c>
      <c r="K28" s="2">
        <v>4.3499999999999996</v>
      </c>
      <c r="L28" s="3" t="s">
        <v>155</v>
      </c>
      <c r="M28" s="2" t="s">
        <v>33</v>
      </c>
      <c r="N28" s="2" t="s">
        <v>40</v>
      </c>
      <c r="R28" t="s">
        <v>35</v>
      </c>
      <c r="S28">
        <v>2008</v>
      </c>
      <c r="U28" t="s">
        <v>36</v>
      </c>
      <c r="V28" t="s">
        <v>37</v>
      </c>
      <c r="W28" t="s">
        <v>62</v>
      </c>
      <c r="X28">
        <v>1053482</v>
      </c>
      <c r="AC28">
        <v>342</v>
      </c>
      <c r="AE28">
        <v>359.20871222096503</v>
      </c>
    </row>
    <row r="29" spans="1:31" x14ac:dyDescent="0.3">
      <c r="A29">
        <v>10033</v>
      </c>
      <c r="B29">
        <v>26</v>
      </c>
      <c r="C29">
        <v>28</v>
      </c>
      <c r="D29" t="s">
        <v>28</v>
      </c>
      <c r="E29" t="s">
        <v>29</v>
      </c>
      <c r="F29" t="s">
        <v>112</v>
      </c>
      <c r="G29" t="s">
        <v>113</v>
      </c>
      <c r="H29">
        <v>5.25</v>
      </c>
      <c r="J29">
        <v>53.322800000000001</v>
      </c>
      <c r="K29">
        <v>5.8019999999999996</v>
      </c>
      <c r="L29" t="s">
        <v>32</v>
      </c>
      <c r="M29" t="s">
        <v>33</v>
      </c>
      <c r="N29" t="s">
        <v>34</v>
      </c>
      <c r="R29" t="s">
        <v>35</v>
      </c>
      <c r="S29">
        <v>2008</v>
      </c>
      <c r="U29" t="s">
        <v>36</v>
      </c>
      <c r="V29" t="s">
        <v>37</v>
      </c>
      <c r="W29" t="s">
        <v>38</v>
      </c>
      <c r="X29">
        <v>1017798</v>
      </c>
      <c r="AE29">
        <v>15.715381159667199</v>
      </c>
    </row>
    <row r="30" spans="1:31" x14ac:dyDescent="0.3">
      <c r="A30">
        <v>10048</v>
      </c>
      <c r="B30">
        <v>27</v>
      </c>
      <c r="C30">
        <v>29</v>
      </c>
      <c r="D30" t="s">
        <v>28</v>
      </c>
      <c r="E30" t="s">
        <v>29</v>
      </c>
      <c r="F30" t="s">
        <v>142</v>
      </c>
      <c r="G30" t="s">
        <v>143</v>
      </c>
      <c r="H30">
        <v>15</v>
      </c>
      <c r="J30">
        <v>51.645000000000003</v>
      </c>
      <c r="K30">
        <v>4.8597000000000001</v>
      </c>
      <c r="L30" t="s">
        <v>157</v>
      </c>
      <c r="M30" t="s">
        <v>33</v>
      </c>
      <c r="N30" t="s">
        <v>34</v>
      </c>
      <c r="R30" t="s">
        <v>35</v>
      </c>
      <c r="S30">
        <v>2008</v>
      </c>
      <c r="U30" t="s">
        <v>36</v>
      </c>
      <c r="V30" t="s">
        <v>37</v>
      </c>
      <c r="W30" t="s">
        <v>38</v>
      </c>
      <c r="X30">
        <v>1024198</v>
      </c>
      <c r="AC30">
        <v>32.4</v>
      </c>
      <c r="AE30">
        <v>44.901089027620699</v>
      </c>
    </row>
    <row r="31" spans="1:31" x14ac:dyDescent="0.3">
      <c r="A31">
        <v>10003</v>
      </c>
      <c r="B31">
        <v>28</v>
      </c>
      <c r="C31">
        <v>30</v>
      </c>
      <c r="D31" t="s">
        <v>28</v>
      </c>
      <c r="E31" t="s">
        <v>29</v>
      </c>
      <c r="F31" t="s">
        <v>44</v>
      </c>
      <c r="G31" t="s">
        <v>45</v>
      </c>
      <c r="H31">
        <v>7.65</v>
      </c>
      <c r="J31">
        <v>52.753300000000003</v>
      </c>
      <c r="K31">
        <v>4.6818999999999997</v>
      </c>
      <c r="L31" t="s">
        <v>46</v>
      </c>
      <c r="M31" t="s">
        <v>33</v>
      </c>
      <c r="N31" t="s">
        <v>34</v>
      </c>
      <c r="R31" t="s">
        <v>35</v>
      </c>
      <c r="S31">
        <v>2009</v>
      </c>
      <c r="U31" t="s">
        <v>36</v>
      </c>
      <c r="V31" t="s">
        <v>37</v>
      </c>
      <c r="W31" t="s">
        <v>38</v>
      </c>
      <c r="X31" t="s">
        <v>47</v>
      </c>
      <c r="AE31">
        <v>22.899555404086499</v>
      </c>
    </row>
    <row r="32" spans="1:31" x14ac:dyDescent="0.3">
      <c r="A32">
        <v>10047</v>
      </c>
      <c r="B32">
        <v>29</v>
      </c>
      <c r="C32">
        <v>31</v>
      </c>
      <c r="D32" t="s">
        <v>28</v>
      </c>
      <c r="E32" t="s">
        <v>29</v>
      </c>
      <c r="F32" t="s">
        <v>140</v>
      </c>
      <c r="G32" t="s">
        <v>141</v>
      </c>
      <c r="H32">
        <v>213.3</v>
      </c>
      <c r="J32">
        <v>53.4375</v>
      </c>
      <c r="K32">
        <v>6.8613</v>
      </c>
      <c r="L32" t="s">
        <v>55</v>
      </c>
      <c r="M32" t="s">
        <v>33</v>
      </c>
      <c r="N32" t="s">
        <v>34</v>
      </c>
      <c r="R32" t="s">
        <v>35</v>
      </c>
      <c r="S32">
        <v>2009</v>
      </c>
      <c r="U32" t="s">
        <v>36</v>
      </c>
      <c r="V32" t="s">
        <v>37</v>
      </c>
      <c r="W32" t="s">
        <v>72</v>
      </c>
      <c r="X32">
        <v>1074229</v>
      </c>
      <c r="AC32">
        <v>554.70000000000005</v>
      </c>
      <c r="AE32">
        <v>638.49348597276605</v>
      </c>
    </row>
    <row r="33" spans="1:31" x14ac:dyDescent="0.3">
      <c r="A33">
        <v>10046</v>
      </c>
      <c r="B33">
        <v>30</v>
      </c>
      <c r="C33">
        <v>32</v>
      </c>
      <c r="D33" t="s">
        <v>28</v>
      </c>
      <c r="E33" t="s">
        <v>29</v>
      </c>
      <c r="F33" t="s">
        <v>138</v>
      </c>
      <c r="G33" t="s">
        <v>139</v>
      </c>
      <c r="H33">
        <v>9</v>
      </c>
      <c r="J33">
        <v>52.46</v>
      </c>
      <c r="K33">
        <v>4.6500000000000004</v>
      </c>
      <c r="L33" t="s">
        <v>46</v>
      </c>
      <c r="M33" t="s">
        <v>33</v>
      </c>
      <c r="N33" t="s">
        <v>34</v>
      </c>
      <c r="R33" t="s">
        <v>35</v>
      </c>
      <c r="S33">
        <v>2011</v>
      </c>
      <c r="U33" t="s">
        <v>36</v>
      </c>
      <c r="V33" t="s">
        <v>37</v>
      </c>
      <c r="W33" t="s">
        <v>38</v>
      </c>
      <c r="AE33">
        <v>26.940653416572399</v>
      </c>
    </row>
    <row r="34" spans="1:31" x14ac:dyDescent="0.3">
      <c r="A34">
        <v>10034</v>
      </c>
      <c r="B34">
        <v>31</v>
      </c>
      <c r="C34">
        <v>33</v>
      </c>
      <c r="D34" t="s">
        <v>28</v>
      </c>
      <c r="E34" t="s">
        <v>29</v>
      </c>
      <c r="F34" t="s">
        <v>114</v>
      </c>
      <c r="G34" t="s">
        <v>115</v>
      </c>
      <c r="H34">
        <v>12</v>
      </c>
      <c r="J34">
        <v>51.631999999999998</v>
      </c>
      <c r="K34">
        <v>3.6989999999999998</v>
      </c>
      <c r="L34" t="s">
        <v>61</v>
      </c>
      <c r="M34" t="s">
        <v>33</v>
      </c>
      <c r="N34" t="s">
        <v>34</v>
      </c>
      <c r="R34" t="s">
        <v>35</v>
      </c>
      <c r="S34">
        <v>2012</v>
      </c>
      <c r="U34" t="s">
        <v>36</v>
      </c>
      <c r="V34" t="s">
        <v>37</v>
      </c>
      <c r="W34" t="s">
        <v>38</v>
      </c>
      <c r="X34">
        <v>1032014</v>
      </c>
      <c r="AE34">
        <v>35.920871222096501</v>
      </c>
    </row>
    <row r="35" spans="1:31" x14ac:dyDescent="0.3">
      <c r="A35">
        <v>10044</v>
      </c>
      <c r="B35">
        <v>32</v>
      </c>
      <c r="C35">
        <v>34</v>
      </c>
      <c r="D35" t="s">
        <v>28</v>
      </c>
      <c r="E35" t="s">
        <v>29</v>
      </c>
      <c r="F35" t="s">
        <v>134</v>
      </c>
      <c r="G35" t="s">
        <v>135</v>
      </c>
      <c r="H35">
        <v>8.3000000000000007</v>
      </c>
      <c r="J35">
        <v>52.508299999999998</v>
      </c>
      <c r="K35">
        <v>5.4749999999999996</v>
      </c>
      <c r="L35" t="s">
        <v>98</v>
      </c>
      <c r="M35" t="s">
        <v>33</v>
      </c>
      <c r="N35" t="s">
        <v>34</v>
      </c>
      <c r="R35" t="s">
        <v>35</v>
      </c>
      <c r="S35">
        <v>2012</v>
      </c>
      <c r="U35" t="s">
        <v>36</v>
      </c>
      <c r="V35" t="s">
        <v>37</v>
      </c>
      <c r="W35" t="s">
        <v>38</v>
      </c>
      <c r="X35">
        <v>1112409</v>
      </c>
      <c r="AE35">
        <v>24.845269261950101</v>
      </c>
    </row>
    <row r="36" spans="1:31" x14ac:dyDescent="0.3">
      <c r="A36">
        <v>10031</v>
      </c>
      <c r="B36">
        <v>33</v>
      </c>
      <c r="C36">
        <v>35</v>
      </c>
      <c r="D36" t="s">
        <v>28</v>
      </c>
      <c r="E36" t="s">
        <v>29</v>
      </c>
      <c r="F36" t="s">
        <v>107</v>
      </c>
      <c r="G36" t="s">
        <v>108</v>
      </c>
      <c r="H36">
        <v>1.8</v>
      </c>
      <c r="J36">
        <v>53.2014</v>
      </c>
      <c r="K36">
        <v>5.8086000000000002</v>
      </c>
      <c r="L36" t="s">
        <v>32</v>
      </c>
      <c r="M36" t="s">
        <v>33</v>
      </c>
      <c r="N36" t="s">
        <v>34</v>
      </c>
      <c r="R36" t="s">
        <v>35</v>
      </c>
      <c r="S36">
        <v>2014</v>
      </c>
      <c r="U36" t="s">
        <v>36</v>
      </c>
      <c r="V36" t="s">
        <v>37</v>
      </c>
      <c r="W36" t="s">
        <v>38</v>
      </c>
      <c r="X36">
        <v>1017187</v>
      </c>
      <c r="AE36">
        <v>5.38813068331448</v>
      </c>
    </row>
    <row r="37" spans="1:31" s="5" customFormat="1" x14ac:dyDescent="0.3">
      <c r="A37" s="5">
        <v>10036</v>
      </c>
      <c r="B37" s="5">
        <v>34</v>
      </c>
      <c r="C37">
        <v>36</v>
      </c>
      <c r="D37" s="5" t="s">
        <v>28</v>
      </c>
      <c r="E37" s="5" t="s">
        <v>29</v>
      </c>
      <c r="F37" s="5" t="s">
        <v>118</v>
      </c>
      <c r="G37" s="5" t="s">
        <v>119</v>
      </c>
      <c r="H37" s="5">
        <v>217.5</v>
      </c>
      <c r="J37" s="5">
        <v>52.481279999999998</v>
      </c>
      <c r="K37" s="5">
        <v>5.3703500000000002</v>
      </c>
      <c r="L37" s="5" t="s">
        <v>120</v>
      </c>
      <c r="M37" s="5" t="s">
        <v>33</v>
      </c>
      <c r="N37" s="5" t="s">
        <v>34</v>
      </c>
      <c r="R37" s="5" t="s">
        <v>35</v>
      </c>
      <c r="S37" s="5">
        <v>2014</v>
      </c>
      <c r="U37" s="5" t="s">
        <v>36</v>
      </c>
      <c r="V37" s="5" t="s">
        <v>37</v>
      </c>
      <c r="W37" s="5" t="s">
        <v>62</v>
      </c>
      <c r="AC37" s="5">
        <v>524.70000000000005</v>
      </c>
      <c r="AE37" s="5">
        <v>651.06579090050002</v>
      </c>
    </row>
    <row r="38" spans="1:31" x14ac:dyDescent="0.3">
      <c r="A38">
        <v>10010</v>
      </c>
      <c r="B38">
        <v>35</v>
      </c>
      <c r="C38">
        <v>37</v>
      </c>
      <c r="D38" t="s">
        <v>28</v>
      </c>
      <c r="E38" t="s">
        <v>29</v>
      </c>
      <c r="F38" t="s">
        <v>65</v>
      </c>
      <c r="G38" t="s">
        <v>66</v>
      </c>
      <c r="H38">
        <v>2.2999999999999998</v>
      </c>
      <c r="J38">
        <v>51.442500000000003</v>
      </c>
      <c r="K38">
        <v>3.5735999999999999</v>
      </c>
      <c r="L38" t="s">
        <v>61</v>
      </c>
      <c r="M38" t="s">
        <v>33</v>
      </c>
      <c r="N38" t="s">
        <v>34</v>
      </c>
      <c r="R38" t="s">
        <v>35</v>
      </c>
      <c r="S38">
        <v>2015</v>
      </c>
      <c r="U38" t="s">
        <v>36</v>
      </c>
      <c r="V38" t="s">
        <v>37</v>
      </c>
      <c r="W38" t="s">
        <v>38</v>
      </c>
      <c r="AE38">
        <v>6.8848336509018404</v>
      </c>
    </row>
    <row r="39" spans="1:31" x14ac:dyDescent="0.3">
      <c r="A39">
        <v>10022</v>
      </c>
      <c r="B39">
        <v>3</v>
      </c>
      <c r="C39">
        <v>38</v>
      </c>
      <c r="D39" t="s">
        <v>28</v>
      </c>
      <c r="E39" t="s">
        <v>29</v>
      </c>
      <c r="F39" s="2" t="s">
        <v>91</v>
      </c>
      <c r="G39" s="2" t="s">
        <v>92</v>
      </c>
      <c r="H39" s="2">
        <v>129</v>
      </c>
      <c r="I39" s="2">
        <v>3</v>
      </c>
      <c r="J39" s="2">
        <v>52.405000000000001</v>
      </c>
      <c r="K39" s="2">
        <v>4.1619000000000002</v>
      </c>
      <c r="L39" s="3" t="s">
        <v>154</v>
      </c>
      <c r="M39" s="2" t="s">
        <v>33</v>
      </c>
      <c r="N39" s="2" t="s">
        <v>40</v>
      </c>
      <c r="R39" t="s">
        <v>35</v>
      </c>
      <c r="S39">
        <v>2015</v>
      </c>
      <c r="U39" t="s">
        <v>36</v>
      </c>
      <c r="V39" t="s">
        <v>37</v>
      </c>
      <c r="W39" t="s">
        <v>72</v>
      </c>
      <c r="X39">
        <v>1075489</v>
      </c>
      <c r="AC39">
        <v>505.8</v>
      </c>
      <c r="AE39">
        <v>386.14936563753798</v>
      </c>
    </row>
    <row r="40" spans="1:31" x14ac:dyDescent="0.3">
      <c r="A40">
        <v>10012</v>
      </c>
      <c r="B40">
        <v>4</v>
      </c>
      <c r="C40">
        <v>39</v>
      </c>
      <c r="D40" t="s">
        <v>28</v>
      </c>
      <c r="E40" t="s">
        <v>29</v>
      </c>
      <c r="F40" s="2" t="s">
        <v>69</v>
      </c>
      <c r="G40" s="2" t="s">
        <v>70</v>
      </c>
      <c r="H40" s="2">
        <v>600</v>
      </c>
      <c r="I40" s="2">
        <v>4</v>
      </c>
      <c r="J40" s="2">
        <v>54.036000000000001</v>
      </c>
      <c r="K40" s="2">
        <v>5.9630000000000001</v>
      </c>
      <c r="L40" s="3" t="s">
        <v>71</v>
      </c>
      <c r="M40" s="2" t="s">
        <v>33</v>
      </c>
      <c r="N40" s="2" t="s">
        <v>40</v>
      </c>
      <c r="R40" t="s">
        <v>35</v>
      </c>
      <c r="S40">
        <v>2016</v>
      </c>
      <c r="U40" t="s">
        <v>36</v>
      </c>
      <c r="V40" t="s">
        <v>37</v>
      </c>
      <c r="W40" t="s">
        <v>72</v>
      </c>
      <c r="AC40">
        <v>2895</v>
      </c>
      <c r="AE40">
        <v>1796.0435611048199</v>
      </c>
    </row>
    <row r="41" spans="1:31" s="5" customFormat="1" x14ac:dyDescent="0.3">
      <c r="A41" s="5">
        <v>10037</v>
      </c>
      <c r="B41" s="5">
        <v>36</v>
      </c>
      <c r="C41">
        <v>40</v>
      </c>
      <c r="D41" s="5" t="s">
        <v>28</v>
      </c>
      <c r="E41" s="5" t="s">
        <v>29</v>
      </c>
      <c r="F41" s="5" t="s">
        <v>121</v>
      </c>
      <c r="G41" s="5" t="s">
        <v>122</v>
      </c>
      <c r="H41" s="5">
        <v>144</v>
      </c>
      <c r="J41" s="5">
        <v>52.430779999999999</v>
      </c>
      <c r="K41" s="5">
        <v>5.3443300000000002</v>
      </c>
      <c r="L41" s="5" t="s">
        <v>120</v>
      </c>
      <c r="M41" s="5" t="s">
        <v>33</v>
      </c>
      <c r="N41" s="5" t="s">
        <v>34</v>
      </c>
      <c r="R41" s="5" t="s">
        <v>35</v>
      </c>
      <c r="S41" s="5">
        <v>2016</v>
      </c>
      <c r="U41" s="5" t="s">
        <v>36</v>
      </c>
      <c r="V41" s="5" t="s">
        <v>37</v>
      </c>
      <c r="W41" s="5" t="s">
        <v>38</v>
      </c>
      <c r="AC41" s="5">
        <v>421.7</v>
      </c>
      <c r="AE41" s="5">
        <v>431.05045466515799</v>
      </c>
    </row>
    <row r="42" spans="1:31" x14ac:dyDescent="0.3">
      <c r="A42">
        <v>10001</v>
      </c>
      <c r="B42">
        <v>5</v>
      </c>
      <c r="C42">
        <v>43</v>
      </c>
      <c r="D42" s="2" t="s">
        <v>28</v>
      </c>
      <c r="E42" s="2" t="s">
        <v>29</v>
      </c>
      <c r="F42" s="2" t="s">
        <v>39</v>
      </c>
      <c r="G42" s="2"/>
      <c r="H42" s="2">
        <v>731.5</v>
      </c>
      <c r="I42" s="2" t="s">
        <v>147</v>
      </c>
      <c r="J42">
        <v>51.622</v>
      </c>
      <c r="K42" s="2">
        <v>3.2</v>
      </c>
      <c r="L42" s="3" t="s">
        <v>153</v>
      </c>
      <c r="M42" s="2" t="s">
        <v>33</v>
      </c>
      <c r="N42" s="2" t="s">
        <v>40</v>
      </c>
      <c r="R42" s="2" t="s">
        <v>41</v>
      </c>
      <c r="S42" s="4">
        <f>2020+1</f>
        <v>2021</v>
      </c>
      <c r="U42" s="1" t="s">
        <v>42</v>
      </c>
    </row>
    <row r="43" spans="1:31" x14ac:dyDescent="0.3">
      <c r="A43">
        <v>10002</v>
      </c>
      <c r="B43">
        <v>6</v>
      </c>
      <c r="C43">
        <v>44</v>
      </c>
      <c r="D43" s="2" t="s">
        <v>28</v>
      </c>
      <c r="E43" s="2" t="s">
        <v>29</v>
      </c>
      <c r="F43" s="2" t="s">
        <v>43</v>
      </c>
      <c r="G43" s="2"/>
      <c r="H43" s="2">
        <v>752</v>
      </c>
      <c r="I43" s="2" t="s">
        <v>148</v>
      </c>
      <c r="J43">
        <v>51.631999999999998</v>
      </c>
      <c r="K43" s="2">
        <v>3.25</v>
      </c>
      <c r="L43" s="3" t="s">
        <v>153</v>
      </c>
      <c r="M43" s="2" t="s">
        <v>33</v>
      </c>
      <c r="N43" s="2" t="s">
        <v>40</v>
      </c>
      <c r="R43" s="2" t="s">
        <v>41</v>
      </c>
      <c r="S43" s="4">
        <f>2020+1</f>
        <v>2021</v>
      </c>
      <c r="U43" s="1" t="s">
        <v>42</v>
      </c>
    </row>
    <row r="44" spans="1:31" x14ac:dyDescent="0.3">
      <c r="A44">
        <v>10023</v>
      </c>
      <c r="B44">
        <v>7</v>
      </c>
      <c r="C44">
        <v>45</v>
      </c>
      <c r="D44" t="s">
        <v>28</v>
      </c>
      <c r="E44" t="s">
        <v>29</v>
      </c>
      <c r="F44" s="2" t="s">
        <v>93</v>
      </c>
      <c r="G44" s="2"/>
      <c r="H44" s="2">
        <v>740</v>
      </c>
      <c r="I44" s="2" t="s">
        <v>149</v>
      </c>
      <c r="J44">
        <v>52.39</v>
      </c>
      <c r="K44">
        <v>3.9460000000000002</v>
      </c>
      <c r="L44" s="3" t="s">
        <v>154</v>
      </c>
      <c r="M44" s="2" t="s">
        <v>33</v>
      </c>
      <c r="N44" s="2" t="s">
        <v>40</v>
      </c>
      <c r="R44" s="2" t="s">
        <v>41</v>
      </c>
      <c r="S44" s="2">
        <f>2021+1</f>
        <v>2022</v>
      </c>
      <c r="U44" s="1" t="s">
        <v>42</v>
      </c>
    </row>
    <row r="45" spans="1:31" x14ac:dyDescent="0.3">
      <c r="A45">
        <v>10024</v>
      </c>
      <c r="B45">
        <v>8</v>
      </c>
      <c r="C45">
        <v>46</v>
      </c>
      <c r="D45" t="s">
        <v>28</v>
      </c>
      <c r="E45" t="s">
        <v>29</v>
      </c>
      <c r="F45" s="2" t="s">
        <v>94</v>
      </c>
      <c r="G45" s="2"/>
      <c r="H45" s="2">
        <v>700</v>
      </c>
      <c r="I45" s="2" t="s">
        <v>150</v>
      </c>
      <c r="J45">
        <v>52.3</v>
      </c>
      <c r="K45">
        <v>4.1059999999999999</v>
      </c>
      <c r="L45" s="3" t="s">
        <v>154</v>
      </c>
      <c r="M45" s="2" t="s">
        <v>33</v>
      </c>
      <c r="N45" s="2" t="s">
        <v>40</v>
      </c>
      <c r="R45" s="2" t="s">
        <v>41</v>
      </c>
      <c r="S45" s="2">
        <f>2022+1</f>
        <v>2023</v>
      </c>
      <c r="U45" s="1" t="s">
        <v>42</v>
      </c>
    </row>
    <row r="46" spans="1:31" x14ac:dyDescent="0.3">
      <c r="A46">
        <v>10020</v>
      </c>
      <c r="B46">
        <v>9</v>
      </c>
      <c r="C46">
        <v>47</v>
      </c>
      <c r="D46" t="s">
        <v>28</v>
      </c>
      <c r="E46" t="s">
        <v>29</v>
      </c>
      <c r="F46" s="2" t="s">
        <v>88</v>
      </c>
      <c r="G46" s="2"/>
      <c r="H46" s="2">
        <v>700</v>
      </c>
      <c r="I46" s="2">
        <v>10</v>
      </c>
      <c r="J46" s="2">
        <v>52.706099999999999</v>
      </c>
      <c r="K46" s="2">
        <v>4.38</v>
      </c>
      <c r="L46" s="3" t="s">
        <v>155</v>
      </c>
      <c r="M46" s="2" t="s">
        <v>33</v>
      </c>
      <c r="N46" s="2" t="s">
        <v>40</v>
      </c>
      <c r="R46" t="s">
        <v>41</v>
      </c>
      <c r="S46">
        <f>2023+1</f>
        <v>2024</v>
      </c>
      <c r="U46" s="1" t="s">
        <v>42</v>
      </c>
    </row>
    <row r="47" spans="1:31" x14ac:dyDescent="0.3">
      <c r="A47">
        <v>10021</v>
      </c>
      <c r="B47">
        <v>10</v>
      </c>
      <c r="C47">
        <v>48</v>
      </c>
      <c r="D47" t="s">
        <v>28</v>
      </c>
      <c r="E47" t="s">
        <v>29</v>
      </c>
      <c r="F47" s="2" t="s">
        <v>89</v>
      </c>
      <c r="G47" s="2"/>
      <c r="H47" s="2">
        <v>1400</v>
      </c>
      <c r="I47" s="2">
        <v>10</v>
      </c>
      <c r="J47" s="2">
        <v>52.63</v>
      </c>
      <c r="K47" s="2">
        <v>4.1319999999999997</v>
      </c>
      <c r="L47" s="3" t="s">
        <v>155</v>
      </c>
      <c r="M47" s="2" t="s">
        <v>33</v>
      </c>
      <c r="N47" s="2" t="s">
        <v>40</v>
      </c>
      <c r="R47" t="s">
        <v>41</v>
      </c>
      <c r="S47" s="2">
        <v>2024</v>
      </c>
      <c r="U47" s="1" t="s">
        <v>90</v>
      </c>
    </row>
    <row r="48" spans="1:31" x14ac:dyDescent="0.3">
      <c r="A48">
        <v>10043</v>
      </c>
      <c r="B48">
        <v>11</v>
      </c>
      <c r="C48">
        <v>49</v>
      </c>
      <c r="D48" t="s">
        <v>28</v>
      </c>
      <c r="E48" t="s">
        <v>29</v>
      </c>
      <c r="F48" s="2" t="s">
        <v>133</v>
      </c>
      <c r="G48" s="2"/>
      <c r="H48" s="2">
        <v>700</v>
      </c>
      <c r="I48" s="2">
        <v>10</v>
      </c>
      <c r="J48" s="2">
        <v>54.027000000000001</v>
      </c>
      <c r="K48" s="2">
        <v>5.9</v>
      </c>
      <c r="L48" s="3" t="s">
        <v>71</v>
      </c>
      <c r="M48" s="2" t="s">
        <v>33</v>
      </c>
      <c r="N48" s="2" t="s">
        <v>40</v>
      </c>
      <c r="R48" t="s">
        <v>41</v>
      </c>
      <c r="S48" s="2">
        <v>2026</v>
      </c>
      <c r="U48" s="1" t="s">
        <v>90</v>
      </c>
    </row>
    <row r="49" spans="1:21" x14ac:dyDescent="0.3">
      <c r="A49">
        <v>10025</v>
      </c>
      <c r="B49">
        <v>12</v>
      </c>
      <c r="C49">
        <v>50</v>
      </c>
      <c r="D49" t="s">
        <v>28</v>
      </c>
      <c r="E49" t="s">
        <v>29</v>
      </c>
      <c r="F49" s="2" t="s">
        <v>95</v>
      </c>
      <c r="G49" s="2"/>
      <c r="H49" s="2">
        <v>4000</v>
      </c>
      <c r="I49" s="2">
        <v>10</v>
      </c>
      <c r="J49" s="2">
        <v>52.62</v>
      </c>
      <c r="K49" s="2">
        <v>3.5028999999999999</v>
      </c>
      <c r="L49" s="3" t="s">
        <v>155</v>
      </c>
      <c r="M49" s="2" t="s">
        <v>33</v>
      </c>
      <c r="N49" s="2" t="s">
        <v>40</v>
      </c>
      <c r="R49" t="s">
        <v>41</v>
      </c>
      <c r="S49" s="2">
        <v>2029</v>
      </c>
      <c r="U49" s="1" t="s">
        <v>90</v>
      </c>
    </row>
    <row r="50" spans="1:21" x14ac:dyDescent="0.3">
      <c r="F50" t="s">
        <v>162</v>
      </c>
      <c r="J50">
        <v>53.182625999999999</v>
      </c>
      <c r="K50">
        <v>7.0796799999999998</v>
      </c>
      <c r="L50" t="s">
        <v>55</v>
      </c>
      <c r="N50" t="s">
        <v>161</v>
      </c>
    </row>
    <row r="51" spans="1:21" x14ac:dyDescent="0.3">
      <c r="F51" t="s">
        <v>163</v>
      </c>
      <c r="J51">
        <v>52.973959999999998</v>
      </c>
      <c r="K51">
        <v>5.782794</v>
      </c>
      <c r="L51" t="s">
        <v>32</v>
      </c>
      <c r="N51" t="s">
        <v>161</v>
      </c>
      <c r="U51" s="6" t="s">
        <v>156</v>
      </c>
    </row>
    <row r="52" spans="1:21" x14ac:dyDescent="0.3">
      <c r="F52" t="s">
        <v>164</v>
      </c>
      <c r="J52">
        <v>52.712857</v>
      </c>
      <c r="K52">
        <v>6.5100660000000001</v>
      </c>
      <c r="L52" t="s">
        <v>158</v>
      </c>
      <c r="N52" t="s">
        <v>161</v>
      </c>
    </row>
    <row r="53" spans="1:21" x14ac:dyDescent="0.3">
      <c r="F53" t="s">
        <v>165</v>
      </c>
      <c r="J53">
        <v>52.418491000000003</v>
      </c>
      <c r="K53">
        <v>6.3684139999999996</v>
      </c>
      <c r="L53" t="s">
        <v>50</v>
      </c>
      <c r="N53" t="s">
        <v>161</v>
      </c>
    </row>
    <row r="54" spans="1:21" x14ac:dyDescent="0.3">
      <c r="F54" t="s">
        <v>166</v>
      </c>
      <c r="J54">
        <v>52.483938000000002</v>
      </c>
      <c r="K54">
        <v>5.690436</v>
      </c>
      <c r="L54" t="s">
        <v>120</v>
      </c>
      <c r="N54" t="s">
        <v>161</v>
      </c>
    </row>
    <row r="55" spans="1:21" x14ac:dyDescent="0.3">
      <c r="F55" t="s">
        <v>167</v>
      </c>
      <c r="J55">
        <v>52.075353</v>
      </c>
      <c r="K55">
        <v>6.3529809999999998</v>
      </c>
      <c r="L55" t="s">
        <v>159</v>
      </c>
      <c r="N55" t="s">
        <v>161</v>
      </c>
    </row>
    <row r="56" spans="1:21" x14ac:dyDescent="0.3">
      <c r="F56" t="s">
        <v>168</v>
      </c>
      <c r="J56">
        <v>52.088115999999999</v>
      </c>
      <c r="K56">
        <v>5.3055370000000002</v>
      </c>
      <c r="L56" t="s">
        <v>111</v>
      </c>
      <c r="N56" t="s">
        <v>161</v>
      </c>
    </row>
    <row r="57" spans="1:21" x14ac:dyDescent="0.3">
      <c r="F57" t="s">
        <v>169</v>
      </c>
      <c r="J57">
        <v>52.458758000000003</v>
      </c>
      <c r="K57">
        <v>4.7433110000000003</v>
      </c>
      <c r="L57" t="s">
        <v>46</v>
      </c>
      <c r="N57" t="s">
        <v>161</v>
      </c>
    </row>
    <row r="58" spans="1:21" x14ac:dyDescent="0.3">
      <c r="F58" t="s">
        <v>170</v>
      </c>
      <c r="J58">
        <v>51.888055000000001</v>
      </c>
      <c r="K58">
        <v>4.651643</v>
      </c>
      <c r="L58" t="s">
        <v>77</v>
      </c>
      <c r="N58" t="s">
        <v>161</v>
      </c>
    </row>
    <row r="59" spans="1:21" x14ac:dyDescent="0.3">
      <c r="F59" t="s">
        <v>171</v>
      </c>
      <c r="J59">
        <v>51.583385999999997</v>
      </c>
      <c r="K59">
        <v>4.0149470000000003</v>
      </c>
      <c r="L59" t="s">
        <v>61</v>
      </c>
      <c r="N59" t="s">
        <v>161</v>
      </c>
    </row>
    <row r="60" spans="1:21" x14ac:dyDescent="0.3">
      <c r="F60" t="s">
        <v>172</v>
      </c>
      <c r="J60">
        <v>51.568410999999998</v>
      </c>
      <c r="K60">
        <v>5.3181409999999998</v>
      </c>
      <c r="L60" t="s">
        <v>157</v>
      </c>
      <c r="N60" t="s">
        <v>161</v>
      </c>
    </row>
    <row r="61" spans="1:21" x14ac:dyDescent="0.3">
      <c r="F61" t="s">
        <v>173</v>
      </c>
      <c r="J61">
        <v>50.914921999999997</v>
      </c>
      <c r="K61">
        <v>5.7961099999999997</v>
      </c>
      <c r="L61" t="s">
        <v>160</v>
      </c>
      <c r="N61" t="s">
        <v>161</v>
      </c>
    </row>
    <row r="62" spans="1:21" x14ac:dyDescent="0.3">
      <c r="F62" t="s">
        <v>174</v>
      </c>
      <c r="J62" s="2">
        <v>52.62</v>
      </c>
      <c r="K62" s="2">
        <v>3.0028999999999999</v>
      </c>
      <c r="L62" s="3" t="s">
        <v>155</v>
      </c>
      <c r="N62" t="s">
        <v>40</v>
      </c>
    </row>
  </sheetData>
  <autoFilter ref="A1:AE61" xr:uid="{5D19DE34-918D-4DBB-8522-2FC7AB1AED69}">
    <sortState xmlns:xlrd2="http://schemas.microsoft.com/office/spreadsheetml/2017/richdata2" ref="A19:AE49">
      <sortCondition ref="S1:S49"/>
    </sortState>
  </autoFilter>
  <sortState xmlns:xlrd2="http://schemas.microsoft.com/office/spreadsheetml/2017/richdata2" ref="A2:AE49">
    <sortCondition ref="S1"/>
  </sortState>
  <hyperlinks>
    <hyperlink ref="V22" r:id="rId1" xr:uid="{9437301C-6FC0-42F9-8DAB-239C6FCCE394}"/>
    <hyperlink ref="U42" r:id="rId2" xr:uid="{EFC5D255-45DA-43B3-A0ED-4867405B14E3}"/>
    <hyperlink ref="U43" r:id="rId3" xr:uid="{B8F7AD82-9F62-47F2-B89F-3EE662856375}"/>
    <hyperlink ref="U47" r:id="rId4" xr:uid="{5C41BDE5-D9BD-41B0-85C6-65E0B81D1E1F}"/>
    <hyperlink ref="U44" r:id="rId5" xr:uid="{1C08298D-B236-466C-9B19-9C42DDDE9AFF}"/>
    <hyperlink ref="U45" r:id="rId6" xr:uid="{70A3FFA7-D930-4D51-ADB8-528CE7A9812F}"/>
    <hyperlink ref="U46" r:id="rId7" xr:uid="{F5422AFC-5D6D-458D-AD2A-FF5DA876727C}"/>
    <hyperlink ref="U49" r:id="rId8" xr:uid="{E2585192-7722-4B0C-822F-E67E1E81ED21}"/>
    <hyperlink ref="U48" r:id="rId9" xr:uid="{EC1467FA-C676-4B96-939D-6832F6BEFD78}"/>
    <hyperlink ref="V9" r:id="rId10" xr:uid="{297A1B68-AE0B-453A-A05D-8E1F622446B5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1E9C-1438-4104-A5B7-DF0FF87C453F}">
  <dimension ref="A4:S5"/>
  <sheetViews>
    <sheetView workbookViewId="0">
      <selection activeCell="A4" sqref="A4:XFD5"/>
    </sheetView>
  </sheetViews>
  <sheetFormatPr defaultRowHeight="14.4" x14ac:dyDescent="0.3"/>
  <sheetData>
    <row r="4" spans="1:19" x14ac:dyDescent="0.3">
      <c r="A4">
        <v>10040</v>
      </c>
      <c r="B4">
        <v>5</v>
      </c>
      <c r="C4">
        <v>41</v>
      </c>
      <c r="D4" t="s">
        <v>28</v>
      </c>
      <c r="E4" t="s">
        <v>29</v>
      </c>
      <c r="F4" t="s">
        <v>127</v>
      </c>
      <c r="H4">
        <v>0</v>
      </c>
      <c r="L4" s="3" t="s">
        <v>128</v>
      </c>
      <c r="M4" t="s">
        <v>33</v>
      </c>
      <c r="N4" t="s">
        <v>40</v>
      </c>
      <c r="R4" t="s">
        <v>35</v>
      </c>
      <c r="S4">
        <v>2017</v>
      </c>
    </row>
    <row r="5" spans="1:19" x14ac:dyDescent="0.3">
      <c r="A5">
        <v>10041</v>
      </c>
      <c r="B5">
        <v>37</v>
      </c>
      <c r="C5">
        <v>42</v>
      </c>
      <c r="D5" t="s">
        <v>28</v>
      </c>
      <c r="E5" t="s">
        <v>29</v>
      </c>
      <c r="F5" t="s">
        <v>129</v>
      </c>
      <c r="H5">
        <v>2626.91</v>
      </c>
      <c r="L5" t="s">
        <v>130</v>
      </c>
      <c r="M5" t="s">
        <v>33</v>
      </c>
      <c r="N5" t="s">
        <v>34</v>
      </c>
      <c r="R5" t="s">
        <v>35</v>
      </c>
      <c r="S5">
        <v>2017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951AFE-9245-40D7-AF78-CB4FD79A4D60}">
  <ds:schemaRefs>
    <ds:schemaRef ds:uri="b7b9bf93-10bd-48d1-b0f9-72018f49779f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EA925C4-A148-4E45-BA9F-D4C93C659299}"/>
</file>

<file path=customXml/itemProps3.xml><?xml version="1.0" encoding="utf-8"?>
<ds:datastoreItem xmlns:ds="http://schemas.openxmlformats.org/officeDocument/2006/customXml" ds:itemID="{3F88B255-F00D-4423-B865-F50E4973E5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NL_power_stations_wind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Loomans, N.</cp:lastModifiedBy>
  <dcterms:created xsi:type="dcterms:W3CDTF">2020-05-13T06:57:55Z</dcterms:created>
  <dcterms:modified xsi:type="dcterms:W3CDTF">2020-09-15T14:41:03Z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