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broek1_student_tue_nl/Documents/Master thesis JvdB/Energy system model/Zenmo-ZERO-Netherlands-JvdB-June-2020_V1.1/"/>
    </mc:Choice>
  </mc:AlternateContent>
  <xr:revisionPtr revIDLastSave="713" documentId="8_{9CA2228C-7A16-47F0-9E30-7E9D17F24D57}" xr6:coauthVersionLast="45" xr6:coauthVersionMax="45" xr10:uidLastSave="{31E36F25-A3D4-41FB-A673-44FC60816D67}"/>
  <bookViews>
    <workbookView xWindow="-120" yWindow="-120" windowWidth="29040" windowHeight="15840" xr2:uid="{A64025E3-6226-4719-A418-E96F0E95A3E2}"/>
  </bookViews>
  <sheets>
    <sheet name="line" sheetId="1" r:id="rId1"/>
    <sheet name="ElectricityGrid_HV_TenneT_MO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" i="2" l="1"/>
  <c r="K44" i="2"/>
  <c r="M43" i="2"/>
  <c r="K43" i="2"/>
  <c r="M72" i="2" l="1"/>
  <c r="K72" i="2"/>
  <c r="M71" i="2"/>
  <c r="K71" i="2"/>
  <c r="M22" i="2" l="1"/>
  <c r="K22" i="2"/>
  <c r="M21" i="2"/>
  <c r="K21" i="2"/>
  <c r="M20" i="2"/>
  <c r="K20" i="2"/>
  <c r="M19" i="2"/>
  <c r="K19" i="2"/>
  <c r="M18" i="2"/>
  <c r="K18" i="2"/>
  <c r="M17" i="2"/>
  <c r="K17" i="2"/>
  <c r="M75" i="2"/>
  <c r="K75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N69" i="2"/>
  <c r="L69" i="2"/>
  <c r="M4" i="2"/>
  <c r="K4" i="2"/>
</calcChain>
</file>

<file path=xl/sharedStrings.xml><?xml version="1.0" encoding="utf-8"?>
<sst xmlns="http://schemas.openxmlformats.org/spreadsheetml/2006/main" count="297" uniqueCount="153">
  <si>
    <t>from_bus</t>
  </si>
  <si>
    <t>to_bus</t>
  </si>
  <si>
    <t>length_km</t>
  </si>
  <si>
    <t>r_ohm_per_km</t>
  </si>
  <si>
    <t>x_ohm_per_km</t>
  </si>
  <si>
    <t>c_nf_per_km</t>
  </si>
  <si>
    <t>max_i_ka</t>
  </si>
  <si>
    <t>name</t>
  </si>
  <si>
    <t>_380KvEemshaven_Oudeschip_zwart_</t>
  </si>
  <si>
    <t>_380KvOudeschip_Doekegat_zwart_</t>
  </si>
  <si>
    <t>_380KvCrayestein_Maasvlakte_zwart_</t>
  </si>
  <si>
    <t>_380KvWesterlee_Wateringen_zwart_</t>
  </si>
  <si>
    <t>_380KvGeertruidenberg_Borssele_zwart_</t>
  </si>
  <si>
    <t>_380KvLelystad_Diemen_zwart_</t>
  </si>
  <si>
    <t>_380KvDodewaard_Doetinchem_zwart_</t>
  </si>
  <si>
    <t>_380KvMaasbracht_Dodewaard_zwart_</t>
  </si>
  <si>
    <t>_380KvDoetinchem_Hengelo_zwart_</t>
  </si>
  <si>
    <t>_380KvEemshaven_Meeden_zwart_</t>
  </si>
  <si>
    <t>_380KvZwolle_ens_zwart_</t>
  </si>
  <si>
    <t>_380KvEindhoven_geertruidenberg_zwart_</t>
  </si>
  <si>
    <t>_380KvKrimpen_Bleiswijk_zwart_</t>
  </si>
  <si>
    <t>_380KvKrimpen_Geertruidenberg_zwart_</t>
  </si>
  <si>
    <t>_380KvKrimpen_Oostzaan_zwart_</t>
  </si>
  <si>
    <t>_380KvEns_lelystad_zwart_</t>
  </si>
  <si>
    <t>_380KvMaasbracht_Eindhoven_zwart_</t>
  </si>
  <si>
    <t>_380KvOostzaan_Beverwijk_zwart_</t>
  </si>
  <si>
    <t>_380KvHengelo_Zwolle_zwart_</t>
  </si>
  <si>
    <t>_380KvZwolle_meeden_zwart_</t>
  </si>
  <si>
    <t>_380KvDiemen_oostzaan</t>
  </si>
  <si>
    <t>_380KvBleiswijk_pijnacker_zwart_</t>
  </si>
  <si>
    <t>_380KvNieuweWaterweg_Wateringen_zwart_</t>
  </si>
  <si>
    <t>_380KvMaasvlakte_NieuweWaterweg_zwart_</t>
  </si>
  <si>
    <t>_380KvWateringen_delft_zwart_</t>
  </si>
  <si>
    <t>offshoreBorssele</t>
  </si>
  <si>
    <t>offshoreIJmuiden</t>
  </si>
  <si>
    <t>offshoreHoekvHolland</t>
  </si>
  <si>
    <t>ex_importBelgium1</t>
  </si>
  <si>
    <t>ex_importBelgium2</t>
  </si>
  <si>
    <t>ex_importGermany1</t>
  </si>
  <si>
    <t>ex_importGermany2</t>
  </si>
  <si>
    <t>ex_importGermany3</t>
  </si>
  <si>
    <t>ex_importScandavian</t>
  </si>
  <si>
    <t>ex_importUK</t>
  </si>
  <si>
    <t>nameCircuitRoute</t>
  </si>
  <si>
    <t>Circuit name</t>
  </si>
  <si>
    <t>SubstationFullName1</t>
  </si>
  <si>
    <t>provinceSubstation1</t>
  </si>
  <si>
    <t>SubstationFullName2</t>
  </si>
  <si>
    <t>provinceSubstation2</t>
  </si>
  <si>
    <t>Voltage level (kV)</t>
  </si>
  <si>
    <t>Summer Imax</t>
  </si>
  <si>
    <t>MaxPowerSummer_MW</t>
  </si>
  <si>
    <t>Winter Imax</t>
  </si>
  <si>
    <t>MaxPowerWinter_MW</t>
  </si>
  <si>
    <t>Length (km)</t>
  </si>
  <si>
    <t>Eemshaven-Eemshaven Oude Schip 380 Z</t>
  </si>
  <si>
    <t>Eemshaven</t>
  </si>
  <si>
    <t>Groningen</t>
  </si>
  <si>
    <t>Eemshaven Oude Schip</t>
  </si>
  <si>
    <t>Eemshaven Oude Schip-Doekegat 380 Z</t>
  </si>
  <si>
    <t>Doekegat</t>
  </si>
  <si>
    <t>Simonshaven-Crayestein 380 Z</t>
  </si>
  <si>
    <t>Simonshaven</t>
  </si>
  <si>
    <t>ZuidHolland</t>
  </si>
  <si>
    <t>Crayestein</t>
  </si>
  <si>
    <t>Wateringen-Westerlee 380 Z</t>
  </si>
  <si>
    <t>Wateringen</t>
  </si>
  <si>
    <t>Westerlee</t>
  </si>
  <si>
    <t>Borssele-Geertruidenberg 380 Z</t>
  </si>
  <si>
    <t>Borssele</t>
  </si>
  <si>
    <t>Zeeland</t>
  </si>
  <si>
    <t>Geertruidenberg</t>
  </si>
  <si>
    <t>NoordBrabant</t>
  </si>
  <si>
    <t>Diemen-Lelystad 380 Z</t>
  </si>
  <si>
    <t>Diemen</t>
  </si>
  <si>
    <t>NoordHolland</t>
  </si>
  <si>
    <t>Lelystad</t>
  </si>
  <si>
    <t>Flevoland</t>
  </si>
  <si>
    <t>Dodewaard-Doetinchem 380 Z</t>
  </si>
  <si>
    <t>Dodewaard</t>
  </si>
  <si>
    <t>Gelderland</t>
  </si>
  <si>
    <t>Doetinchem</t>
  </si>
  <si>
    <t>Dodewaard-Boxmeer 380 Z</t>
  </si>
  <si>
    <t>Boxmeer</t>
  </si>
  <si>
    <t>Brabant</t>
  </si>
  <si>
    <t>Doetinchem-Hengelo 380 Z</t>
  </si>
  <si>
    <t>Hengelo</t>
  </si>
  <si>
    <t>Overijssel</t>
  </si>
  <si>
    <t>Eemshaven-Meeden 380 Z</t>
  </si>
  <si>
    <t>Meeden</t>
  </si>
  <si>
    <t>Ens</t>
  </si>
  <si>
    <t>Zwolle</t>
  </si>
  <si>
    <t>Geertruidenberg-Eindhoven 380 Z</t>
  </si>
  <si>
    <t>Eindhoven</t>
  </si>
  <si>
    <t>Krimpen a/d IJssel-Bleiswijk 380 Z</t>
  </si>
  <si>
    <t>Krimpen a/d IJssel</t>
  </si>
  <si>
    <t>Bleiswijk</t>
  </si>
  <si>
    <t>Krimpen a/d IJssel-Geertruidenberg 380 Z</t>
  </si>
  <si>
    <t>Krimpen a/d IJssel-Oostzaan 380 Z</t>
  </si>
  <si>
    <t>Oostzaan</t>
  </si>
  <si>
    <t>Lelystad-Ens 380 Z</t>
  </si>
  <si>
    <t>Maasbracht-Boxmeer 380 Z</t>
  </si>
  <si>
    <t>Maasbracht</t>
  </si>
  <si>
    <t>Limburg</t>
  </si>
  <si>
    <t>Maasbracht-Eindhoven 380 Z</t>
  </si>
  <si>
    <t>Oostzaan- Beverwijk 380 Z</t>
  </si>
  <si>
    <t>Beverwijk</t>
  </si>
  <si>
    <t>Zwolle-Hengelo 380 Z</t>
  </si>
  <si>
    <t>Zwolle-Meeden 380 Z</t>
  </si>
  <si>
    <t>Overrijssel</t>
  </si>
  <si>
    <t>Adam</t>
  </si>
  <si>
    <t>ex_import</t>
  </si>
  <si>
    <t>Summer</t>
  </si>
  <si>
    <t>Interseason</t>
  </si>
  <si>
    <t>Winter</t>
  </si>
  <si>
    <t>DLRmin (A)    DLRmax (A)</t>
  </si>
  <si>
    <t>Resistance R (Ω)</t>
  </si>
  <si>
    <t>Reactance X (Ω)</t>
  </si>
  <si>
    <t>Susceptance B(μS)</t>
  </si>
  <si>
    <t>Substation1 number</t>
  </si>
  <si>
    <t>Substation2 number</t>
  </si>
  <si>
    <t>Blieswijk</t>
  </si>
  <si>
    <t>Maasvlakte</t>
  </si>
  <si>
    <t>Verwijderd, wordt gezien als 1 netwerk. Lijnen &lt;2km suppressed</t>
  </si>
  <si>
    <t>ex_importScandavian_station</t>
  </si>
  <si>
    <t>ex_importGermany3_station</t>
  </si>
  <si>
    <t>ex_importGermany2_station</t>
  </si>
  <si>
    <t>ex_importGermany1_station</t>
  </si>
  <si>
    <t>ex_importBelgium2_station</t>
  </si>
  <si>
    <t>Station Crayestein 380</t>
  </si>
  <si>
    <t>_380KvKrimpen_Crayestein_zwart_</t>
  </si>
  <si>
    <t>_380KvMaasvlakte_Blieswijk</t>
  </si>
  <si>
    <t>Station Bleiswijk 380</t>
  </si>
  <si>
    <t>Maasvlakte Blieswijk bevat onderstaande netwerkdelen, vanwege makkelijk te vereenvoudigen en data niet beschikbaar maar waarschijnlijk hetzelfde</t>
  </si>
  <si>
    <t>ex_importUK_station</t>
  </si>
  <si>
    <t>_380KvKrimpen_Breukelen_MADE</t>
  </si>
  <si>
    <t>_380KvMaasvlakte_Blieswijk_MADE</t>
  </si>
  <si>
    <t>Station Breukelen Kortrijk 380</t>
  </si>
  <si>
    <t>Utrecht</t>
  </si>
  <si>
    <t>Station Diemen I 380</t>
  </si>
  <si>
    <t>Offshore station Borssele Alpha</t>
  </si>
  <si>
    <t>_380KvBreukelen_Diemen_MADE</t>
  </si>
  <si>
    <t>Station Borssele 380</t>
  </si>
  <si>
    <t>Offshore station Hollandse Kust (south) Beta</t>
  </si>
  <si>
    <t>ex_importBelgium1_station</t>
  </si>
  <si>
    <t>Station Rilland 380</t>
  </si>
  <si>
    <t>Offshore station Hollandse Kust (north)</t>
  </si>
  <si>
    <t>Verwijderd en vervangen door Krimpen_breukelen en bruekelen Diemen</t>
  </si>
  <si>
    <t>_380KvGeertruidenberg_Rilland_zwart_MADE</t>
  </si>
  <si>
    <t>_380KvRilland_Borssele_zwart_</t>
  </si>
  <si>
    <t xml:space="preserve">Bestaat uit </t>
  </si>
  <si>
    <t>_380KvRilland_Borssele_zwart_MADE</t>
  </si>
  <si>
    <t>Rilland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</si>
</sst>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2" borderId="0" xfId="0" applyFont="1" applyFill="1"/>
    <xf numFmtId="0" fontId="1" fillId="0" borderId="10" xfId="0" applyFont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0" xfId="0" applyFill="1"/>
    <xf numFmtId="0" fontId="0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11" xfId="0" applyFont="1" applyBorder="1"/>
    <xf numFmtId="0" fontId="0" fillId="0" borderId="6" xfId="0" applyBorder="1"/>
    <xf numFmtId="0" fontId="1" fillId="0" borderId="6" xfId="0" applyFont="1" applyBorder="1"/>
    <xf numFmtId="0" fontId="2" fillId="0" borderId="0" xfId="0" applyFont="1" applyBorder="1" applyAlignment="1">
      <alignment wrapText="1"/>
    </xf>
    <xf numFmtId="0" fontId="0" fillId="0" borderId="12" xfId="0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1" fillId="0" borderId="2" xfId="0" applyFont="1" applyFill="1" applyBorder="1"/>
    <xf numFmtId="0" fontId="1" fillId="0" borderId="5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9898-3EA5-4BC9-83BC-57E0DA673AC3}">
  <dimension ref="A1:AF35"/>
  <sheetViews>
    <sheetView tabSelected="1" zoomScale="85" zoomScaleNormal="85" workbookViewId="0">
      <selection activeCell="I39" sqref="I39"/>
    </sheetView>
  </sheetViews>
  <sheetFormatPr defaultRowHeight="15" x14ac:dyDescent="0.25"/>
  <cols>
    <col min="1" max="1" width="3.140625" style="18" bestFit="1" customWidth="1"/>
    <col min="2" max="2" width="9.42578125" style="18" bestFit="1" customWidth="1"/>
    <col min="3" max="3" width="7" style="18" bestFit="1" customWidth="1"/>
    <col min="4" max="4" width="10.42578125" style="18" bestFit="1" customWidth="1"/>
    <col min="5" max="5" width="14.5703125" style="18" bestFit="1" customWidth="1"/>
    <col min="6" max="6" width="14.85546875" style="18" bestFit="1" customWidth="1"/>
    <col min="7" max="7" width="12.42578125" style="18" bestFit="1" customWidth="1"/>
    <col min="8" max="8" width="9.28515625" style="18" bestFit="1" customWidth="1"/>
    <col min="9" max="9" width="42.42578125" style="18" bestFit="1" customWidth="1"/>
    <col min="10" max="10" width="9.28515625" style="18" bestFit="1" customWidth="1"/>
    <col min="11" max="11" width="12.7109375" style="18" bestFit="1" customWidth="1"/>
    <col min="12" max="12" width="9.28515625" style="18" bestFit="1" customWidth="1"/>
    <col min="13" max="16384" width="9.140625" style="18"/>
  </cols>
  <sheetData>
    <row r="1" spans="1:32" x14ac:dyDescent="0.25">
      <c r="A1" s="1"/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19"/>
      <c r="K1" s="19"/>
      <c r="L1" s="33"/>
      <c r="M1" s="33"/>
      <c r="N1" s="33"/>
      <c r="O1" s="33"/>
      <c r="P1" s="33"/>
      <c r="Q1" s="33"/>
      <c r="R1" s="19"/>
      <c r="S1" s="19"/>
      <c r="T1" s="19"/>
      <c r="U1" s="19"/>
      <c r="V1" s="19"/>
      <c r="W1" s="19"/>
      <c r="X1" s="19"/>
      <c r="Y1" s="19"/>
      <c r="Z1" s="19"/>
      <c r="AA1" s="19"/>
      <c r="AB1" s="33"/>
      <c r="AC1" s="19"/>
      <c r="AD1" s="19"/>
      <c r="AE1" s="19"/>
      <c r="AF1" s="19"/>
    </row>
    <row r="2" spans="1:32" x14ac:dyDescent="0.25">
      <c r="A2" s="1">
        <v>0</v>
      </c>
      <c r="B2" s="35">
        <v>16</v>
      </c>
      <c r="C2" s="35">
        <v>7</v>
      </c>
      <c r="D2" s="12">
        <v>40.43</v>
      </c>
      <c r="E2" s="1">
        <v>0.61799999999999999</v>
      </c>
      <c r="F2" s="1">
        <v>9.7989999999999995</v>
      </c>
      <c r="G2" s="1">
        <v>0.622</v>
      </c>
      <c r="H2" s="1">
        <v>0.04</v>
      </c>
      <c r="I2" s="1" t="s">
        <v>10</v>
      </c>
    </row>
    <row r="3" spans="1:32" x14ac:dyDescent="0.25">
      <c r="A3" s="2">
        <v>1</v>
      </c>
      <c r="B3" s="29">
        <v>4</v>
      </c>
      <c r="C3" s="29">
        <v>31</v>
      </c>
      <c r="D3" s="20">
        <v>50</v>
      </c>
      <c r="E3" s="29">
        <v>2.4769999999999999</v>
      </c>
      <c r="F3" s="29">
        <v>27.870999999999999</v>
      </c>
      <c r="G3" s="29">
        <v>1.3320000000000001</v>
      </c>
      <c r="H3" s="29">
        <v>2.5000000000000001E-2</v>
      </c>
      <c r="I3" s="36" t="s">
        <v>148</v>
      </c>
    </row>
    <row r="4" spans="1:32" x14ac:dyDescent="0.25">
      <c r="A4" s="2">
        <v>2</v>
      </c>
      <c r="B4" s="38">
        <v>8</v>
      </c>
      <c r="C4" s="38">
        <v>31</v>
      </c>
      <c r="D4" s="22">
        <v>50</v>
      </c>
      <c r="E4" s="29">
        <v>2.4769999999999999</v>
      </c>
      <c r="F4" s="29">
        <v>27.870999999999999</v>
      </c>
      <c r="G4" s="29">
        <v>1.3320000000000001</v>
      </c>
      <c r="H4" s="29">
        <v>2.5000000000000001E-2</v>
      </c>
      <c r="I4" s="2" t="s">
        <v>151</v>
      </c>
    </row>
    <row r="5" spans="1:32" x14ac:dyDescent="0.25">
      <c r="A5" s="2">
        <v>3</v>
      </c>
      <c r="B5" s="36">
        <v>2</v>
      </c>
      <c r="C5" s="36">
        <v>15</v>
      </c>
      <c r="D5" s="14">
        <v>50.43</v>
      </c>
      <c r="E5" s="2">
        <v>1.18</v>
      </c>
      <c r="F5" s="2">
        <v>13.714</v>
      </c>
      <c r="G5" s="2">
        <v>0.66700000000000004</v>
      </c>
      <c r="H5" s="2">
        <v>2.5000000000000001E-2</v>
      </c>
      <c r="I5" s="2" t="s">
        <v>13</v>
      </c>
    </row>
    <row r="6" spans="1:32" x14ac:dyDescent="0.25">
      <c r="A6" s="2">
        <v>4</v>
      </c>
      <c r="B6" s="36">
        <v>3</v>
      </c>
      <c r="C6" s="36">
        <v>9</v>
      </c>
      <c r="D6" s="14">
        <v>45.4</v>
      </c>
      <c r="E6" s="2">
        <v>1.155</v>
      </c>
      <c r="F6" s="2">
        <v>12.372</v>
      </c>
      <c r="G6" s="2">
        <v>0.61399999999999999</v>
      </c>
      <c r="H6" s="2">
        <v>2.5000000000000001E-2</v>
      </c>
      <c r="I6" s="2" t="s">
        <v>14</v>
      </c>
    </row>
    <row r="7" spans="1:32" x14ac:dyDescent="0.25">
      <c r="A7" s="2">
        <v>5</v>
      </c>
      <c r="B7" s="36">
        <v>3</v>
      </c>
      <c r="C7" s="36">
        <v>11</v>
      </c>
      <c r="D7" s="14">
        <v>41.7</v>
      </c>
      <c r="E7" s="2">
        <v>0.97</v>
      </c>
      <c r="F7" s="2">
        <v>11.42</v>
      </c>
      <c r="G7" s="2">
        <v>0.54</v>
      </c>
      <c r="H7" s="2">
        <v>2.5000000000000001E-2</v>
      </c>
      <c r="I7" s="2" t="s">
        <v>15</v>
      </c>
    </row>
    <row r="8" spans="1:32" x14ac:dyDescent="0.25">
      <c r="A8" s="2">
        <v>6</v>
      </c>
      <c r="B8" s="36">
        <v>9</v>
      </c>
      <c r="C8" s="36">
        <v>10</v>
      </c>
      <c r="D8" s="14">
        <v>58.65</v>
      </c>
      <c r="E8" s="2">
        <v>1.4910000000000001</v>
      </c>
      <c r="F8" s="2">
        <v>16.04</v>
      </c>
      <c r="G8" s="2">
        <v>0.78900000000000003</v>
      </c>
      <c r="H8" s="2">
        <v>2.5000000000000001E-2</v>
      </c>
      <c r="I8" s="2" t="s">
        <v>16</v>
      </c>
    </row>
    <row r="9" spans="1:32" x14ac:dyDescent="0.25">
      <c r="A9" s="2">
        <v>7</v>
      </c>
      <c r="B9" s="36">
        <v>12</v>
      </c>
      <c r="C9" s="36">
        <v>13</v>
      </c>
      <c r="D9" s="14">
        <v>36.799999999999997</v>
      </c>
      <c r="E9" s="2">
        <v>0.50900000000000001</v>
      </c>
      <c r="F9" s="2">
        <v>8.7690000000000001</v>
      </c>
      <c r="G9" s="2">
        <v>0.57399999999999995</v>
      </c>
      <c r="H9" s="2">
        <v>0.04</v>
      </c>
      <c r="I9" s="2" t="s">
        <v>17</v>
      </c>
    </row>
    <row r="10" spans="1:32" x14ac:dyDescent="0.25">
      <c r="A10" s="2">
        <v>8</v>
      </c>
      <c r="B10" s="36">
        <v>6</v>
      </c>
      <c r="C10" s="36">
        <v>14</v>
      </c>
      <c r="D10" s="14">
        <v>32</v>
      </c>
      <c r="E10" s="2">
        <v>0.81</v>
      </c>
      <c r="F10" s="2">
        <v>8.7469999999999999</v>
      </c>
      <c r="G10" s="2">
        <v>0.43099999999999999</v>
      </c>
      <c r="H10" s="2">
        <v>0.03</v>
      </c>
      <c r="I10" s="2" t="s">
        <v>18</v>
      </c>
    </row>
    <row r="11" spans="1:32" x14ac:dyDescent="0.25">
      <c r="A11" s="2">
        <v>9</v>
      </c>
      <c r="B11" s="36">
        <v>4</v>
      </c>
      <c r="C11" s="36">
        <v>0</v>
      </c>
      <c r="D11" s="14">
        <v>63.9</v>
      </c>
      <c r="E11" s="2">
        <v>1.47</v>
      </c>
      <c r="F11" s="2">
        <v>19.026</v>
      </c>
      <c r="G11" s="2">
        <v>0.78</v>
      </c>
      <c r="H11" s="2">
        <v>2.5000000000000001E-2</v>
      </c>
      <c r="I11" s="2" t="s">
        <v>19</v>
      </c>
    </row>
    <row r="12" spans="1:32" x14ac:dyDescent="0.25">
      <c r="A12" s="2">
        <v>10</v>
      </c>
      <c r="B12" s="36">
        <v>5</v>
      </c>
      <c r="C12" s="36">
        <v>19</v>
      </c>
      <c r="D12" s="14">
        <v>18.559999999999999</v>
      </c>
      <c r="E12" s="2">
        <v>0.28299999999999997</v>
      </c>
      <c r="F12" s="2">
        <v>4.5209999999999999</v>
      </c>
      <c r="G12" s="2">
        <v>0.28299999999999997</v>
      </c>
      <c r="H12" s="2">
        <v>0.04</v>
      </c>
      <c r="I12" s="2" t="s">
        <v>20</v>
      </c>
    </row>
    <row r="13" spans="1:32" x14ac:dyDescent="0.25">
      <c r="A13" s="2">
        <v>11</v>
      </c>
      <c r="B13" s="36">
        <v>5</v>
      </c>
      <c r="C13" s="36">
        <v>4</v>
      </c>
      <c r="D13" s="14">
        <v>34.020000000000003</v>
      </c>
      <c r="E13" s="2">
        <v>0.79500000000000004</v>
      </c>
      <c r="F13" s="2">
        <v>9.3130000000000006</v>
      </c>
      <c r="G13" s="2">
        <v>0.44600000000000001</v>
      </c>
      <c r="H13" s="2">
        <v>2.826E-2</v>
      </c>
      <c r="I13" s="2" t="s">
        <v>21</v>
      </c>
    </row>
    <row r="14" spans="1:32" x14ac:dyDescent="0.25">
      <c r="A14" s="2">
        <v>12</v>
      </c>
      <c r="B14" s="36">
        <v>15</v>
      </c>
      <c r="C14" s="36">
        <v>6</v>
      </c>
      <c r="D14" s="14">
        <v>21</v>
      </c>
      <c r="E14" s="2">
        <v>0.49199999999999999</v>
      </c>
      <c r="F14" s="2">
        <v>5.7229999999999999</v>
      </c>
      <c r="G14" s="2">
        <v>0.27700000000000002</v>
      </c>
      <c r="H14" s="2">
        <v>2.5000000000000001E-2</v>
      </c>
      <c r="I14" s="2" t="s">
        <v>23</v>
      </c>
    </row>
    <row r="15" spans="1:32" x14ac:dyDescent="0.25">
      <c r="A15" s="2">
        <v>13</v>
      </c>
      <c r="B15" s="36">
        <v>1</v>
      </c>
      <c r="C15" s="36">
        <v>11</v>
      </c>
      <c r="D15" s="14">
        <v>57.9</v>
      </c>
      <c r="E15" s="2">
        <v>1.34</v>
      </c>
      <c r="F15" s="2">
        <v>15.85</v>
      </c>
      <c r="G15" s="2">
        <v>0.75</v>
      </c>
      <c r="H15" s="2">
        <v>2.5000000000000001E-2</v>
      </c>
      <c r="I15" s="2" t="s">
        <v>15</v>
      </c>
    </row>
    <row r="16" spans="1:32" x14ac:dyDescent="0.25">
      <c r="A16" s="2">
        <v>14</v>
      </c>
      <c r="B16" s="36">
        <v>1</v>
      </c>
      <c r="C16" s="36">
        <v>0</v>
      </c>
      <c r="D16" s="14">
        <v>48.741999999999997</v>
      </c>
      <c r="E16" s="2">
        <v>1.133</v>
      </c>
      <c r="F16" s="2">
        <v>13.351000000000001</v>
      </c>
      <c r="G16" s="2">
        <v>0.63800000000000001</v>
      </c>
      <c r="H16" s="2">
        <v>2.826E-2</v>
      </c>
      <c r="I16" s="2" t="s">
        <v>24</v>
      </c>
    </row>
    <row r="17" spans="1:32" x14ac:dyDescent="0.25">
      <c r="A17" s="2">
        <v>15</v>
      </c>
      <c r="B17" s="36">
        <v>18</v>
      </c>
      <c r="C17" s="36">
        <v>17</v>
      </c>
      <c r="D17" s="14">
        <v>17</v>
      </c>
      <c r="E17" s="2">
        <v>0.4</v>
      </c>
      <c r="F17" s="2">
        <v>4.6500000000000004</v>
      </c>
      <c r="G17" s="2">
        <v>0.22</v>
      </c>
      <c r="H17" s="2">
        <v>2.8899999999999999E-2</v>
      </c>
      <c r="I17" s="2" t="s">
        <v>25</v>
      </c>
    </row>
    <row r="18" spans="1:32" x14ac:dyDescent="0.25">
      <c r="A18" s="2">
        <v>16</v>
      </c>
      <c r="B18" s="36">
        <v>14</v>
      </c>
      <c r="C18" s="36">
        <v>10</v>
      </c>
      <c r="D18" s="14">
        <v>60.31</v>
      </c>
      <c r="E18" s="2">
        <v>1.53</v>
      </c>
      <c r="F18" s="2">
        <v>16.526</v>
      </c>
      <c r="G18" s="2">
        <v>0.80800000000000005</v>
      </c>
      <c r="H18" s="2">
        <v>2.5000000000000001E-2</v>
      </c>
      <c r="I18" s="2" t="s">
        <v>26</v>
      </c>
    </row>
    <row r="19" spans="1:32" x14ac:dyDescent="0.25">
      <c r="A19" s="2">
        <v>17</v>
      </c>
      <c r="B19" s="36">
        <v>14</v>
      </c>
      <c r="C19" s="36">
        <v>13</v>
      </c>
      <c r="D19" s="14">
        <v>107.85</v>
      </c>
      <c r="E19" s="2">
        <v>1.4970000000000001</v>
      </c>
      <c r="F19" s="2">
        <v>25.632000000000001</v>
      </c>
      <c r="G19" s="2">
        <v>1.663</v>
      </c>
      <c r="H19" s="2">
        <v>0.04</v>
      </c>
      <c r="I19" s="2" t="s">
        <v>27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">
        <v>18</v>
      </c>
      <c r="B20" s="36">
        <v>2</v>
      </c>
      <c r="C20" s="36">
        <v>18</v>
      </c>
      <c r="D20" s="30">
        <v>17</v>
      </c>
      <c r="E20" s="29">
        <v>0.4</v>
      </c>
      <c r="F20" s="29">
        <v>4.6500000000000004</v>
      </c>
      <c r="G20" s="29">
        <v>0.22</v>
      </c>
      <c r="H20" s="29">
        <v>2.8899999999999999E-2</v>
      </c>
      <c r="I20" s="2" t="s">
        <v>28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">
        <v>19</v>
      </c>
      <c r="B21" s="36">
        <v>18</v>
      </c>
      <c r="C21" s="36">
        <v>17</v>
      </c>
      <c r="D21" s="30">
        <v>17</v>
      </c>
      <c r="E21" s="29">
        <v>0.4</v>
      </c>
      <c r="F21" s="29">
        <v>4.6500000000000004</v>
      </c>
      <c r="G21" s="29">
        <v>0.22</v>
      </c>
      <c r="H21" s="29">
        <v>2.8899999999999999E-2</v>
      </c>
      <c r="I21" s="2" t="s">
        <v>25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">
        <v>20</v>
      </c>
      <c r="B22" s="36">
        <v>5</v>
      </c>
      <c r="C22" s="36">
        <v>7</v>
      </c>
      <c r="D22" s="30">
        <v>36.799999999999997</v>
      </c>
      <c r="E22" s="29">
        <v>0.50900000000000001</v>
      </c>
      <c r="F22" s="29">
        <v>8.7690000000000001</v>
      </c>
      <c r="G22" s="29">
        <v>0.57399999999999995</v>
      </c>
      <c r="H22" s="29">
        <v>0.04</v>
      </c>
      <c r="I22" s="2" t="s">
        <v>130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">
        <v>21</v>
      </c>
      <c r="B23" s="36">
        <v>8</v>
      </c>
      <c r="C23" s="36">
        <v>21</v>
      </c>
      <c r="D23" s="30">
        <v>36.799999999999997</v>
      </c>
      <c r="E23" s="29">
        <v>0.50900000000000001</v>
      </c>
      <c r="F23" s="29">
        <v>8.7690000000000001</v>
      </c>
      <c r="G23" s="29">
        <v>0.57399999999999995</v>
      </c>
      <c r="H23" s="29">
        <v>0.04</v>
      </c>
      <c r="I23" s="2" t="s">
        <v>33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">
        <v>22</v>
      </c>
      <c r="B24" s="36">
        <v>17</v>
      </c>
      <c r="C24" s="36">
        <v>23</v>
      </c>
      <c r="D24" s="30">
        <v>36.799999999999997</v>
      </c>
      <c r="E24" s="29">
        <v>0.50900000000000001</v>
      </c>
      <c r="F24" s="29">
        <v>8.7690000000000001</v>
      </c>
      <c r="G24" s="29">
        <v>0.57399999999999995</v>
      </c>
      <c r="H24" s="29">
        <v>0.04</v>
      </c>
      <c r="I24" s="2" t="s">
        <v>34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">
        <v>23</v>
      </c>
      <c r="B25" s="36">
        <v>16</v>
      </c>
      <c r="C25" s="36">
        <v>22</v>
      </c>
      <c r="D25" s="30">
        <v>36.799999999999997</v>
      </c>
      <c r="E25" s="29">
        <v>0.50900000000000001</v>
      </c>
      <c r="F25" s="29">
        <v>8.7690000000000001</v>
      </c>
      <c r="G25" s="29">
        <v>0.57399999999999995</v>
      </c>
      <c r="H25" s="29">
        <v>0.04</v>
      </c>
      <c r="I25" s="2" t="s">
        <v>35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">
        <v>24</v>
      </c>
      <c r="B26" s="36">
        <v>31</v>
      </c>
      <c r="C26" s="36">
        <v>24</v>
      </c>
      <c r="D26" s="30">
        <v>6.6</v>
      </c>
      <c r="E26" s="29">
        <v>0.16500000000000001</v>
      </c>
      <c r="F26" s="29">
        <v>1.8160000000000001</v>
      </c>
      <c r="G26" s="29">
        <v>7.6999999999999999E-2</v>
      </c>
      <c r="H26" s="29">
        <v>2.5000000000000001E-2</v>
      </c>
      <c r="I26" s="2" t="s">
        <v>36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">
        <v>25</v>
      </c>
      <c r="B27" s="36">
        <v>1</v>
      </c>
      <c r="C27" s="36">
        <v>25</v>
      </c>
      <c r="D27" s="30">
        <v>8.1</v>
      </c>
      <c r="E27" s="29">
        <v>0.16</v>
      </c>
      <c r="F27" s="29">
        <v>1.86</v>
      </c>
      <c r="G27" s="29">
        <v>0.09</v>
      </c>
      <c r="H27" s="29">
        <v>2.5000000000000001E-2</v>
      </c>
      <c r="I27" s="2" t="s">
        <v>37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">
        <v>26</v>
      </c>
      <c r="B28" s="36">
        <v>1</v>
      </c>
      <c r="C28" s="36">
        <v>26</v>
      </c>
      <c r="D28" s="30">
        <v>10.5</v>
      </c>
      <c r="E28" s="29">
        <v>0.498</v>
      </c>
      <c r="F28" s="29">
        <v>4.883</v>
      </c>
      <c r="G28" s="29">
        <v>0.26</v>
      </c>
      <c r="H28" s="29">
        <v>2.5999999999999999E-2</v>
      </c>
      <c r="I28" s="2" t="s">
        <v>38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">
        <v>27</v>
      </c>
      <c r="B29" s="36">
        <v>10</v>
      </c>
      <c r="C29" s="36">
        <v>27</v>
      </c>
      <c r="D29" s="30">
        <v>16.399999999999999</v>
      </c>
      <c r="E29" s="29">
        <v>0.26</v>
      </c>
      <c r="F29" s="29">
        <v>2.86</v>
      </c>
      <c r="G29" s="29">
        <v>0.14499999999999999</v>
      </c>
      <c r="H29" s="29">
        <v>2.5000000000000001E-2</v>
      </c>
      <c r="I29" s="2" t="s">
        <v>39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">
        <v>28</v>
      </c>
      <c r="B30" s="36">
        <v>13</v>
      </c>
      <c r="C30" s="36">
        <v>28</v>
      </c>
      <c r="D30" s="30">
        <v>16.5</v>
      </c>
      <c r="E30" s="29">
        <v>0.32600000000000001</v>
      </c>
      <c r="F30" s="29">
        <v>3.7080000000000002</v>
      </c>
      <c r="G30" s="29">
        <v>0.16900000000000001</v>
      </c>
      <c r="H30" s="29">
        <v>1.52E-2</v>
      </c>
      <c r="I30" s="2" t="s">
        <v>40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">
        <v>29</v>
      </c>
      <c r="B31" s="36">
        <v>12</v>
      </c>
      <c r="C31" s="36">
        <v>29</v>
      </c>
      <c r="D31" s="30">
        <v>36.799999999999997</v>
      </c>
      <c r="E31" s="29">
        <v>0.50900000000000001</v>
      </c>
      <c r="F31" s="29">
        <v>8.7690000000000001</v>
      </c>
      <c r="G31" s="29">
        <v>0.57399999999999995</v>
      </c>
      <c r="H31" s="29">
        <v>0.04</v>
      </c>
      <c r="I31" s="40" t="s">
        <v>41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">
        <v>30</v>
      </c>
      <c r="B32" s="36">
        <v>16</v>
      </c>
      <c r="C32" s="36">
        <v>30</v>
      </c>
      <c r="D32" s="30">
        <v>36.799999999999997</v>
      </c>
      <c r="E32" s="29">
        <v>0.50900000000000001</v>
      </c>
      <c r="F32" s="29">
        <v>8.7690000000000001</v>
      </c>
      <c r="G32" s="29">
        <v>0.57399999999999995</v>
      </c>
      <c r="H32" s="29">
        <v>0.04</v>
      </c>
      <c r="I32" s="40" t="s">
        <v>42</v>
      </c>
    </row>
    <row r="33" spans="1:9" x14ac:dyDescent="0.25">
      <c r="A33" s="2">
        <v>31</v>
      </c>
      <c r="B33" s="36">
        <v>16</v>
      </c>
      <c r="C33" s="36">
        <v>19</v>
      </c>
      <c r="D33" s="30">
        <v>36.799999999999997</v>
      </c>
      <c r="E33" s="29">
        <v>0.50900000000000001</v>
      </c>
      <c r="F33" s="29">
        <v>8.7690000000000001</v>
      </c>
      <c r="G33" s="29">
        <v>0.57399999999999995</v>
      </c>
      <c r="H33" s="29">
        <v>0.04</v>
      </c>
      <c r="I33" s="2" t="s">
        <v>136</v>
      </c>
    </row>
    <row r="34" spans="1:9" x14ac:dyDescent="0.25">
      <c r="A34" s="2">
        <v>32</v>
      </c>
      <c r="B34" s="36">
        <v>5</v>
      </c>
      <c r="C34" s="36">
        <v>20</v>
      </c>
      <c r="D34" s="30">
        <v>36.799999999999997</v>
      </c>
      <c r="E34" s="29">
        <v>0.50900000000000001</v>
      </c>
      <c r="F34" s="29">
        <v>8.7690000000000001</v>
      </c>
      <c r="G34" s="29">
        <v>0.57399999999999995</v>
      </c>
      <c r="H34" s="29">
        <v>0.04</v>
      </c>
      <c r="I34" s="2" t="s">
        <v>135</v>
      </c>
    </row>
    <row r="35" spans="1:9" x14ac:dyDescent="0.25">
      <c r="A35" s="31">
        <v>33</v>
      </c>
      <c r="B35" s="37">
        <v>20</v>
      </c>
      <c r="C35" s="37">
        <v>2</v>
      </c>
      <c r="D35" s="39">
        <v>36.799999999999997</v>
      </c>
      <c r="E35" s="32">
        <v>0.50900000000000001</v>
      </c>
      <c r="F35" s="32">
        <v>8.7690000000000001</v>
      </c>
      <c r="G35" s="32">
        <v>0.57399999999999995</v>
      </c>
      <c r="H35" s="29">
        <v>0.04</v>
      </c>
      <c r="I35" s="31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AFF1-2D18-4044-82ED-151122B9CC84}">
  <dimension ref="A1:Z75"/>
  <sheetViews>
    <sheetView zoomScale="70" zoomScaleNormal="70" workbookViewId="0">
      <selection activeCell="B31" sqref="B31"/>
    </sheetView>
  </sheetViews>
  <sheetFormatPr defaultRowHeight="15" x14ac:dyDescent="0.25"/>
  <cols>
    <col min="1" max="1" width="42.7109375" bestFit="1" customWidth="1"/>
    <col min="2" max="2" width="38.5703125" bestFit="1" customWidth="1"/>
    <col min="3" max="3" width="25.85546875" bestFit="1" customWidth="1"/>
    <col min="4" max="4" width="25.85546875" customWidth="1"/>
    <col min="5" max="5" width="25.28515625" bestFit="1" customWidth="1"/>
    <col min="6" max="6" width="25.28515625" customWidth="1"/>
    <col min="7" max="7" width="26.28515625" bestFit="1" customWidth="1"/>
    <col min="8" max="8" width="25.7109375" bestFit="1" customWidth="1"/>
    <col min="9" max="9" width="17" bestFit="1" customWidth="1"/>
    <col min="10" max="10" width="16.7109375" bestFit="1" customWidth="1"/>
    <col min="11" max="11" width="23.28515625" bestFit="1" customWidth="1"/>
    <col min="12" max="12" width="12" bestFit="1" customWidth="1"/>
    <col min="13" max="13" width="22.140625" bestFit="1" customWidth="1"/>
    <col min="14" max="14" width="11.5703125" bestFit="1" customWidth="1"/>
  </cols>
  <sheetData>
    <row r="1" spans="1:23" ht="17.25" customHeight="1" x14ac:dyDescent="0.25">
      <c r="A1" s="3" t="s">
        <v>43</v>
      </c>
      <c r="B1" s="4" t="s">
        <v>44</v>
      </c>
      <c r="C1" s="5" t="s">
        <v>45</v>
      </c>
      <c r="D1" s="6" t="s">
        <v>119</v>
      </c>
      <c r="E1" s="6" t="s">
        <v>46</v>
      </c>
      <c r="F1" s="6" t="s">
        <v>120</v>
      </c>
      <c r="G1" s="5" t="s">
        <v>47</v>
      </c>
      <c r="H1" s="6" t="s">
        <v>48</v>
      </c>
      <c r="I1" s="7" t="s">
        <v>49</v>
      </c>
      <c r="J1" s="4" t="s">
        <v>50</v>
      </c>
      <c r="K1" s="7" t="s">
        <v>51</v>
      </c>
      <c r="L1" s="8" t="s">
        <v>52</v>
      </c>
      <c r="M1" s="8" t="s">
        <v>53</v>
      </c>
      <c r="N1" s="9" t="s">
        <v>54</v>
      </c>
      <c r="O1" s="7" t="s">
        <v>49</v>
      </c>
      <c r="P1" s="4" t="s">
        <v>112</v>
      </c>
      <c r="Q1" s="7" t="s">
        <v>113</v>
      </c>
      <c r="R1" s="8" t="s">
        <v>114</v>
      </c>
      <c r="S1" s="6" t="s">
        <v>115</v>
      </c>
      <c r="T1" s="4" t="s">
        <v>116</v>
      </c>
      <c r="U1" s="7" t="s">
        <v>117</v>
      </c>
      <c r="V1" s="8" t="s">
        <v>118</v>
      </c>
      <c r="W1" s="9" t="s">
        <v>54</v>
      </c>
    </row>
    <row r="2" spans="1:23" s="15" customFormat="1" x14ac:dyDescent="0.25"/>
    <row r="3" spans="1:23" s="15" customFormat="1" x14ac:dyDescent="0.25"/>
    <row r="4" spans="1:23" x14ac:dyDescent="0.25">
      <c r="A4" s="26" t="s">
        <v>10</v>
      </c>
      <c r="B4" s="24" t="s">
        <v>61</v>
      </c>
      <c r="C4" s="24" t="s">
        <v>62</v>
      </c>
      <c r="D4" s="25">
        <v>17</v>
      </c>
      <c r="E4" s="26" t="s">
        <v>63</v>
      </c>
      <c r="F4" s="26">
        <v>7</v>
      </c>
      <c r="G4" s="24" t="s">
        <v>64</v>
      </c>
      <c r="H4" t="s">
        <v>63</v>
      </c>
      <c r="I4">
        <v>380</v>
      </c>
      <c r="J4" s="13">
        <v>4000</v>
      </c>
      <c r="K4">
        <f t="shared" ref="K4:K22" si="0">I4*J4*10^-3</f>
        <v>1520</v>
      </c>
      <c r="L4">
        <v>4000</v>
      </c>
      <c r="M4">
        <f t="shared" ref="M4:M22" si="1">I4*L4*10^-3</f>
        <v>1520</v>
      </c>
      <c r="N4" s="14">
        <v>40.43</v>
      </c>
      <c r="O4">
        <v>380</v>
      </c>
      <c r="P4" s="13">
        <v>4000</v>
      </c>
      <c r="R4" s="14">
        <v>4000</v>
      </c>
      <c r="T4" s="13">
        <v>0.61799999999999999</v>
      </c>
      <c r="U4">
        <v>9.7989999999999995</v>
      </c>
      <c r="V4" s="14">
        <v>0.622</v>
      </c>
      <c r="W4" s="2">
        <v>40.43</v>
      </c>
    </row>
    <row r="5" spans="1:23" s="15" customFormat="1" x14ac:dyDescent="0.25">
      <c r="R5" s="30">
        <v>4000</v>
      </c>
      <c r="T5" s="17">
        <v>0.10299999999999999</v>
      </c>
      <c r="U5" s="15">
        <v>1.6619999999999999</v>
      </c>
      <c r="V5" s="30">
        <v>0.10299999999999999</v>
      </c>
      <c r="W5" s="29">
        <v>6.8</v>
      </c>
    </row>
    <row r="6" spans="1:23" x14ac:dyDescent="0.25">
      <c r="A6" s="23" t="s">
        <v>12</v>
      </c>
      <c r="B6" s="24" t="s">
        <v>68</v>
      </c>
      <c r="C6" s="24" t="s">
        <v>69</v>
      </c>
      <c r="D6" s="24">
        <v>8</v>
      </c>
      <c r="E6" s="13" t="s">
        <v>70</v>
      </c>
      <c r="F6" s="24">
        <v>4</v>
      </c>
      <c r="G6" s="24" t="s">
        <v>71</v>
      </c>
      <c r="H6" s="13" t="s">
        <v>72</v>
      </c>
      <c r="I6">
        <v>380</v>
      </c>
      <c r="J6" s="13">
        <v>2500</v>
      </c>
      <c r="K6">
        <f t="shared" si="0"/>
        <v>950</v>
      </c>
      <c r="L6">
        <v>3100</v>
      </c>
      <c r="M6">
        <f t="shared" si="1"/>
        <v>1178</v>
      </c>
      <c r="N6" s="14">
        <v>101.2</v>
      </c>
      <c r="O6">
        <v>380</v>
      </c>
      <c r="P6" s="13">
        <v>2500</v>
      </c>
      <c r="R6" s="14">
        <v>3100</v>
      </c>
      <c r="T6" s="13">
        <v>2.4769999999999999</v>
      </c>
      <c r="U6">
        <v>27.870999999999999</v>
      </c>
      <c r="V6" s="14">
        <v>1.3320000000000001</v>
      </c>
      <c r="W6" s="2">
        <v>101.2</v>
      </c>
    </row>
    <row r="7" spans="1:23" x14ac:dyDescent="0.25">
      <c r="A7" s="23" t="s">
        <v>13</v>
      </c>
      <c r="B7" s="24" t="s">
        <v>73</v>
      </c>
      <c r="C7" s="24" t="s">
        <v>74</v>
      </c>
      <c r="D7" s="25">
        <v>2</v>
      </c>
      <c r="E7" t="s">
        <v>75</v>
      </c>
      <c r="F7" s="25">
        <v>15</v>
      </c>
      <c r="G7" s="24" t="s">
        <v>76</v>
      </c>
      <c r="H7" t="s">
        <v>77</v>
      </c>
      <c r="I7">
        <v>380</v>
      </c>
      <c r="J7" s="13">
        <v>2500</v>
      </c>
      <c r="K7">
        <f t="shared" si="0"/>
        <v>950</v>
      </c>
      <c r="L7">
        <v>3000</v>
      </c>
      <c r="M7">
        <f t="shared" si="1"/>
        <v>1140</v>
      </c>
      <c r="N7" s="14">
        <v>50.43</v>
      </c>
      <c r="O7">
        <v>380</v>
      </c>
      <c r="P7" s="13">
        <v>2500</v>
      </c>
      <c r="R7" s="14">
        <v>3000</v>
      </c>
      <c r="T7" s="13">
        <v>1.18</v>
      </c>
      <c r="U7">
        <v>13.714</v>
      </c>
      <c r="V7" s="14">
        <v>0.66700000000000004</v>
      </c>
      <c r="W7" s="2">
        <v>50.43</v>
      </c>
    </row>
    <row r="8" spans="1:23" x14ac:dyDescent="0.25">
      <c r="A8" s="23" t="s">
        <v>14</v>
      </c>
      <c r="B8" s="24" t="s">
        <v>78</v>
      </c>
      <c r="C8" s="24" t="s">
        <v>79</v>
      </c>
      <c r="D8" s="24">
        <v>3</v>
      </c>
      <c r="E8" s="13" t="s">
        <v>80</v>
      </c>
      <c r="F8" s="24">
        <v>9</v>
      </c>
      <c r="G8" s="24" t="s">
        <v>81</v>
      </c>
      <c r="H8" t="s">
        <v>80</v>
      </c>
      <c r="I8">
        <v>380</v>
      </c>
      <c r="J8" s="13">
        <v>2500</v>
      </c>
      <c r="K8">
        <f t="shared" si="0"/>
        <v>950</v>
      </c>
      <c r="L8">
        <v>3100</v>
      </c>
      <c r="M8">
        <f t="shared" si="1"/>
        <v>1178</v>
      </c>
      <c r="N8" s="14">
        <v>45.4</v>
      </c>
      <c r="O8">
        <v>380</v>
      </c>
      <c r="P8" s="13">
        <v>2500</v>
      </c>
      <c r="R8" s="14">
        <v>3100</v>
      </c>
      <c r="T8" s="13">
        <v>1.155</v>
      </c>
      <c r="U8">
        <v>12.372</v>
      </c>
      <c r="V8" s="14">
        <v>0.61399999999999999</v>
      </c>
      <c r="W8" s="2">
        <v>45.4</v>
      </c>
    </row>
    <row r="9" spans="1:23" x14ac:dyDescent="0.25">
      <c r="A9" s="27" t="s">
        <v>15</v>
      </c>
      <c r="B9" s="24" t="s">
        <v>82</v>
      </c>
      <c r="C9" s="24" t="s">
        <v>79</v>
      </c>
      <c r="D9" s="25">
        <v>3</v>
      </c>
      <c r="E9" t="s">
        <v>80</v>
      </c>
      <c r="F9" s="25">
        <v>11</v>
      </c>
      <c r="G9" s="24" t="s">
        <v>83</v>
      </c>
      <c r="H9" t="s">
        <v>84</v>
      </c>
      <c r="I9">
        <v>380</v>
      </c>
      <c r="J9" s="13">
        <v>2500</v>
      </c>
      <c r="K9">
        <f t="shared" si="0"/>
        <v>950</v>
      </c>
      <c r="L9">
        <v>2500</v>
      </c>
      <c r="M9">
        <f t="shared" si="1"/>
        <v>950</v>
      </c>
      <c r="N9" s="14">
        <v>41.7</v>
      </c>
      <c r="O9">
        <v>380</v>
      </c>
      <c r="P9" s="13">
        <v>2500</v>
      </c>
      <c r="R9" s="14">
        <v>2500</v>
      </c>
      <c r="T9" s="13">
        <v>0.97</v>
      </c>
      <c r="U9">
        <v>11.42</v>
      </c>
      <c r="V9" s="14">
        <v>0.54</v>
      </c>
      <c r="W9" s="2">
        <v>41.7</v>
      </c>
    </row>
    <row r="10" spans="1:23" x14ac:dyDescent="0.25">
      <c r="A10" s="23" t="s">
        <v>16</v>
      </c>
      <c r="B10" s="24" t="s">
        <v>85</v>
      </c>
      <c r="C10" s="24" t="s">
        <v>81</v>
      </c>
      <c r="D10" s="24">
        <v>9</v>
      </c>
      <c r="E10" s="13" t="s">
        <v>80</v>
      </c>
      <c r="F10" s="24">
        <v>10</v>
      </c>
      <c r="G10" s="24" t="s">
        <v>86</v>
      </c>
      <c r="H10" s="13" t="s">
        <v>87</v>
      </c>
      <c r="I10">
        <v>380</v>
      </c>
      <c r="J10" s="13">
        <v>2500</v>
      </c>
      <c r="K10">
        <f t="shared" si="0"/>
        <v>950</v>
      </c>
      <c r="L10">
        <v>3100</v>
      </c>
      <c r="M10">
        <f t="shared" si="1"/>
        <v>1178</v>
      </c>
      <c r="N10" s="14">
        <v>58.65</v>
      </c>
      <c r="O10">
        <v>380</v>
      </c>
      <c r="P10" s="13">
        <v>2500</v>
      </c>
      <c r="R10" s="14">
        <v>3100</v>
      </c>
      <c r="T10" s="13">
        <v>1.4910000000000001</v>
      </c>
      <c r="U10">
        <v>16.04</v>
      </c>
      <c r="V10" s="14">
        <v>0.78900000000000003</v>
      </c>
      <c r="W10" s="2">
        <v>58.65</v>
      </c>
    </row>
    <row r="11" spans="1:23" x14ac:dyDescent="0.25">
      <c r="A11" s="23" t="s">
        <v>17</v>
      </c>
      <c r="B11" s="24" t="s">
        <v>88</v>
      </c>
      <c r="C11" s="24" t="s">
        <v>56</v>
      </c>
      <c r="D11" s="25">
        <v>12</v>
      </c>
      <c r="E11" t="s">
        <v>57</v>
      </c>
      <c r="F11" s="25">
        <v>13</v>
      </c>
      <c r="G11" s="24" t="s">
        <v>89</v>
      </c>
      <c r="H11" t="s">
        <v>57</v>
      </c>
      <c r="I11">
        <v>380</v>
      </c>
      <c r="J11" s="13">
        <v>4000</v>
      </c>
      <c r="K11">
        <f t="shared" si="0"/>
        <v>1520</v>
      </c>
      <c r="L11">
        <v>4000</v>
      </c>
      <c r="M11">
        <f t="shared" si="1"/>
        <v>1520</v>
      </c>
      <c r="N11" s="14">
        <v>36.799999999999997</v>
      </c>
      <c r="O11">
        <v>380</v>
      </c>
      <c r="P11" s="13">
        <v>4000</v>
      </c>
      <c r="R11" s="14">
        <v>4000</v>
      </c>
      <c r="T11" s="13">
        <v>0.50900000000000001</v>
      </c>
      <c r="U11">
        <v>8.7690000000000001</v>
      </c>
      <c r="V11" s="14">
        <v>0.57399999999999995</v>
      </c>
      <c r="W11" s="2">
        <v>36.799999999999997</v>
      </c>
    </row>
    <row r="12" spans="1:23" x14ac:dyDescent="0.25">
      <c r="A12" s="23" t="s">
        <v>18</v>
      </c>
      <c r="B12" s="24" t="s">
        <v>88</v>
      </c>
      <c r="C12" s="24" t="s">
        <v>90</v>
      </c>
      <c r="D12" s="25">
        <v>6</v>
      </c>
      <c r="E12" t="s">
        <v>77</v>
      </c>
      <c r="F12" s="25">
        <v>14</v>
      </c>
      <c r="G12" s="24" t="s">
        <v>91</v>
      </c>
      <c r="H12" t="s">
        <v>91</v>
      </c>
      <c r="I12">
        <v>380</v>
      </c>
      <c r="J12" s="13">
        <v>3000</v>
      </c>
      <c r="K12">
        <f t="shared" si="0"/>
        <v>1140</v>
      </c>
      <c r="L12">
        <v>3100</v>
      </c>
      <c r="M12">
        <f t="shared" si="1"/>
        <v>1178</v>
      </c>
      <c r="N12" s="14">
        <v>32</v>
      </c>
      <c r="O12">
        <v>380</v>
      </c>
      <c r="P12" s="13">
        <v>3000</v>
      </c>
      <c r="R12" s="14">
        <v>3100</v>
      </c>
      <c r="T12" s="13">
        <v>0.81</v>
      </c>
      <c r="U12">
        <v>8.7469999999999999</v>
      </c>
      <c r="V12" s="14">
        <v>0.43099999999999999</v>
      </c>
      <c r="W12" s="2">
        <v>32</v>
      </c>
    </row>
    <row r="13" spans="1:23" x14ac:dyDescent="0.25">
      <c r="A13" s="23" t="s">
        <v>19</v>
      </c>
      <c r="B13" s="24" t="s">
        <v>92</v>
      </c>
      <c r="C13" s="24" t="s">
        <v>71</v>
      </c>
      <c r="D13" s="25">
        <v>4</v>
      </c>
      <c r="E13" t="s">
        <v>72</v>
      </c>
      <c r="F13" s="25">
        <v>0</v>
      </c>
      <c r="G13" s="24" t="s">
        <v>93</v>
      </c>
      <c r="H13" t="s">
        <v>72</v>
      </c>
      <c r="I13">
        <v>380</v>
      </c>
      <c r="J13" s="13">
        <v>2500</v>
      </c>
      <c r="K13">
        <f t="shared" si="0"/>
        <v>950</v>
      </c>
      <c r="L13">
        <v>3000</v>
      </c>
      <c r="M13">
        <f t="shared" si="1"/>
        <v>1140</v>
      </c>
      <c r="N13" s="14">
        <v>63.9</v>
      </c>
      <c r="O13">
        <v>380</v>
      </c>
      <c r="P13" s="13">
        <v>2500</v>
      </c>
      <c r="R13" s="14">
        <v>3000</v>
      </c>
      <c r="T13" s="13">
        <v>1.47</v>
      </c>
      <c r="U13">
        <v>19.026</v>
      </c>
      <c r="V13" s="14">
        <v>0.78</v>
      </c>
      <c r="W13" s="2">
        <v>63.9</v>
      </c>
    </row>
    <row r="14" spans="1:23" x14ac:dyDescent="0.25">
      <c r="A14" s="23" t="s">
        <v>20</v>
      </c>
      <c r="B14" s="24" t="s">
        <v>94</v>
      </c>
      <c r="C14" s="24" t="s">
        <v>95</v>
      </c>
      <c r="D14" s="25">
        <v>5</v>
      </c>
      <c r="E14" t="s">
        <v>63</v>
      </c>
      <c r="F14" s="25">
        <v>19</v>
      </c>
      <c r="G14" s="24" t="s">
        <v>96</v>
      </c>
      <c r="H14" t="s">
        <v>63</v>
      </c>
      <c r="I14">
        <v>380</v>
      </c>
      <c r="J14" s="13">
        <v>4000</v>
      </c>
      <c r="K14">
        <f t="shared" si="0"/>
        <v>1520</v>
      </c>
      <c r="L14">
        <v>4000</v>
      </c>
      <c r="M14">
        <f t="shared" si="1"/>
        <v>1520</v>
      </c>
      <c r="N14" s="14">
        <v>18.559999999999999</v>
      </c>
      <c r="O14">
        <v>380</v>
      </c>
      <c r="P14" s="13">
        <v>4000</v>
      </c>
      <c r="R14" s="14">
        <v>4000</v>
      </c>
      <c r="T14" s="13">
        <v>0.28299999999999997</v>
      </c>
      <c r="U14">
        <v>4.5209999999999999</v>
      </c>
      <c r="V14" s="14">
        <v>0.28299999999999997</v>
      </c>
      <c r="W14" s="2">
        <v>18.559999999999999</v>
      </c>
    </row>
    <row r="15" spans="1:23" x14ac:dyDescent="0.25">
      <c r="A15" s="23" t="s">
        <v>21</v>
      </c>
      <c r="B15" s="24" t="s">
        <v>97</v>
      </c>
      <c r="C15" s="24" t="s">
        <v>95</v>
      </c>
      <c r="D15" s="25">
        <v>5</v>
      </c>
      <c r="E15" t="s">
        <v>63</v>
      </c>
      <c r="F15" s="25">
        <v>4</v>
      </c>
      <c r="G15" s="24" t="s">
        <v>71</v>
      </c>
      <c r="H15" t="s">
        <v>72</v>
      </c>
      <c r="I15">
        <v>380</v>
      </c>
      <c r="J15" s="13">
        <v>2826</v>
      </c>
      <c r="K15">
        <f t="shared" si="0"/>
        <v>1073.8800000000001</v>
      </c>
      <c r="L15">
        <v>3000</v>
      </c>
      <c r="M15">
        <f t="shared" si="1"/>
        <v>1140</v>
      </c>
      <c r="N15" s="14">
        <v>34.020000000000003</v>
      </c>
      <c r="O15">
        <v>380</v>
      </c>
      <c r="P15" s="13">
        <v>2826</v>
      </c>
      <c r="R15" s="14">
        <v>3000</v>
      </c>
      <c r="T15" s="13">
        <v>0.79500000000000004</v>
      </c>
      <c r="U15">
        <v>9.3130000000000006</v>
      </c>
      <c r="V15" s="14">
        <v>0.44600000000000001</v>
      </c>
      <c r="W15" s="2">
        <v>34.020000000000003</v>
      </c>
    </row>
    <row r="16" spans="1:23" x14ac:dyDescent="0.25">
      <c r="R16" s="14">
        <v>2500</v>
      </c>
      <c r="T16" s="13">
        <v>1.6970000000000001</v>
      </c>
      <c r="U16">
        <v>19.855</v>
      </c>
      <c r="V16" s="14">
        <v>0.95</v>
      </c>
      <c r="W16" s="2">
        <v>72.528999999999996</v>
      </c>
    </row>
    <row r="17" spans="1:23" x14ac:dyDescent="0.25">
      <c r="A17" s="23" t="s">
        <v>23</v>
      </c>
      <c r="B17" s="24" t="s">
        <v>100</v>
      </c>
      <c r="C17" s="24" t="s">
        <v>76</v>
      </c>
      <c r="D17" s="25">
        <v>15</v>
      </c>
      <c r="E17" t="s">
        <v>77</v>
      </c>
      <c r="F17" s="25">
        <v>6</v>
      </c>
      <c r="G17" s="24" t="s">
        <v>90</v>
      </c>
      <c r="H17" t="s">
        <v>77</v>
      </c>
      <c r="I17">
        <v>380</v>
      </c>
      <c r="J17" s="13">
        <v>2500</v>
      </c>
      <c r="K17">
        <f t="shared" si="0"/>
        <v>950</v>
      </c>
      <c r="L17">
        <v>3100</v>
      </c>
      <c r="M17">
        <f t="shared" si="1"/>
        <v>1178</v>
      </c>
      <c r="N17" s="14">
        <v>21</v>
      </c>
      <c r="O17">
        <v>380</v>
      </c>
      <c r="P17" s="13">
        <v>2500</v>
      </c>
      <c r="R17" s="14">
        <v>3100</v>
      </c>
      <c r="T17" s="13">
        <v>0.49199999999999999</v>
      </c>
      <c r="U17">
        <v>5.7229999999999999</v>
      </c>
      <c r="V17" s="14">
        <v>0.27700000000000002</v>
      </c>
      <c r="W17" s="2">
        <v>21</v>
      </c>
    </row>
    <row r="18" spans="1:23" x14ac:dyDescent="0.25">
      <c r="A18" s="27" t="s">
        <v>15</v>
      </c>
      <c r="B18" s="24" t="s">
        <v>101</v>
      </c>
      <c r="C18" s="24" t="s">
        <v>102</v>
      </c>
      <c r="D18" s="25">
        <v>1</v>
      </c>
      <c r="E18" t="s">
        <v>103</v>
      </c>
      <c r="F18" s="25">
        <v>11</v>
      </c>
      <c r="G18" s="24" t="s">
        <v>83</v>
      </c>
      <c r="H18" t="s">
        <v>84</v>
      </c>
      <c r="I18">
        <v>380</v>
      </c>
      <c r="J18" s="13">
        <v>2500</v>
      </c>
      <c r="K18">
        <f t="shared" si="0"/>
        <v>950</v>
      </c>
      <c r="L18">
        <v>2500</v>
      </c>
      <c r="M18">
        <f t="shared" si="1"/>
        <v>950</v>
      </c>
      <c r="N18" s="14">
        <v>57.9</v>
      </c>
      <c r="O18">
        <v>380</v>
      </c>
      <c r="P18" s="13">
        <v>2500</v>
      </c>
      <c r="R18" s="14">
        <v>2500</v>
      </c>
      <c r="T18" s="13">
        <v>1.34</v>
      </c>
      <c r="U18">
        <v>15.85</v>
      </c>
      <c r="V18" s="14">
        <v>0.75</v>
      </c>
      <c r="W18" s="2">
        <v>57.9</v>
      </c>
    </row>
    <row r="19" spans="1:23" x14ac:dyDescent="0.25">
      <c r="A19" s="23" t="s">
        <v>24</v>
      </c>
      <c r="B19" s="24" t="s">
        <v>104</v>
      </c>
      <c r="C19" s="24" t="s">
        <v>102</v>
      </c>
      <c r="D19" s="24">
        <v>1</v>
      </c>
      <c r="E19" s="13" t="s">
        <v>103</v>
      </c>
      <c r="F19" s="24">
        <v>0</v>
      </c>
      <c r="G19" s="24" t="s">
        <v>93</v>
      </c>
      <c r="H19" s="13" t="s">
        <v>72</v>
      </c>
      <c r="I19">
        <v>380</v>
      </c>
      <c r="J19" s="13">
        <v>2826</v>
      </c>
      <c r="K19">
        <f t="shared" si="0"/>
        <v>1073.8800000000001</v>
      </c>
      <c r="L19">
        <v>3000</v>
      </c>
      <c r="M19">
        <f t="shared" si="1"/>
        <v>1140</v>
      </c>
      <c r="N19" s="14">
        <v>48.741999999999997</v>
      </c>
      <c r="O19">
        <v>380</v>
      </c>
      <c r="P19" s="13">
        <v>2826</v>
      </c>
      <c r="R19" s="14">
        <v>3000</v>
      </c>
      <c r="T19" s="13">
        <v>1.133</v>
      </c>
      <c r="U19">
        <v>13.351000000000001</v>
      </c>
      <c r="V19" s="14">
        <v>0.63800000000000001</v>
      </c>
      <c r="W19" s="2">
        <v>48.741999999999997</v>
      </c>
    </row>
    <row r="20" spans="1:23" x14ac:dyDescent="0.25">
      <c r="A20" s="23" t="s">
        <v>25</v>
      </c>
      <c r="B20" s="24" t="s">
        <v>105</v>
      </c>
      <c r="C20" s="24" t="s">
        <v>99</v>
      </c>
      <c r="D20" s="25">
        <v>18</v>
      </c>
      <c r="E20" t="s">
        <v>75</v>
      </c>
      <c r="F20" s="25">
        <v>17</v>
      </c>
      <c r="G20" s="24" t="s">
        <v>106</v>
      </c>
      <c r="H20" t="s">
        <v>75</v>
      </c>
      <c r="I20">
        <v>380</v>
      </c>
      <c r="J20" s="13">
        <v>2890</v>
      </c>
      <c r="K20">
        <f t="shared" si="0"/>
        <v>1098.2</v>
      </c>
      <c r="L20">
        <v>3300</v>
      </c>
      <c r="M20">
        <f t="shared" si="1"/>
        <v>1254</v>
      </c>
      <c r="N20" s="14">
        <v>17</v>
      </c>
      <c r="O20">
        <v>380</v>
      </c>
      <c r="P20" s="13">
        <v>2890</v>
      </c>
      <c r="R20" s="14">
        <v>3300</v>
      </c>
      <c r="T20" s="13">
        <v>0.4</v>
      </c>
      <c r="U20">
        <v>4.6500000000000004</v>
      </c>
      <c r="V20" s="14">
        <v>0.22</v>
      </c>
      <c r="W20" s="2">
        <v>17</v>
      </c>
    </row>
    <row r="21" spans="1:23" x14ac:dyDescent="0.25">
      <c r="A21" s="23" t="s">
        <v>26</v>
      </c>
      <c r="B21" s="24" t="s">
        <v>107</v>
      </c>
      <c r="C21" s="24" t="s">
        <v>91</v>
      </c>
      <c r="D21" s="24">
        <v>14</v>
      </c>
      <c r="E21" s="13" t="s">
        <v>87</v>
      </c>
      <c r="F21" s="24">
        <v>10</v>
      </c>
      <c r="G21" s="24" t="s">
        <v>86</v>
      </c>
      <c r="H21" s="13" t="s">
        <v>87</v>
      </c>
      <c r="I21">
        <v>380</v>
      </c>
      <c r="J21" s="13">
        <v>2500</v>
      </c>
      <c r="K21">
        <f t="shared" si="0"/>
        <v>950</v>
      </c>
      <c r="L21">
        <v>3100</v>
      </c>
      <c r="M21">
        <f t="shared" si="1"/>
        <v>1178</v>
      </c>
      <c r="N21" s="14">
        <v>60.31</v>
      </c>
      <c r="O21">
        <v>380</v>
      </c>
      <c r="P21" s="13">
        <v>2500</v>
      </c>
      <c r="R21" s="14">
        <v>3100</v>
      </c>
      <c r="T21" s="13">
        <v>1.53</v>
      </c>
      <c r="U21">
        <v>16.526</v>
      </c>
      <c r="V21" s="14">
        <v>0.80800000000000005</v>
      </c>
      <c r="W21" s="2">
        <v>60.31</v>
      </c>
    </row>
    <row r="22" spans="1:23" x14ac:dyDescent="0.25">
      <c r="A22" s="23" t="s">
        <v>27</v>
      </c>
      <c r="B22" s="24" t="s">
        <v>108</v>
      </c>
      <c r="C22" s="24" t="s">
        <v>91</v>
      </c>
      <c r="D22" s="25">
        <v>14</v>
      </c>
      <c r="E22" t="s">
        <v>109</v>
      </c>
      <c r="F22" s="25">
        <v>13</v>
      </c>
      <c r="G22" s="24" t="s">
        <v>89</v>
      </c>
      <c r="H22" t="s">
        <v>57</v>
      </c>
      <c r="I22">
        <v>380</v>
      </c>
      <c r="J22" s="13">
        <v>4000</v>
      </c>
      <c r="K22">
        <f t="shared" si="0"/>
        <v>1520</v>
      </c>
      <c r="L22">
        <v>4000</v>
      </c>
      <c r="M22">
        <f t="shared" si="1"/>
        <v>1520</v>
      </c>
      <c r="N22" s="14">
        <v>107.85</v>
      </c>
      <c r="O22">
        <v>380</v>
      </c>
      <c r="P22" s="13">
        <v>4000</v>
      </c>
      <c r="R22" s="14">
        <v>4000</v>
      </c>
      <c r="T22" s="13">
        <v>1.4970000000000001</v>
      </c>
      <c r="U22">
        <v>25.632000000000001</v>
      </c>
      <c r="V22" s="14">
        <v>1.663</v>
      </c>
      <c r="W22" s="2">
        <v>107.85</v>
      </c>
    </row>
    <row r="23" spans="1:23" x14ac:dyDescent="0.25">
      <c r="A23" s="26" t="s">
        <v>28</v>
      </c>
      <c r="B23" t="s">
        <v>110</v>
      </c>
      <c r="C23" s="26" t="s">
        <v>74</v>
      </c>
      <c r="D23" s="25">
        <v>2</v>
      </c>
      <c r="E23" t="s">
        <v>75</v>
      </c>
      <c r="F23" s="25">
        <v>18</v>
      </c>
      <c r="G23" s="26" t="s">
        <v>99</v>
      </c>
      <c r="H23" t="s">
        <v>75</v>
      </c>
      <c r="I23" s="15">
        <v>380</v>
      </c>
      <c r="J23" s="17">
        <v>2890</v>
      </c>
      <c r="K23" s="15">
        <v>1098.2</v>
      </c>
      <c r="L23" s="15">
        <v>3300</v>
      </c>
      <c r="M23" s="15">
        <v>1254</v>
      </c>
      <c r="N23" s="15">
        <v>17</v>
      </c>
      <c r="O23" s="15">
        <v>380</v>
      </c>
      <c r="P23" s="15">
        <v>2890</v>
      </c>
      <c r="Q23" s="15"/>
      <c r="R23" s="15">
        <v>3300</v>
      </c>
      <c r="S23" s="15"/>
      <c r="T23" s="15">
        <v>0.4</v>
      </c>
      <c r="U23" s="15">
        <v>4.6500000000000004</v>
      </c>
      <c r="V23" s="15">
        <v>0.22</v>
      </c>
      <c r="W23" s="16">
        <v>17</v>
      </c>
    </row>
    <row r="24" spans="1:23" x14ac:dyDescent="0.25">
      <c r="A24" s="26" t="s">
        <v>25</v>
      </c>
      <c r="B24" t="s">
        <v>110</v>
      </c>
      <c r="C24" s="26" t="s">
        <v>99</v>
      </c>
      <c r="D24" s="25">
        <v>18</v>
      </c>
      <c r="E24" t="s">
        <v>75</v>
      </c>
      <c r="F24" s="25">
        <v>17</v>
      </c>
      <c r="G24" s="26" t="s">
        <v>106</v>
      </c>
      <c r="H24" t="s">
        <v>75</v>
      </c>
      <c r="I24" s="15">
        <v>380</v>
      </c>
      <c r="J24" s="17">
        <v>2890</v>
      </c>
      <c r="K24" s="15">
        <v>1098.2</v>
      </c>
      <c r="L24" s="15">
        <v>3300</v>
      </c>
      <c r="M24" s="15">
        <v>1254</v>
      </c>
      <c r="N24" s="15">
        <v>17</v>
      </c>
      <c r="O24" s="15">
        <v>380</v>
      </c>
      <c r="P24" s="15">
        <v>2890</v>
      </c>
      <c r="Q24" s="15"/>
      <c r="R24" s="15">
        <v>3300</v>
      </c>
      <c r="S24" s="15"/>
      <c r="T24" s="15">
        <v>0.4</v>
      </c>
      <c r="U24" s="15">
        <v>4.6500000000000004</v>
      </c>
      <c r="V24" s="15">
        <v>0.22</v>
      </c>
      <c r="W24" s="16">
        <v>17</v>
      </c>
    </row>
    <row r="25" spans="1:23" s="15" customFormat="1" x14ac:dyDescent="0.25"/>
    <row r="26" spans="1:23" x14ac:dyDescent="0.25">
      <c r="A26" s="26" t="s">
        <v>130</v>
      </c>
      <c r="B26" s="26"/>
      <c r="C26" s="24" t="s">
        <v>95</v>
      </c>
      <c r="D26" s="25">
        <v>5</v>
      </c>
      <c r="E26" t="s">
        <v>63</v>
      </c>
      <c r="F26" s="26">
        <v>7</v>
      </c>
      <c r="G26" s="26" t="s">
        <v>129</v>
      </c>
      <c r="H26" t="s">
        <v>63</v>
      </c>
      <c r="I26" s="15">
        <v>380</v>
      </c>
      <c r="J26" s="17">
        <v>4000</v>
      </c>
      <c r="K26" s="15">
        <v>1520</v>
      </c>
      <c r="L26" s="15">
        <v>4000</v>
      </c>
      <c r="M26" s="15">
        <v>1520</v>
      </c>
      <c r="N26" s="15">
        <v>36.799999999999997</v>
      </c>
      <c r="O26" s="15">
        <v>380</v>
      </c>
      <c r="P26" s="15">
        <v>4000</v>
      </c>
      <c r="Q26" s="15"/>
      <c r="R26" s="15">
        <v>4000</v>
      </c>
      <c r="S26" s="15"/>
      <c r="T26" s="15">
        <v>0.50900000000000001</v>
      </c>
      <c r="U26" s="15">
        <v>8.7690000000000001</v>
      </c>
      <c r="V26" s="15">
        <v>0.57399999999999995</v>
      </c>
      <c r="W26" s="16">
        <v>36.799999999999997</v>
      </c>
    </row>
    <row r="30" spans="1:23" x14ac:dyDescent="0.25">
      <c r="A30" s="26" t="s">
        <v>33</v>
      </c>
      <c r="C30" s="26" t="s">
        <v>142</v>
      </c>
      <c r="D30" s="26">
        <v>8</v>
      </c>
      <c r="E30" t="s">
        <v>33</v>
      </c>
      <c r="F30" s="26">
        <v>21</v>
      </c>
      <c r="G30" s="26" t="s">
        <v>140</v>
      </c>
      <c r="H30" t="s">
        <v>70</v>
      </c>
      <c r="I30" s="15">
        <v>380</v>
      </c>
      <c r="J30" s="17">
        <v>4000</v>
      </c>
      <c r="K30" s="15">
        <v>700</v>
      </c>
      <c r="L30" s="15">
        <v>4000</v>
      </c>
      <c r="M30" s="15">
        <v>1520</v>
      </c>
      <c r="N30" s="15">
        <v>36.799999999999997</v>
      </c>
      <c r="O30" s="15">
        <v>380</v>
      </c>
      <c r="P30" s="15">
        <v>4000</v>
      </c>
      <c r="Q30" s="15"/>
      <c r="R30" s="15">
        <v>4000</v>
      </c>
      <c r="S30" s="15"/>
      <c r="T30" s="15">
        <v>0.50900000000000001</v>
      </c>
      <c r="U30" s="15">
        <v>8.7690000000000001</v>
      </c>
      <c r="V30" s="15">
        <v>0.57399999999999995</v>
      </c>
      <c r="W30" s="16">
        <v>36.799999999999997</v>
      </c>
    </row>
    <row r="31" spans="1:23" x14ac:dyDescent="0.25">
      <c r="A31" s="26" t="s">
        <v>34</v>
      </c>
      <c r="C31" s="26" t="s">
        <v>106</v>
      </c>
      <c r="D31" s="25">
        <v>17</v>
      </c>
      <c r="E31" t="s">
        <v>34</v>
      </c>
      <c r="F31" s="26">
        <v>23</v>
      </c>
      <c r="G31" s="26" t="s">
        <v>146</v>
      </c>
      <c r="H31" t="s">
        <v>75</v>
      </c>
      <c r="I31" s="15">
        <v>380</v>
      </c>
      <c r="J31" s="17">
        <v>4000</v>
      </c>
      <c r="K31" s="15">
        <v>700</v>
      </c>
      <c r="L31" s="15">
        <v>4000</v>
      </c>
      <c r="M31" s="15">
        <v>1520</v>
      </c>
      <c r="N31" s="15">
        <v>36.799999999999997</v>
      </c>
      <c r="O31" s="15">
        <v>380</v>
      </c>
      <c r="P31" s="15">
        <v>4000</v>
      </c>
      <c r="Q31" s="15"/>
      <c r="R31" s="15">
        <v>4000</v>
      </c>
      <c r="S31" s="15"/>
      <c r="T31" s="15">
        <v>0.50900000000000001</v>
      </c>
      <c r="U31" s="15">
        <v>8.7690000000000001</v>
      </c>
      <c r="V31" s="15">
        <v>0.57399999999999995</v>
      </c>
      <c r="W31" s="16">
        <v>36.799999999999997</v>
      </c>
    </row>
    <row r="32" spans="1:23" x14ac:dyDescent="0.25">
      <c r="A32" s="26" t="s">
        <v>35</v>
      </c>
      <c r="C32" s="25" t="s">
        <v>122</v>
      </c>
      <c r="D32" s="26">
        <v>16</v>
      </c>
      <c r="E32" t="s">
        <v>35</v>
      </c>
      <c r="F32" s="26">
        <v>22</v>
      </c>
      <c r="G32" s="26" t="s">
        <v>143</v>
      </c>
      <c r="H32" t="s">
        <v>63</v>
      </c>
      <c r="I32" s="15">
        <v>380</v>
      </c>
      <c r="J32" s="17">
        <v>4000</v>
      </c>
      <c r="K32" s="15">
        <v>700</v>
      </c>
      <c r="L32" s="15">
        <v>4000</v>
      </c>
      <c r="M32" s="15">
        <v>1520</v>
      </c>
      <c r="N32" s="15">
        <v>36.799999999999997</v>
      </c>
      <c r="O32" s="15">
        <v>380</v>
      </c>
      <c r="P32" s="15">
        <v>4000</v>
      </c>
      <c r="Q32" s="15"/>
      <c r="R32" s="15">
        <v>4000</v>
      </c>
      <c r="S32" s="15"/>
      <c r="T32" s="15">
        <v>0.50900000000000001</v>
      </c>
      <c r="U32" s="15">
        <v>8.7690000000000001</v>
      </c>
      <c r="V32" s="15">
        <v>0.57399999999999995</v>
      </c>
      <c r="W32" s="16">
        <v>36.799999999999997</v>
      </c>
    </row>
    <row r="33" spans="1:23" x14ac:dyDescent="0.25">
      <c r="A33" s="26" t="s">
        <v>36</v>
      </c>
      <c r="C33" s="26" t="s">
        <v>145</v>
      </c>
      <c r="D33" s="26">
        <v>31</v>
      </c>
      <c r="E33" t="s">
        <v>111</v>
      </c>
      <c r="F33" s="26">
        <v>24</v>
      </c>
      <c r="G33" s="26" t="s">
        <v>144</v>
      </c>
      <c r="I33" s="15">
        <v>380</v>
      </c>
      <c r="J33" s="17">
        <v>4000</v>
      </c>
      <c r="K33" s="15">
        <v>1000</v>
      </c>
      <c r="L33" s="15">
        <v>4000</v>
      </c>
      <c r="M33" s="15">
        <v>1520</v>
      </c>
      <c r="N33" s="15">
        <v>36.799999999999997</v>
      </c>
      <c r="O33" s="15">
        <v>380</v>
      </c>
      <c r="P33" s="15">
        <v>4000</v>
      </c>
      <c r="Q33" s="15"/>
      <c r="R33" s="15">
        <v>4000</v>
      </c>
      <c r="S33" s="15"/>
      <c r="T33" s="15">
        <v>0.50900000000000001</v>
      </c>
      <c r="U33" s="15">
        <v>8.7690000000000001</v>
      </c>
      <c r="V33" s="15">
        <v>0.57399999999999995</v>
      </c>
      <c r="W33" s="16">
        <v>36.799999999999997</v>
      </c>
    </row>
    <row r="34" spans="1:23" x14ac:dyDescent="0.25">
      <c r="A34" s="26" t="s">
        <v>37</v>
      </c>
      <c r="B34" s="18"/>
      <c r="C34" s="24" t="s">
        <v>102</v>
      </c>
      <c r="D34" s="25">
        <v>1</v>
      </c>
      <c r="E34" t="s">
        <v>111</v>
      </c>
      <c r="F34" s="26">
        <v>25</v>
      </c>
      <c r="G34" s="26" t="s">
        <v>128</v>
      </c>
      <c r="I34" s="15">
        <v>380</v>
      </c>
      <c r="J34" s="17">
        <v>4000</v>
      </c>
      <c r="K34" s="15">
        <v>1000</v>
      </c>
      <c r="L34" s="15">
        <v>4000</v>
      </c>
      <c r="M34" s="15">
        <v>1520</v>
      </c>
      <c r="N34" s="15">
        <v>36.799999999999997</v>
      </c>
      <c r="O34" s="15">
        <v>380</v>
      </c>
      <c r="P34" s="15">
        <v>4000</v>
      </c>
      <c r="Q34" s="15"/>
      <c r="R34" s="15">
        <v>4000</v>
      </c>
      <c r="S34" s="15"/>
      <c r="T34" s="15">
        <v>0.50900000000000001</v>
      </c>
      <c r="U34" s="15">
        <v>8.7690000000000001</v>
      </c>
      <c r="V34" s="15">
        <v>0.57399999999999995</v>
      </c>
      <c r="W34" s="16">
        <v>36.799999999999997</v>
      </c>
    </row>
    <row r="35" spans="1:23" x14ac:dyDescent="0.25">
      <c r="A35" s="26" t="s">
        <v>38</v>
      </c>
      <c r="B35" s="25"/>
      <c r="C35" s="24" t="s">
        <v>102</v>
      </c>
      <c r="D35" s="25">
        <v>1</v>
      </c>
      <c r="E35" t="s">
        <v>111</v>
      </c>
      <c r="F35" s="26">
        <v>26</v>
      </c>
      <c r="G35" s="27" t="s">
        <v>127</v>
      </c>
      <c r="I35" s="15">
        <v>380</v>
      </c>
      <c r="J35" s="17">
        <v>4000</v>
      </c>
      <c r="K35" s="15">
        <v>1000</v>
      </c>
      <c r="L35" s="15">
        <v>4000</v>
      </c>
      <c r="M35" s="15">
        <v>1520</v>
      </c>
      <c r="N35" s="15">
        <v>36.799999999999997</v>
      </c>
      <c r="O35" s="15">
        <v>380</v>
      </c>
      <c r="P35" s="15">
        <v>4000</v>
      </c>
      <c r="Q35" s="15"/>
      <c r="R35" s="15">
        <v>4000</v>
      </c>
      <c r="S35" s="15"/>
      <c r="T35" s="15">
        <v>0.50900000000000001</v>
      </c>
      <c r="U35" s="15">
        <v>8.7690000000000001</v>
      </c>
      <c r="V35" s="15">
        <v>0.57399999999999995</v>
      </c>
      <c r="W35" s="16">
        <v>36.799999999999997</v>
      </c>
    </row>
    <row r="36" spans="1:23" x14ac:dyDescent="0.25">
      <c r="A36" s="26" t="s">
        <v>39</v>
      </c>
      <c r="B36" s="25"/>
      <c r="C36" s="25" t="s">
        <v>86</v>
      </c>
      <c r="D36" s="25">
        <v>10</v>
      </c>
      <c r="E36" t="s">
        <v>111</v>
      </c>
      <c r="F36" s="26">
        <v>27</v>
      </c>
      <c r="G36" s="26" t="s">
        <v>126</v>
      </c>
      <c r="I36" s="15">
        <v>380</v>
      </c>
      <c r="J36" s="17">
        <v>4000</v>
      </c>
      <c r="K36" s="15">
        <v>1000</v>
      </c>
      <c r="L36" s="15">
        <v>4000</v>
      </c>
      <c r="M36" s="15">
        <v>1520</v>
      </c>
      <c r="N36" s="15">
        <v>36.799999999999997</v>
      </c>
      <c r="O36" s="15">
        <v>380</v>
      </c>
      <c r="P36" s="15">
        <v>4000</v>
      </c>
      <c r="Q36" s="15"/>
      <c r="R36" s="15">
        <v>4000</v>
      </c>
      <c r="S36" s="15"/>
      <c r="T36" s="15">
        <v>0.50900000000000001</v>
      </c>
      <c r="U36" s="15">
        <v>8.7690000000000001</v>
      </c>
      <c r="V36" s="15">
        <v>0.57399999999999995</v>
      </c>
      <c r="W36" s="16">
        <v>36.799999999999997</v>
      </c>
    </row>
    <row r="37" spans="1:23" x14ac:dyDescent="0.25">
      <c r="A37" s="26" t="s">
        <v>40</v>
      </c>
      <c r="B37" s="25"/>
      <c r="C37" s="25" t="s">
        <v>89</v>
      </c>
      <c r="D37" s="25">
        <v>13</v>
      </c>
      <c r="E37" t="s">
        <v>111</v>
      </c>
      <c r="F37" s="26">
        <v>28</v>
      </c>
      <c r="G37" s="26" t="s">
        <v>125</v>
      </c>
      <c r="I37" s="15">
        <v>380</v>
      </c>
      <c r="J37" s="17">
        <v>4000</v>
      </c>
      <c r="K37" s="15">
        <v>1000</v>
      </c>
      <c r="L37" s="15">
        <v>4000</v>
      </c>
      <c r="M37" s="15">
        <v>1520</v>
      </c>
      <c r="N37" s="15">
        <v>36.799999999999997</v>
      </c>
      <c r="O37" s="15">
        <v>380</v>
      </c>
      <c r="P37" s="15">
        <v>4000</v>
      </c>
      <c r="Q37" s="15"/>
      <c r="R37" s="15">
        <v>4000</v>
      </c>
      <c r="S37" s="15"/>
      <c r="T37" s="15">
        <v>0.50900000000000001</v>
      </c>
      <c r="U37" s="15">
        <v>8.7690000000000001</v>
      </c>
      <c r="V37" s="15">
        <v>0.57399999999999995</v>
      </c>
      <c r="W37" s="16">
        <v>36.799999999999997</v>
      </c>
    </row>
    <row r="38" spans="1:23" x14ac:dyDescent="0.25">
      <c r="A38" s="26" t="s">
        <v>41</v>
      </c>
      <c r="B38" s="25"/>
      <c r="C38" s="25" t="s">
        <v>56</v>
      </c>
      <c r="D38" s="26">
        <v>12</v>
      </c>
      <c r="E38" t="s">
        <v>111</v>
      </c>
      <c r="F38" s="26">
        <v>29</v>
      </c>
      <c r="G38" s="26" t="s">
        <v>124</v>
      </c>
      <c r="I38" s="15">
        <v>380</v>
      </c>
      <c r="J38" s="17">
        <v>4000</v>
      </c>
      <c r="K38" s="15">
        <v>1000</v>
      </c>
      <c r="L38" s="15">
        <v>4000</v>
      </c>
      <c r="M38" s="15">
        <v>1520</v>
      </c>
      <c r="N38" s="15">
        <v>36.799999999999997</v>
      </c>
      <c r="O38" s="15">
        <v>380</v>
      </c>
      <c r="P38" s="15">
        <v>4000</v>
      </c>
      <c r="Q38" s="15"/>
      <c r="R38" s="15">
        <v>4000</v>
      </c>
      <c r="S38" s="15"/>
      <c r="T38" s="15">
        <v>0.50900000000000001</v>
      </c>
      <c r="U38" s="15">
        <v>8.7690000000000001</v>
      </c>
      <c r="V38" s="15">
        <v>0.57399999999999995</v>
      </c>
      <c r="W38" s="16">
        <v>36.799999999999997</v>
      </c>
    </row>
    <row r="39" spans="1:23" x14ac:dyDescent="0.25">
      <c r="A39" s="26" t="s">
        <v>42</v>
      </c>
      <c r="B39" s="18"/>
      <c r="C39" s="25" t="s">
        <v>122</v>
      </c>
      <c r="D39" s="26">
        <v>16</v>
      </c>
      <c r="E39" t="s">
        <v>111</v>
      </c>
      <c r="F39" s="26">
        <v>30</v>
      </c>
      <c r="G39" s="26" t="s">
        <v>134</v>
      </c>
      <c r="I39" s="15">
        <v>380</v>
      </c>
      <c r="J39" s="17">
        <v>4000</v>
      </c>
      <c r="K39" s="15">
        <v>1000</v>
      </c>
      <c r="L39" s="15">
        <v>4000</v>
      </c>
      <c r="M39" s="15">
        <v>1520</v>
      </c>
      <c r="N39" s="15">
        <v>36.799999999999997</v>
      </c>
      <c r="O39" s="15">
        <v>380</v>
      </c>
      <c r="P39" s="15">
        <v>4000</v>
      </c>
      <c r="Q39" s="15"/>
      <c r="R39" s="15">
        <v>4000</v>
      </c>
      <c r="S39" s="15"/>
      <c r="T39" s="15">
        <v>0.50900000000000001</v>
      </c>
      <c r="U39" s="15">
        <v>8.7690000000000001</v>
      </c>
      <c r="V39" s="15">
        <v>0.57399999999999995</v>
      </c>
      <c r="W39" s="16">
        <v>36.799999999999997</v>
      </c>
    </row>
    <row r="40" spans="1:23" x14ac:dyDescent="0.25">
      <c r="A40" s="26" t="s">
        <v>136</v>
      </c>
      <c r="B40" s="18"/>
      <c r="C40" s="25" t="s">
        <v>122</v>
      </c>
      <c r="D40" s="26">
        <v>16</v>
      </c>
      <c r="E40" t="s">
        <v>63</v>
      </c>
      <c r="F40" s="26">
        <v>19</v>
      </c>
      <c r="G40" s="26" t="s">
        <v>132</v>
      </c>
      <c r="H40" s="26" t="s">
        <v>63</v>
      </c>
    </row>
    <row r="41" spans="1:23" x14ac:dyDescent="0.25">
      <c r="A41" s="26" t="s">
        <v>135</v>
      </c>
      <c r="B41" s="18"/>
      <c r="C41" s="24" t="s">
        <v>95</v>
      </c>
      <c r="D41" s="25">
        <v>5</v>
      </c>
      <c r="E41" t="s">
        <v>63</v>
      </c>
      <c r="F41" s="26">
        <v>20</v>
      </c>
      <c r="G41" s="26" t="s">
        <v>137</v>
      </c>
      <c r="H41" s="25" t="s">
        <v>138</v>
      </c>
    </row>
    <row r="42" spans="1:23" x14ac:dyDescent="0.25">
      <c r="A42" s="26" t="s">
        <v>141</v>
      </c>
      <c r="B42" s="18"/>
      <c r="C42" s="26" t="s">
        <v>137</v>
      </c>
      <c r="D42" s="26">
        <v>20</v>
      </c>
      <c r="E42" s="25" t="s">
        <v>138</v>
      </c>
      <c r="F42" s="26">
        <v>2</v>
      </c>
      <c r="G42" s="26" t="s">
        <v>139</v>
      </c>
      <c r="H42" s="26" t="s">
        <v>75</v>
      </c>
    </row>
    <row r="43" spans="1:23" x14ac:dyDescent="0.25">
      <c r="A43" s="36" t="s">
        <v>148</v>
      </c>
      <c r="D43" s="20">
        <v>4</v>
      </c>
      <c r="E43" t="s">
        <v>71</v>
      </c>
      <c r="F43" s="20">
        <v>31</v>
      </c>
      <c r="G43" s="26" t="s">
        <v>152</v>
      </c>
      <c r="I43">
        <v>380</v>
      </c>
      <c r="J43" s="13">
        <v>2500</v>
      </c>
      <c r="K43">
        <f t="shared" ref="K43:K44" si="2">I43*J43*10^-3</f>
        <v>950</v>
      </c>
      <c r="L43">
        <v>3100</v>
      </c>
      <c r="M43">
        <f t="shared" ref="M43:M44" si="3">I43*L43*10^-3</f>
        <v>1178</v>
      </c>
      <c r="N43" s="14">
        <v>101.2</v>
      </c>
      <c r="O43">
        <v>380</v>
      </c>
      <c r="P43" s="13">
        <v>2500</v>
      </c>
      <c r="R43" s="14">
        <v>3100</v>
      </c>
      <c r="T43" s="13">
        <v>2.4769999999999999</v>
      </c>
      <c r="U43">
        <v>27.870999999999999</v>
      </c>
      <c r="V43" s="14">
        <v>1.3320000000000001</v>
      </c>
      <c r="W43" s="2">
        <v>101.2</v>
      </c>
    </row>
    <row r="44" spans="1:23" x14ac:dyDescent="0.25">
      <c r="A44" s="2" t="s">
        <v>151</v>
      </c>
      <c r="D44" s="22">
        <v>8</v>
      </c>
      <c r="E44" t="s">
        <v>69</v>
      </c>
      <c r="F44" s="22">
        <v>31</v>
      </c>
      <c r="G44" s="26" t="s">
        <v>152</v>
      </c>
      <c r="I44">
        <v>380</v>
      </c>
      <c r="J44" s="13">
        <v>2500</v>
      </c>
      <c r="K44">
        <f t="shared" si="2"/>
        <v>950</v>
      </c>
      <c r="L44">
        <v>3100</v>
      </c>
      <c r="M44">
        <f t="shared" si="3"/>
        <v>1178</v>
      </c>
      <c r="N44" s="14">
        <v>101.2</v>
      </c>
      <c r="O44">
        <v>380</v>
      </c>
      <c r="P44" s="13">
        <v>2500</v>
      </c>
      <c r="R44" s="14">
        <v>3100</v>
      </c>
      <c r="T44" s="13">
        <v>2.4769999999999999</v>
      </c>
      <c r="U44">
        <v>27.870999999999999</v>
      </c>
      <c r="V44" s="14">
        <v>1.3320000000000001</v>
      </c>
      <c r="W44" s="2">
        <v>101.2</v>
      </c>
    </row>
    <row r="48" spans="1:23" x14ac:dyDescent="0.25">
      <c r="A48" s="18"/>
      <c r="B48" s="18"/>
      <c r="C48" s="18"/>
      <c r="D48" s="18"/>
      <c r="E48" s="20"/>
      <c r="F48" s="20"/>
      <c r="G48" s="18"/>
      <c r="H48" s="20"/>
      <c r="I48" s="18"/>
    </row>
    <row r="49" spans="1:13" x14ac:dyDescent="0.25">
      <c r="A49" s="18"/>
      <c r="B49" s="18"/>
      <c r="C49" s="18"/>
      <c r="D49" s="18"/>
      <c r="E49" s="20"/>
      <c r="F49" s="20"/>
      <c r="G49" s="18"/>
      <c r="H49" s="20"/>
      <c r="I49" s="18"/>
    </row>
    <row r="50" spans="1:13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25">
      <c r="A51" s="18"/>
      <c r="B51" s="18"/>
      <c r="C51" s="21"/>
      <c r="D51" s="21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25">
      <c r="A54" s="19" t="s">
        <v>150</v>
      </c>
      <c r="B54" s="18"/>
      <c r="C54" s="18"/>
      <c r="D54" s="18"/>
      <c r="E54" s="20"/>
      <c r="F54" s="20"/>
      <c r="G54" s="18"/>
      <c r="H54" s="20"/>
      <c r="I54" s="18"/>
    </row>
    <row r="55" spans="1:13" x14ac:dyDescent="0.25">
      <c r="A55" s="2" t="s">
        <v>12</v>
      </c>
      <c r="B55" s="36" t="s">
        <v>148</v>
      </c>
      <c r="D55" s="18"/>
      <c r="E55" s="20"/>
      <c r="F55" s="20"/>
      <c r="G55" s="18"/>
      <c r="H55" s="20"/>
      <c r="I55" s="18"/>
    </row>
    <row r="56" spans="1:13" x14ac:dyDescent="0.25">
      <c r="A56" s="18"/>
      <c r="B56" s="2" t="s">
        <v>149</v>
      </c>
      <c r="D56" s="18"/>
      <c r="E56" s="20"/>
      <c r="F56" s="20"/>
      <c r="G56" s="18"/>
      <c r="H56" s="20"/>
      <c r="I56" s="18"/>
    </row>
    <row r="57" spans="1:13" x14ac:dyDescent="0.25">
      <c r="A57" s="18"/>
      <c r="D57" s="18"/>
      <c r="E57" s="20"/>
      <c r="F57" s="20"/>
      <c r="G57" s="18"/>
      <c r="H57" s="20"/>
      <c r="I57" s="18"/>
    </row>
    <row r="64" spans="1:13" x14ac:dyDescent="0.25">
      <c r="A64" t="s">
        <v>131</v>
      </c>
      <c r="B64" s="3" t="s">
        <v>133</v>
      </c>
    </row>
    <row r="65" spans="1:26" s="15" customFormat="1" x14ac:dyDescent="0.25">
      <c r="B65" s="15" t="s">
        <v>30</v>
      </c>
      <c r="D65" s="15" t="s">
        <v>122</v>
      </c>
      <c r="E65" s="15">
        <v>16</v>
      </c>
      <c r="F65" s="15" t="s">
        <v>63</v>
      </c>
      <c r="G65" s="15">
        <v>27</v>
      </c>
      <c r="H65" s="15" t="s">
        <v>66</v>
      </c>
      <c r="I65" s="15" t="s">
        <v>63</v>
      </c>
      <c r="J65" s="15">
        <v>380</v>
      </c>
      <c r="K65" s="17">
        <v>4000</v>
      </c>
      <c r="L65" s="15">
        <v>1520</v>
      </c>
      <c r="M65" s="15">
        <v>4000</v>
      </c>
      <c r="N65" s="15">
        <v>1520</v>
      </c>
      <c r="O65" s="15">
        <v>36.799999999999997</v>
      </c>
      <c r="P65" s="15">
        <v>380</v>
      </c>
      <c r="Q65" s="15">
        <v>4000</v>
      </c>
      <c r="S65" s="15">
        <v>4000</v>
      </c>
      <c r="U65" s="15">
        <v>0.50900000000000001</v>
      </c>
      <c r="V65" s="15">
        <v>8.7690000000000001</v>
      </c>
      <c r="W65" s="15">
        <v>0.57399999999999995</v>
      </c>
      <c r="X65" s="16">
        <v>36.799999999999997</v>
      </c>
    </row>
    <row r="66" spans="1:26" s="15" customFormat="1" x14ac:dyDescent="0.25">
      <c r="B66" s="15" t="s">
        <v>31</v>
      </c>
      <c r="D66" s="15" t="s">
        <v>122</v>
      </c>
      <c r="E66" s="15">
        <v>16</v>
      </c>
      <c r="F66" s="15" t="s">
        <v>63</v>
      </c>
      <c r="I66" s="15" t="s">
        <v>63</v>
      </c>
      <c r="J66" s="15">
        <v>380</v>
      </c>
      <c r="K66" s="17">
        <v>4000</v>
      </c>
      <c r="L66" s="15">
        <v>1520</v>
      </c>
      <c r="M66" s="15">
        <v>4000</v>
      </c>
      <c r="N66" s="15">
        <v>1520</v>
      </c>
      <c r="O66" s="15">
        <v>36.799999999999997</v>
      </c>
      <c r="P66" s="15">
        <v>380</v>
      </c>
      <c r="Q66" s="15">
        <v>4000</v>
      </c>
      <c r="S66" s="15">
        <v>4000</v>
      </c>
      <c r="U66" s="15">
        <v>0.50900000000000001</v>
      </c>
      <c r="V66" s="15">
        <v>8.7690000000000001</v>
      </c>
      <c r="W66" s="15">
        <v>0.57399999999999995</v>
      </c>
      <c r="X66" s="16">
        <v>36.799999999999997</v>
      </c>
    </row>
    <row r="67" spans="1:26" s="15" customFormat="1" x14ac:dyDescent="0.25">
      <c r="B67" s="15" t="s">
        <v>32</v>
      </c>
      <c r="D67" s="15" t="s">
        <v>66</v>
      </c>
      <c r="E67" s="15">
        <v>27</v>
      </c>
      <c r="F67" s="15" t="s">
        <v>63</v>
      </c>
      <c r="I67" s="15" t="s">
        <v>63</v>
      </c>
      <c r="J67" s="15">
        <v>380</v>
      </c>
      <c r="K67" s="17">
        <v>4000</v>
      </c>
      <c r="L67" s="15">
        <v>1520</v>
      </c>
      <c r="M67" s="15">
        <v>4000</v>
      </c>
      <c r="N67" s="15">
        <v>1520</v>
      </c>
      <c r="O67" s="15">
        <v>36.799999999999997</v>
      </c>
      <c r="P67" s="15">
        <v>380</v>
      </c>
      <c r="Q67" s="15">
        <v>4000</v>
      </c>
      <c r="S67" s="15">
        <v>4000</v>
      </c>
      <c r="U67" s="15">
        <v>0.50900000000000001</v>
      </c>
      <c r="V67" s="15">
        <v>8.7690000000000001</v>
      </c>
      <c r="W67" s="15">
        <v>0.57399999999999995</v>
      </c>
      <c r="X67" s="16">
        <v>36.799999999999997</v>
      </c>
    </row>
    <row r="68" spans="1:26" x14ac:dyDescent="0.25">
      <c r="B68" s="15" t="s">
        <v>29</v>
      </c>
      <c r="C68" s="15"/>
      <c r="D68" s="15" t="s">
        <v>121</v>
      </c>
      <c r="E68" s="22">
        <v>19</v>
      </c>
      <c r="F68" s="15" t="s">
        <v>63</v>
      </c>
      <c r="G68" s="15"/>
      <c r="H68" s="15"/>
      <c r="I68" s="15" t="s">
        <v>63</v>
      </c>
      <c r="J68" s="15">
        <v>380</v>
      </c>
      <c r="K68" s="17">
        <v>4000</v>
      </c>
      <c r="L68" s="15">
        <v>1520</v>
      </c>
      <c r="M68" s="15">
        <v>4000</v>
      </c>
      <c r="N68" s="15">
        <v>1520</v>
      </c>
      <c r="O68" s="15">
        <v>36.799999999999997</v>
      </c>
      <c r="P68" s="15">
        <v>380</v>
      </c>
      <c r="Q68" s="15">
        <v>4000</v>
      </c>
      <c r="R68" s="15"/>
      <c r="S68" s="15">
        <v>4000</v>
      </c>
      <c r="T68" s="15"/>
      <c r="U68" s="15">
        <v>0.50900000000000001</v>
      </c>
      <c r="V68" s="15">
        <v>8.7690000000000001</v>
      </c>
      <c r="W68" s="15">
        <v>0.57399999999999995</v>
      </c>
      <c r="X68" s="16">
        <v>36.799999999999997</v>
      </c>
    </row>
    <row r="69" spans="1:26" x14ac:dyDescent="0.25">
      <c r="A69" s="18"/>
      <c r="B69" s="20" t="s">
        <v>11</v>
      </c>
      <c r="C69" s="20" t="s">
        <v>65</v>
      </c>
      <c r="D69" s="20" t="s">
        <v>66</v>
      </c>
      <c r="E69" s="20">
        <v>27</v>
      </c>
      <c r="F69" s="20" t="s">
        <v>63</v>
      </c>
      <c r="G69" s="20">
        <v>23</v>
      </c>
      <c r="H69" s="20" t="s">
        <v>67</v>
      </c>
      <c r="I69" s="20" t="s">
        <v>63</v>
      </c>
      <c r="J69" s="20">
        <v>380</v>
      </c>
      <c r="K69" s="20">
        <v>4000</v>
      </c>
      <c r="L69" s="20">
        <f>J69*K69*10^-3</f>
        <v>1520</v>
      </c>
      <c r="M69" s="20">
        <v>4000</v>
      </c>
      <c r="N69" s="20">
        <f>J69*M69*10^-3</f>
        <v>1520</v>
      </c>
      <c r="O69" s="20">
        <v>6.8</v>
      </c>
      <c r="P69" s="20">
        <v>380</v>
      </c>
      <c r="Q69" s="20">
        <v>4000</v>
      </c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3" t="s">
        <v>123</v>
      </c>
      <c r="Z70" s="18"/>
    </row>
    <row r="71" spans="1:26" x14ac:dyDescent="0.25">
      <c r="A71" s="28" t="s">
        <v>8</v>
      </c>
      <c r="B71" s="10" t="s">
        <v>55</v>
      </c>
      <c r="C71" s="10" t="s">
        <v>56</v>
      </c>
      <c r="D71" s="11">
        <v>12</v>
      </c>
      <c r="E71" s="11" t="s">
        <v>57</v>
      </c>
      <c r="F71" s="11">
        <v>22</v>
      </c>
      <c r="G71" s="10" t="s">
        <v>58</v>
      </c>
      <c r="H71" s="11" t="s">
        <v>57</v>
      </c>
      <c r="I71">
        <v>380</v>
      </c>
      <c r="J71" s="10">
        <v>4000</v>
      </c>
      <c r="K71" s="11">
        <f>I71*J71*10^-3</f>
        <v>1520</v>
      </c>
      <c r="L71" s="11">
        <v>4000</v>
      </c>
      <c r="M71" s="11">
        <f>I71*L71*10^-3</f>
        <v>1520</v>
      </c>
      <c r="N71" s="12">
        <v>1.44</v>
      </c>
      <c r="O71" s="11">
        <v>380</v>
      </c>
      <c r="P71" s="10">
        <v>4000</v>
      </c>
      <c r="Q71" s="11"/>
      <c r="R71" s="12">
        <v>4000</v>
      </c>
      <c r="S71" s="11"/>
      <c r="T71" s="10">
        <v>0.02</v>
      </c>
      <c r="U71" s="11">
        <v>0.33</v>
      </c>
      <c r="V71" s="12">
        <v>0.02</v>
      </c>
      <c r="W71" s="1">
        <v>1.44</v>
      </c>
      <c r="Z71" s="18"/>
    </row>
    <row r="72" spans="1:26" x14ac:dyDescent="0.25">
      <c r="A72" s="29" t="s">
        <v>9</v>
      </c>
      <c r="B72" s="13" t="s">
        <v>59</v>
      </c>
      <c r="C72" s="13" t="s">
        <v>58</v>
      </c>
      <c r="D72" s="18">
        <v>22</v>
      </c>
      <c r="E72" t="s">
        <v>57</v>
      </c>
      <c r="F72">
        <v>21</v>
      </c>
      <c r="G72" s="13" t="s">
        <v>60</v>
      </c>
      <c r="H72" t="s">
        <v>57</v>
      </c>
      <c r="I72">
        <v>380</v>
      </c>
      <c r="J72" s="13">
        <v>4000</v>
      </c>
      <c r="K72">
        <f>I72*J72*10^-3</f>
        <v>1520</v>
      </c>
      <c r="L72">
        <v>4000</v>
      </c>
      <c r="M72">
        <f>I72*L72*10^-3</f>
        <v>1520</v>
      </c>
      <c r="N72" s="14">
        <v>1</v>
      </c>
      <c r="O72">
        <v>380</v>
      </c>
      <c r="P72" s="13">
        <v>4000</v>
      </c>
      <c r="R72" s="14">
        <v>4000</v>
      </c>
      <c r="T72" s="13">
        <v>0.02</v>
      </c>
      <c r="U72">
        <v>0.28000000000000003</v>
      </c>
      <c r="V72" s="14">
        <v>0.01</v>
      </c>
      <c r="W72" s="2">
        <v>1</v>
      </c>
      <c r="Z72" s="18"/>
    </row>
    <row r="73" spans="1:26" x14ac:dyDescent="0.25">
      <c r="Z73" s="18"/>
    </row>
    <row r="74" spans="1:26" x14ac:dyDescent="0.25">
      <c r="A74" s="3" t="s">
        <v>147</v>
      </c>
    </row>
    <row r="75" spans="1:26" x14ac:dyDescent="0.25">
      <c r="A75" s="29" t="s">
        <v>22</v>
      </c>
      <c r="B75" s="13" t="s">
        <v>98</v>
      </c>
      <c r="C75" s="13" t="s">
        <v>95</v>
      </c>
      <c r="D75" s="21">
        <v>5</v>
      </c>
      <c r="E75" t="s">
        <v>63</v>
      </c>
      <c r="F75" s="21">
        <v>18</v>
      </c>
      <c r="G75" s="13" t="s">
        <v>99</v>
      </c>
      <c r="H75" t="s">
        <v>75</v>
      </c>
      <c r="I75">
        <v>380</v>
      </c>
      <c r="J75" s="13">
        <v>2500</v>
      </c>
      <c r="K75">
        <f>I75*J75*10^-3</f>
        <v>950</v>
      </c>
      <c r="L75">
        <v>2500</v>
      </c>
      <c r="M75">
        <f>I75*L75*10^-3</f>
        <v>950</v>
      </c>
      <c r="N75" s="14">
        <v>72.528999999999996</v>
      </c>
      <c r="O75">
        <v>380</v>
      </c>
      <c r="P75" s="13">
        <v>2500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5A6D-F482-4DB4-AD5C-BD10060F79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6E13856-F54D-4B42-9E32-6C50C74AD674}"/>
</file>

<file path=customXml/itemProps2.xml><?xml version="1.0" encoding="utf-8"?>
<ds:datastoreItem xmlns:ds="http://schemas.openxmlformats.org/officeDocument/2006/customXml" ds:itemID="{161ECF5A-5A3F-48F3-A331-A860B86FDB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1497E4-7B43-4DD7-BBA6-5D89E633B4F8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b4a06104-01ed-4c59-82c4-10c450c50d28"/>
    <ds:schemaRef ds:uri="http://schemas.microsoft.com/office/infopath/2007/PartnerControls"/>
    <ds:schemaRef ds:uri="883ae396-d736-4096-aa8c-4780cab0905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ElectricityGrid_HV_TenneT_MOD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2020-07-22T11:52:20Z</dcterms:created>
  <dcterms:modified xsi:type="dcterms:W3CDTF">2020-08-03T08:56:38Z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